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Z:\Pc-OBorda\Boletin-Bcos\BOLETIN PUBLIC WEB\Boletin Consolidado\"/>
    </mc:Choice>
  </mc:AlternateContent>
  <xr:revisionPtr revIDLastSave="0" documentId="13_ncr:1_{983C887E-52CC-4DA6-A80B-A2AB1FB171BB}" xr6:coauthVersionLast="47" xr6:coauthVersionMax="47" xr10:uidLastSave="{00000000-0000-0000-0000-000000000000}"/>
  <bookViews>
    <workbookView xWindow="-108" yWindow="-108" windowWidth="23256" windowHeight="12456" activeTab="2" xr2:uid="{224CCD80-7AF3-4CC9-B6C6-530B313771BB}"/>
  </bookViews>
  <sheets>
    <sheet name="Carátula_BM" sheetId="67" r:id="rId1"/>
    <sheet name="Índice" sheetId="1" r:id="rId2"/>
    <sheet name="Agregación_EEFF" sheetId="66" r:id="rId3"/>
    <sheet name="1" sheetId="20" r:id="rId4"/>
    <sheet name="2" sheetId="21" r:id="rId5"/>
    <sheet name="3" sheetId="22" r:id="rId6"/>
    <sheet name="4" sheetId="41" r:id="rId7"/>
    <sheet name="5" sheetId="42" r:id="rId8"/>
    <sheet name="6" sheetId="43" r:id="rId9"/>
    <sheet name="8" sheetId="40" r:id="rId10"/>
    <sheet name="9" sheetId="39" r:id="rId11"/>
    <sheet name="10" sheetId="45" r:id="rId12"/>
    <sheet name="11" sheetId="48" r:id="rId13"/>
    <sheet name="12" sheetId="49" r:id="rId14"/>
    <sheet name="13" sheetId="47" r:id="rId15"/>
    <sheet name="14" sheetId="46" r:id="rId16"/>
    <sheet name="15" sheetId="51" r:id="rId17"/>
    <sheet name="16" sheetId="52" r:id="rId18"/>
    <sheet name="17" sheetId="44" r:id="rId19"/>
    <sheet name="18" sheetId="53" r:id="rId20"/>
    <sheet name="19" sheetId="50" r:id="rId21"/>
    <sheet name="21" sheetId="59" r:id="rId22"/>
    <sheet name="22" sheetId="57" r:id="rId23"/>
    <sheet name="23" sheetId="58" r:id="rId24"/>
    <sheet name="24" sheetId="55" r:id="rId25"/>
    <sheet name="25" sheetId="56" r:id="rId26"/>
    <sheet name="26" sheetId="60" r:id="rId27"/>
    <sheet name="27" sheetId="62" r:id="rId28"/>
    <sheet name="28" sheetId="61" r:id="rId29"/>
    <sheet name="29" sheetId="63" r:id="rId30"/>
    <sheet name="30" sheetId="65" r:id="rId31"/>
    <sheet name="31" sheetId="27" r:id="rId32"/>
    <sheet name="32" sheetId="29" r:id="rId33"/>
    <sheet name="33" sheetId="36" r:id="rId34"/>
    <sheet name="34" sheetId="26" r:id="rId35"/>
    <sheet name="35" sheetId="28" r:id="rId36"/>
    <sheet name="36" sheetId="30" r:id="rId37"/>
    <sheet name="37" sheetId="25" r:id="rId38"/>
    <sheet name="38" sheetId="34" r:id="rId39"/>
    <sheet name="39" sheetId="31" r:id="rId40"/>
    <sheet name="40" sheetId="37" r:id="rId41"/>
    <sheet name="41" sheetId="32" r:id="rId42"/>
    <sheet name="42" sheetId="33" r:id="rId43"/>
    <sheet name="43" sheetId="35" r:id="rId44"/>
    <sheet name="44" sheetId="7" r:id="rId45"/>
    <sheet name="45" sheetId="8" r:id="rId46"/>
    <sheet name="46" sheetId="5" r:id="rId47"/>
    <sheet name="47" sheetId="6" r:id="rId48"/>
    <sheet name="48" sheetId="2" r:id="rId49"/>
    <sheet name="49" sheetId="3" r:id="rId50"/>
    <sheet name="50" sheetId="11" r:id="rId51"/>
    <sheet name="51" sheetId="9" r:id="rId52"/>
    <sheet name="52" sheetId="10" r:id="rId53"/>
    <sheet name="53" sheetId="16" r:id="rId54"/>
    <sheet name="54" sheetId="17" r:id="rId55"/>
    <sheet name="55" sheetId="18" r:id="rId56"/>
    <sheet name="56" sheetId="4" r:id="rId57"/>
    <sheet name="57" sheetId="12" r:id="rId58"/>
    <sheet name="58" sheetId="15" r:id="rId59"/>
    <sheet name="59" sheetId="19" r:id="rId60"/>
    <sheet name="60" sheetId="64" r:id="rId61"/>
  </sheets>
  <externalReferences>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s>
  <definedNames>
    <definedName name="_Fill" hidden="1">#REF!</definedName>
    <definedName name="_xlnm._FilterDatabase" localSheetId="25" hidden="1">'25'!$A$7:$J$29</definedName>
    <definedName name="_xlnm._FilterDatabase" localSheetId="7" hidden="1">'5'!$A$7:$R$8</definedName>
    <definedName name="_Key1" hidden="1">#REF!</definedName>
    <definedName name="_Order1" hidden="1">255</definedName>
    <definedName name="_Sort" hidden="1">#REF!</definedName>
    <definedName name="A_IMPRESIÓN_IM">#REF!</definedName>
    <definedName name="_xlnm.Print_Area" localSheetId="11">'10'!$A$1:$Y$33</definedName>
    <definedName name="_xlnm.Print_Area" localSheetId="27">'27'!$A$2:$E$29</definedName>
    <definedName name="_xlnm.Print_Area" localSheetId="10">'9'!$A$1:$M$33</definedName>
    <definedName name="_xlnm.Print_Area" localSheetId="0">Carátula_BM!$A$1:$I$24</definedName>
    <definedName name="_xlnm.Print_Area" localSheetId="1">Índice!$A$1:$C$65</definedName>
    <definedName name="BANCOS">#REF!</definedName>
    <definedName name="CM">[1]Data!$B$1</definedName>
    <definedName name="CONTINENTAL" localSheetId="28">#REF!</definedName>
    <definedName name="CONTINENTAL" localSheetId="29">#REF!</definedName>
    <definedName name="CONTINENTAL" localSheetId="6">#REF!</definedName>
    <definedName name="CONTINENTAL" localSheetId="8">#REF!</definedName>
    <definedName name="CONTINENTAL" localSheetId="60">#REF!</definedName>
    <definedName name="CONTINENTAL" localSheetId="9">#REF!</definedName>
    <definedName name="CONTINENTAL">#REF!</definedName>
    <definedName name="CR">[1]Data!$Q$1</definedName>
    <definedName name="Datos1" localSheetId="28">#REF!,#REF!,#REF!</definedName>
    <definedName name="Datos1" localSheetId="29">#REF!,#REF!,#REF!</definedName>
    <definedName name="Datos1" localSheetId="6">#REF!,#REF!,#REF!</definedName>
    <definedName name="Datos1" localSheetId="8">#REF!,#REF!,#REF!</definedName>
    <definedName name="Datos1" localSheetId="60">#REF!,#REF!,#REF!</definedName>
    <definedName name="Datos1" localSheetId="9">#REF!,#REF!,#REF!</definedName>
    <definedName name="Datos1">#REF!,#REF!,#REF!</definedName>
    <definedName name="Datos2" localSheetId="28">#REF!,#REF!</definedName>
    <definedName name="Datos2" localSheetId="29">#REF!,#REF!</definedName>
    <definedName name="Datos2" localSheetId="6">#REF!,#REF!</definedName>
    <definedName name="Datos2" localSheetId="8">#REF!,#REF!</definedName>
    <definedName name="Datos2" localSheetId="60">#REF!,#REF!</definedName>
    <definedName name="Datos2" localSheetId="9">#REF!,#REF!</definedName>
    <definedName name="Datos2">#REF!,#REF!</definedName>
    <definedName name="Datos3" localSheetId="28">#REF!,#REF!</definedName>
    <definedName name="Datos3" localSheetId="29">#REF!,#REF!</definedName>
    <definedName name="Datos3" localSheetId="6">#REF!,#REF!</definedName>
    <definedName name="Datos3" localSheetId="8">#REF!,#REF!</definedName>
    <definedName name="Datos3" localSheetId="60">#REF!,#REF!</definedName>
    <definedName name="Datos3" localSheetId="9">#REF!,#REF!</definedName>
    <definedName name="Datos3">#REF!,#REF!</definedName>
    <definedName name="EDPYME">[1]Data!$AD$1</definedName>
    <definedName name="fecha" localSheetId="11">'[2]Posicion ME'!$C$1</definedName>
    <definedName name="Fecha" localSheetId="12">[3]Datos!$D$4</definedName>
    <definedName name="Fecha" localSheetId="13">[3]Datos!$D$4</definedName>
    <definedName name="Fecha" localSheetId="14">[3]Datos!$D$4</definedName>
    <definedName name="Fecha" localSheetId="15">[3]Datos!$D$4</definedName>
    <definedName name="Fecha" localSheetId="16">[3]Datos!$D$4</definedName>
    <definedName name="Fecha" localSheetId="17">[3]Datos!$D$4</definedName>
    <definedName name="Fecha" localSheetId="18">[3]Datos!$D$4</definedName>
    <definedName name="Fecha" localSheetId="19">[3]Datos!$D$4</definedName>
    <definedName name="Fecha" localSheetId="20">[3]Datos!$D$4</definedName>
    <definedName name="fecha" localSheetId="26">'[2]Posicion ME'!$C$1</definedName>
    <definedName name="fecha" localSheetId="27">'[4]Posicion ME'!$C$1</definedName>
    <definedName name="fecha" localSheetId="30">'[2]Posicion ME'!$C$1</definedName>
    <definedName name="Fecha" localSheetId="33">[3]Datos!$D$4</definedName>
    <definedName name="fecha" localSheetId="38">'[2]Posicion ME'!$C$1</definedName>
    <definedName name="Fecha" localSheetId="6">[5]Datos!$D$4</definedName>
    <definedName name="Fecha" localSheetId="43">[6]Datos!$D$4</definedName>
    <definedName name="Fecha" localSheetId="58">[7]Datos!$D$4</definedName>
    <definedName name="Fecha" localSheetId="59">[8]Datos!$D$4</definedName>
    <definedName name="Fecha" localSheetId="8">[5]Datos!$D$4</definedName>
    <definedName name="Fecha" localSheetId="9">[5]Datos!$D$4</definedName>
    <definedName name="fecha" localSheetId="10">'[2]Posicion ME'!$C$1</definedName>
    <definedName name="Fecha">[8]Datos!$D$4</definedName>
    <definedName name="FWD" localSheetId="27">'[4]Posicion ME'!$B$34:$I$49</definedName>
    <definedName name="FWD">'[2]Posicion ME'!$B$34:$I$49</definedName>
    <definedName name="GAdmin" localSheetId="28">#REF!</definedName>
    <definedName name="GAdmin" localSheetId="29">#REF!</definedName>
    <definedName name="GAdmin" localSheetId="6">#REF!</definedName>
    <definedName name="GAdmin" localSheetId="8">#REF!</definedName>
    <definedName name="GAdmin" localSheetId="60">#REF!</definedName>
    <definedName name="GAdmin">#REF!</definedName>
    <definedName name="IMFNB" localSheetId="28">#REF!</definedName>
    <definedName name="IMFNB" localSheetId="29">#REF!</definedName>
    <definedName name="IMFNB" localSheetId="6">#REF!</definedName>
    <definedName name="IMFNB" localSheetId="8">#REF!</definedName>
    <definedName name="IMFNB" localSheetId="60">#REF!</definedName>
    <definedName name="IMFNB">#REF!</definedName>
    <definedName name="Indic.Propuestos" localSheetId="28">'[9]Ctas-Ind (1)'!#REF!</definedName>
    <definedName name="Indic.Propuestos">'[9]Ctas-Ind (1)'!#REF!</definedName>
    <definedName name="INDICE" localSheetId="28">[10]!INDICE</definedName>
    <definedName name="INDICE">[10]!INDICE</definedName>
    <definedName name="IngresF" localSheetId="28">#REF!</definedName>
    <definedName name="IngresF" localSheetId="29">#REF!</definedName>
    <definedName name="IngresF" localSheetId="6">#REF!</definedName>
    <definedName name="IngresF" localSheetId="8">#REF!</definedName>
    <definedName name="IngresF" localSheetId="60">#REF!</definedName>
    <definedName name="IngresF">#REF!</definedName>
    <definedName name="Inicio" localSheetId="27">'[11]02-T_DEP'!#REF!</definedName>
    <definedName name="Inicio" localSheetId="28">'[12]02-T_DEP'!#REF!</definedName>
    <definedName name="Inicio" localSheetId="29">'[13]02-T_DEP'!#REF!</definedName>
    <definedName name="Inicio" localSheetId="6">'[13]02-T_DEP'!#REF!</definedName>
    <definedName name="Inicio" localSheetId="8">'[13]02-T_DEP'!#REF!</definedName>
    <definedName name="Inicio" localSheetId="60">'[13]02-T_DEP'!#REF!</definedName>
    <definedName name="Inicio" localSheetId="9">'[13]02-T_DEP'!#REF!</definedName>
    <definedName name="Inicio">'[14]02-T_DEP'!#REF!</definedName>
    <definedName name="matrix">#REF!</definedName>
    <definedName name="MFinanc" localSheetId="28">#REF!</definedName>
    <definedName name="MFinanc" localSheetId="29">#REF!</definedName>
    <definedName name="MFinanc" localSheetId="6">#REF!</definedName>
    <definedName name="MFinanc" localSheetId="8">#REF!</definedName>
    <definedName name="MFinanc" localSheetId="60">#REF!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27">[15]BD_Datos!$B$3</definedName>
    <definedName name="periodo">[16]BD_Datos!$B$3</definedName>
    <definedName name="periodo_aa" localSheetId="27">[15]BD_Datos!$D$3</definedName>
    <definedName name="periodo_aa">[16]BD_Datos!$D$3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3">'1'!$A$1:$CJ$143</definedName>
    <definedName name="Print_Area" localSheetId="4">'2'!$A$1:$CJ$81</definedName>
    <definedName name="Print_Area" localSheetId="5">'3'!$A$1:$V$38</definedName>
    <definedName name="pspc">#REF!</definedName>
    <definedName name="ptelb">#REF!</definedName>
    <definedName name="pvol">#REF!</definedName>
    <definedName name="pvolb">#REF!</definedName>
    <definedName name="pwie">#REF!</definedName>
    <definedName name="qqqq">#REF!</definedName>
    <definedName name="SWAPS" localSheetId="27">'[4]Posicion ME'!$B$56:$I$71</definedName>
    <definedName name="SWAPS">'[2]Posicion ME'!$B$56:$I$71</definedName>
    <definedName name="TipoCambioMes" localSheetId="3">'1'!$A$62</definedName>
    <definedName name="TipoCambioMes" localSheetId="28">#REF!</definedName>
    <definedName name="TipoCambioMes" localSheetId="29">#REF!</definedName>
    <definedName name="TipoCambioMes" localSheetId="6">#REF!</definedName>
    <definedName name="TipoCambioMes" localSheetId="8">#REF!</definedName>
    <definedName name="TipoCambioMes" localSheetId="60">#REF!</definedName>
    <definedName name="TipoCambioMes" localSheetId="9">#REF!</definedName>
    <definedName name="TipoCambioMes">'[17]05-BG'!$B$62</definedName>
    <definedName name="TIT">#REF!</definedName>
    <definedName name="_xlnm.Print_Titles" localSheetId="2">Agregación_EEFF!$2:$11</definedName>
    <definedName name="Utilid" localSheetId="28">#REF!</definedName>
    <definedName name="Utilid" localSheetId="29">#REF!</definedName>
    <definedName name="Utilid" localSheetId="6">#REF!</definedName>
    <definedName name="Utilid" localSheetId="8">#REF!</definedName>
    <definedName name="Utilid" localSheetId="60">#REF!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66" l="1"/>
  <c r="C110" i="66"/>
  <c r="C103" i="66"/>
  <c r="C101" i="66"/>
  <c r="C96" i="66"/>
  <c r="C86" i="66"/>
  <c r="C81" i="66"/>
  <c r="C78" i="66"/>
  <c r="C73" i="66"/>
  <c r="C70" i="66"/>
  <c r="C64" i="66"/>
  <c r="C61" i="66"/>
  <c r="C56" i="66"/>
  <c r="C46" i="66"/>
  <c r="C40" i="66"/>
  <c r="C28" i="66"/>
  <c r="C27" i="66"/>
  <c r="C20" i="66"/>
  <c r="C14" i="66"/>
</calcChain>
</file>

<file path=xl/sharedStrings.xml><?xml version="1.0" encoding="utf-8"?>
<sst xmlns="http://schemas.openxmlformats.org/spreadsheetml/2006/main" count="8542" uniqueCount="1568">
  <si>
    <t>Distribución de Oficinas por Zona Geográfica de las Empresas Bancarias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</si>
  <si>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</si>
  <si>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</si>
  <si>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</si>
  <si>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</si>
  <si>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</si>
  <si>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</si>
  <si>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</si>
  <si>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</si>
  <si>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</si>
  <si>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</si>
  <si>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</si>
  <si>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</si>
  <si>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</si>
  <si>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</si>
  <si>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</si>
  <si>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</si>
  <si>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</si>
  <si>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</si>
  <si>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</si>
  <si>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</si>
  <si>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</si>
  <si>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</si>
  <si>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</si>
  <si>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</si>
  <si>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</si>
  <si>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</si>
  <si>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Sucursales                                        en el Exterior</t>
  </si>
  <si>
    <t xml:space="preserve">TOTAL </t>
  </si>
  <si>
    <t>B. BBVA Perú</t>
  </si>
  <si>
    <t>BANCOM</t>
  </si>
  <si>
    <t>B. de Crédito del Perú (con sucursales en el exterior)</t>
  </si>
  <si>
    <t>B. Pichincha</t>
  </si>
  <si>
    <t>B. Interamericano de Finanzas</t>
  </si>
  <si>
    <t xml:space="preserve">Scotiabank Perú </t>
  </si>
  <si>
    <t>Citibank</t>
  </si>
  <si>
    <t>Interbank</t>
  </si>
  <si>
    <t>Mibanco</t>
  </si>
  <si>
    <t>B. GNB</t>
  </si>
  <si>
    <t>B. Falabella Perú</t>
  </si>
  <si>
    <t>B. Santander Perú</t>
  </si>
  <si>
    <t>B. Ripley</t>
  </si>
  <si>
    <t>Alfin Banco</t>
  </si>
  <si>
    <t>B. ICBC</t>
  </si>
  <si>
    <t>Bank of China</t>
  </si>
  <si>
    <t>Banco BCI Perú</t>
  </si>
  <si>
    <t>Compartamos Banco</t>
  </si>
  <si>
    <t>Santander Consumer Bank</t>
  </si>
  <si>
    <t>TOTAL BANCA MÚLTIPLE</t>
  </si>
  <si>
    <t>Fuente: Anexo N° 10 Depósitos, Colocaciones y Personal por Oficina.</t>
  </si>
  <si>
    <t xml:space="preserve">Distribución de Oficinas de las Empresas Bancarias en el Departamento de Lima y </t>
  </si>
  <si>
    <t>la Provincia Constitucional del Callao</t>
  </si>
  <si>
    <t>P R O V I N C I A   D E   L I M A</t>
  </si>
  <si>
    <t>PROV. CONSTITUC. DEL CALLAO</t>
  </si>
  <si>
    <t>Barranco</t>
  </si>
  <si>
    <t>Breña</t>
  </si>
  <si>
    <t>Chorrillos</t>
  </si>
  <si>
    <t>Jesús María</t>
  </si>
  <si>
    <t>La Victoria</t>
  </si>
  <si>
    <t>Lince</t>
  </si>
  <si>
    <t>Los Olivos</t>
  </si>
  <si>
    <t>Magdalena</t>
  </si>
  <si>
    <t>Miraflores</t>
  </si>
  <si>
    <t>Pueblo Libre</t>
  </si>
  <si>
    <t>Rímac</t>
  </si>
  <si>
    <t>San Isidro</t>
  </si>
  <si>
    <t>San Juan de Lurigancho</t>
  </si>
  <si>
    <t>San Luís</t>
  </si>
  <si>
    <t>San Martín de Porres</t>
  </si>
  <si>
    <t>San Borja</t>
  </si>
  <si>
    <t>San Miguel</t>
  </si>
  <si>
    <t>Santiago de Surco</t>
  </si>
  <si>
    <t>Surquillo</t>
  </si>
  <si>
    <t>Ancón</t>
  </si>
  <si>
    <t>Ate Vitarte</t>
  </si>
  <si>
    <t>Comas</t>
  </si>
  <si>
    <t>Carabayllo</t>
  </si>
  <si>
    <t>Chaclacayo</t>
  </si>
  <si>
    <t>El Agustino</t>
  </si>
  <si>
    <t>Independencia</t>
  </si>
  <si>
    <t>La Molina</t>
  </si>
  <si>
    <t>Lurigancho (Chosica)</t>
  </si>
  <si>
    <t>Lurín</t>
  </si>
  <si>
    <t>Pachacamac</t>
  </si>
  <si>
    <t>Puente Piedra</t>
  </si>
  <si>
    <t>Santa Anita</t>
  </si>
  <si>
    <t>San Juan de Miraflores</t>
  </si>
  <si>
    <t>Villa María del Triunfo</t>
  </si>
  <si>
    <t>Villa El Salvador</t>
  </si>
  <si>
    <t>Punta Hermosa</t>
  </si>
  <si>
    <t>Total Provincia de Lima</t>
  </si>
  <si>
    <t>Otras Provincias de Lima</t>
  </si>
  <si>
    <t>Bellavista</t>
  </si>
  <si>
    <t>Carmen de la Legua</t>
  </si>
  <si>
    <t>La Perla</t>
  </si>
  <si>
    <t>La Punta</t>
  </si>
  <si>
    <t>Ventanilla</t>
  </si>
  <si>
    <t>Total Provincia del Callao</t>
  </si>
  <si>
    <t>B. de Crédito del Perú</t>
  </si>
  <si>
    <t xml:space="preserve">B. Falabella Perú </t>
  </si>
  <si>
    <t>Número de Deudores con Crédito Directo por Empresa Bancaria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</si>
  <si>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</si>
  <si>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</si>
  <si>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</si>
  <si>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</si>
  <si>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</si>
  <si>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</si>
  <si>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</si>
  <si>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</si>
  <si>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</si>
  <si>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</si>
  <si>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</si>
  <si>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</si>
  <si>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</si>
  <si>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</si>
  <si>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</si>
  <si>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</si>
  <si>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Scotiabank Perú</t>
  </si>
  <si>
    <t xml:space="preserve">B. Santander Perú </t>
  </si>
  <si>
    <t>BCI Perú</t>
  </si>
  <si>
    <r>
      <t>TOTAL BANCA MÚLTIPLE</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</si>
  <si>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</si>
  <si>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bancaria.</t>
  </si>
  <si>
    <t>2/ Consolida el número de deudores. Es decir, considera al deudor como único si éste tiene créditos de diferentes tipos (consumo, hipotecario, microempresa, etc…) en la misma empresa bancaria.</t>
  </si>
  <si>
    <t>Ranking de Principales Modalidades de Créditos Directos</t>
  </si>
  <si>
    <t>(En miles de soles)</t>
  </si>
  <si>
    <t>Descuentos</t>
  </si>
  <si>
    <t>Monto</t>
  </si>
  <si>
    <t>Participación                         (%)</t>
  </si>
  <si>
    <t>Porcentaje                      Acumulado</t>
  </si>
  <si>
    <t>%</t>
  </si>
  <si>
    <t>ACUMULADO</t>
  </si>
  <si>
    <t xml:space="preserve">B. de Crédito del Perú </t>
  </si>
  <si>
    <t xml:space="preserve">B.Santander Perú </t>
  </si>
  <si>
    <t>-</t>
  </si>
  <si>
    <t>Tarjetas de Crédito</t>
  </si>
  <si>
    <t>Préstamos</t>
  </si>
  <si>
    <t xml:space="preserve">Arrendamiento Financiero </t>
  </si>
  <si>
    <t>Fuente: Balance de Comprobación. Incluye la cartera vigente, refinanciada, reestructurada, vencida y en cobranza judicial.</t>
  </si>
  <si>
    <t xml:space="preserve">           No incluye sucursales en el exterior</t>
  </si>
  <si>
    <t>Ranking de Depósitos por Tipo</t>
  </si>
  <si>
    <t>Depósitos a la Vista</t>
  </si>
  <si>
    <t>Porcentaje                           Acumulado</t>
  </si>
  <si>
    <t>Depósitos de Ahorro</t>
  </si>
  <si>
    <t>B. Santander Perú.</t>
  </si>
  <si>
    <t>Depósitos a Plazo*</t>
  </si>
  <si>
    <t>Fuente: Balance General. Incluye Depósitos del Público y del Sistema Financiero y Organismos Internacionales.</t>
  </si>
  <si>
    <t xml:space="preserve">       *  No incluye depósitos restringidos</t>
  </si>
  <si>
    <t>Ranking de Créditos, Depósitos y Patrimonio</t>
  </si>
  <si>
    <t>Créditos Directos</t>
  </si>
  <si>
    <t>Participación</t>
  </si>
  <si>
    <t>Porcentaje</t>
  </si>
  <si>
    <t>( % )</t>
  </si>
  <si>
    <t>Acumulado</t>
  </si>
  <si>
    <t xml:space="preserve">B. Ripley </t>
  </si>
  <si>
    <t>Depósitos Totales</t>
  </si>
  <si>
    <t>Patrimonio</t>
  </si>
  <si>
    <t>Fuente: Balance de Comprobación</t>
  </si>
  <si>
    <t>No incluye sucursales en el exterior</t>
  </si>
  <si>
    <t/>
  </si>
  <si>
    <t>Ranking de Créditos Directos por Tipo de Crédito</t>
  </si>
  <si>
    <t>Créditos Corporativos</t>
  </si>
  <si>
    <t>Créditos a Grandes Empresas</t>
  </si>
  <si>
    <t>Créditos a Medianas Empresas</t>
  </si>
  <si>
    <t>Participación                           (%)</t>
  </si>
  <si>
    <t>Porcentaje                        Acumulado</t>
  </si>
  <si>
    <t>B.Falabella Perú</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</si>
  <si>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</si>
  <si>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</si>
  <si>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</si>
  <si>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</si>
  <si>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</si>
  <si>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</si>
  <si>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</si>
  <si>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</si>
  <si>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Estructura de los Créditos Directos por Departamento y Empresa Bancaria</t>
  </si>
  <si>
    <t>(En porcentaje)</t>
  </si>
  <si>
    <t>Sucursales en el
Exterior</t>
  </si>
  <si>
    <t>TOTAL (En miles de soles)</t>
  </si>
  <si>
    <t>Fuente: Anexo N° 10 Depósitos y Colocaciones por Oficina.</t>
  </si>
  <si>
    <t>Estructura de los Depósitos por Departamento y Empresa Bancaria</t>
  </si>
  <si>
    <t>TOTAL (en miles de soles)</t>
  </si>
  <si>
    <t>Depósitos y Créditos por Oficina y Empresa Bancaria</t>
  </si>
  <si>
    <t>Empresa</t>
  </si>
  <si>
    <t>Ubicación</t>
  </si>
  <si>
    <t>Codigo Oficina</t>
  </si>
  <si>
    <t>Depósitos a Plazo</t>
  </si>
  <si>
    <t>Total Depósitos</t>
  </si>
  <si>
    <t>Total Créditos</t>
  </si>
  <si>
    <t>Departamento</t>
  </si>
  <si>
    <t>Provincia</t>
  </si>
  <si>
    <t>Distrito</t>
  </si>
  <si>
    <t>M.N</t>
  </si>
  <si>
    <t>M.E.</t>
  </si>
  <si>
    <t>Total</t>
  </si>
  <si>
    <t>BANCO DE CREDITO</t>
  </si>
  <si>
    <t>Bagua</t>
  </si>
  <si>
    <t>Chachapoyas</t>
  </si>
  <si>
    <t>Utcubamba</t>
  </si>
  <si>
    <t>Bagua Grande</t>
  </si>
  <si>
    <t>Casma</t>
  </si>
  <si>
    <t>Huaraz</t>
  </si>
  <si>
    <t>Huaylas</t>
  </si>
  <si>
    <t>Caraz</t>
  </si>
  <si>
    <t>Santa</t>
  </si>
  <si>
    <t>Chimbote</t>
  </si>
  <si>
    <t>Apurimac</t>
  </si>
  <si>
    <t>Abancay</t>
  </si>
  <si>
    <t>Andahuaylas</t>
  </si>
  <si>
    <t>Cayma</t>
  </si>
  <si>
    <t>Cerro Colorado</t>
  </si>
  <si>
    <t>Jose Luis Bustamante y Rivero</t>
  </si>
  <si>
    <t>Paucarpata</t>
  </si>
  <si>
    <t>Socabaya</t>
  </si>
  <si>
    <t>Jacobo Hunter</t>
  </si>
  <si>
    <t>Yanahuara</t>
  </si>
  <si>
    <t>Mariano Melgar</t>
  </si>
  <si>
    <t>Camana</t>
  </si>
  <si>
    <t>Caylloma</t>
  </si>
  <si>
    <t>Majes</t>
  </si>
  <si>
    <t>Islay</t>
  </si>
  <si>
    <t>Mollendo</t>
  </si>
  <si>
    <t>Huamanga</t>
  </si>
  <si>
    <t>Chota</t>
  </si>
  <si>
    <t>Jaen</t>
  </si>
  <si>
    <t>Prov. Const. del Callao</t>
  </si>
  <si>
    <t>Carmen de la Legua Reynoso</t>
  </si>
  <si>
    <t>Canchis</t>
  </si>
  <si>
    <t>Sicuani</t>
  </si>
  <si>
    <t>San Jeronimo</t>
  </si>
  <si>
    <t>Wanchaq</t>
  </si>
  <si>
    <t>La Convencion</t>
  </si>
  <si>
    <t>Santa Ana</t>
  </si>
  <si>
    <t>Urubamba</t>
  </si>
  <si>
    <t>Machupicchu</t>
  </si>
  <si>
    <t>Huanuco</t>
  </si>
  <si>
    <t>Leoncio Prado</t>
  </si>
  <si>
    <t>Rupa-Rupa</t>
  </si>
  <si>
    <t>Chincha</t>
  </si>
  <si>
    <t>Chincha Alta</t>
  </si>
  <si>
    <t>Nazca</t>
  </si>
  <si>
    <t>Marcona</t>
  </si>
  <si>
    <t>Pisco</t>
  </si>
  <si>
    <t>Junin</t>
  </si>
  <si>
    <t>Chanchamayo</t>
  </si>
  <si>
    <t>Pichanaqui</t>
  </si>
  <si>
    <t>Huancayo</t>
  </si>
  <si>
    <t>El Tambo</t>
  </si>
  <si>
    <t>Jauja</t>
  </si>
  <si>
    <t>Satipo</t>
  </si>
  <si>
    <t>Pangoa</t>
  </si>
  <si>
    <t>Tarma</t>
  </si>
  <si>
    <t>Yauli</t>
  </si>
  <si>
    <t>La Oroya</t>
  </si>
  <si>
    <t>Chepen</t>
  </si>
  <si>
    <t>Sanchez Carrion</t>
  </si>
  <si>
    <t>Huamachuco</t>
  </si>
  <si>
    <t>Trujillo</t>
  </si>
  <si>
    <t>El Porvenir</t>
  </si>
  <si>
    <t>Pacasmayo</t>
  </si>
  <si>
    <t>Chiclayo</t>
  </si>
  <si>
    <t>Jose Leonardo Ortiz</t>
  </si>
  <si>
    <t>Barranca</t>
  </si>
  <si>
    <t>Cañete</t>
  </si>
  <si>
    <t>Imperial</t>
  </si>
  <si>
    <t>Mala</t>
  </si>
  <si>
    <t>San Vicente de Cañete</t>
  </si>
  <si>
    <t>Asia</t>
  </si>
  <si>
    <t>Huaral</t>
  </si>
  <si>
    <t>Chancay</t>
  </si>
  <si>
    <t>Huaura</t>
  </si>
  <si>
    <t>Huacho</t>
  </si>
  <si>
    <t>Ate</t>
  </si>
  <si>
    <t>Jesus Maria</t>
  </si>
  <si>
    <t>Lurigancho</t>
  </si>
  <si>
    <t>Lurin</t>
  </si>
  <si>
    <t>Magdalena del Mar</t>
  </si>
  <si>
    <t>San Martin de Porres</t>
  </si>
  <si>
    <t>Villa Maria del Triunfo</t>
  </si>
  <si>
    <t>Pueblo Libre (Magdalena Vieja)</t>
  </si>
  <si>
    <t>Rimac</t>
  </si>
  <si>
    <t>San Luis</t>
  </si>
  <si>
    <t>Alto Amazonas</t>
  </si>
  <si>
    <t>Yurimaguas</t>
  </si>
  <si>
    <t>Maynas</t>
  </si>
  <si>
    <t>Iquitos</t>
  </si>
  <si>
    <t>San Juan Bautista</t>
  </si>
  <si>
    <t>Tambopata</t>
  </si>
  <si>
    <t>Ilo</t>
  </si>
  <si>
    <t>Pacocha</t>
  </si>
  <si>
    <t>Mariscal Nieto</t>
  </si>
  <si>
    <t>Torata</t>
  </si>
  <si>
    <t>Oxapampa</t>
  </si>
  <si>
    <t>Chaupimarca</t>
  </si>
  <si>
    <t>Morropon</t>
  </si>
  <si>
    <t>Chulucanas</t>
  </si>
  <si>
    <t>Paita</t>
  </si>
  <si>
    <t>Castilla</t>
  </si>
  <si>
    <t>Tambo Grande</t>
  </si>
  <si>
    <t>Sechura</t>
  </si>
  <si>
    <t>Sullana</t>
  </si>
  <si>
    <t>Talara</t>
  </si>
  <si>
    <t>Pariñas</t>
  </si>
  <si>
    <t>San Roman</t>
  </si>
  <si>
    <t>Juliaca</t>
  </si>
  <si>
    <t>San Martin</t>
  </si>
  <si>
    <t>Mariscal Caceres</t>
  </si>
  <si>
    <t>Juanjui</t>
  </si>
  <si>
    <t>Moyobamba</t>
  </si>
  <si>
    <t>Rioja</t>
  </si>
  <si>
    <t>Nueva Cajamarca</t>
  </si>
  <si>
    <t>Tarapoto</t>
  </si>
  <si>
    <t>Jorge Basadre</t>
  </si>
  <si>
    <t>Ilabaya</t>
  </si>
  <si>
    <t>Coronel Portillo</t>
  </si>
  <si>
    <t>Yarinacocha</t>
  </si>
  <si>
    <t>Callería</t>
  </si>
  <si>
    <t>Extranjero</t>
  </si>
  <si>
    <t>BANCO PICHINCHA</t>
  </si>
  <si>
    <t>BANBIF</t>
  </si>
  <si>
    <t>SCOTIABANK PERU</t>
  </si>
  <si>
    <t>San Sebastian</t>
  </si>
  <si>
    <t>CITIBANK DEL PERU</t>
  </si>
  <si>
    <t>INTERBANK</t>
  </si>
  <si>
    <t>Nuevo Chimbote</t>
  </si>
  <si>
    <t>Cotabambas</t>
  </si>
  <si>
    <t>Challhuahuacho</t>
  </si>
  <si>
    <t>Pataz</t>
  </si>
  <si>
    <t>Parcoy</t>
  </si>
  <si>
    <t>Yanacancha</t>
  </si>
  <si>
    <t>MIBANCO</t>
  </si>
  <si>
    <t>Bongara</t>
  </si>
  <si>
    <t>Jazán</t>
  </si>
  <si>
    <t>Huarmey</t>
  </si>
  <si>
    <t>Nepeña</t>
  </si>
  <si>
    <t>Huari</t>
  </si>
  <si>
    <t>San Marcos</t>
  </si>
  <si>
    <t>Carhuaz</t>
  </si>
  <si>
    <t>Yungay</t>
  </si>
  <si>
    <t>Recuay</t>
  </si>
  <si>
    <t>Sihuas</t>
  </si>
  <si>
    <t>Bolognesi</t>
  </si>
  <si>
    <t>Chiquian</t>
  </si>
  <si>
    <t>Pomabamba</t>
  </si>
  <si>
    <t>Curahuasi</t>
  </si>
  <si>
    <t>Huancarama</t>
  </si>
  <si>
    <t>La Joya</t>
  </si>
  <si>
    <t>Alto Selva Alegre</t>
  </si>
  <si>
    <t>Yura</t>
  </si>
  <si>
    <t>Aplao</t>
  </si>
  <si>
    <t>Pampacolca</t>
  </si>
  <si>
    <t>Cocachacra</t>
  </si>
  <si>
    <t>Punta de Bombon</t>
  </si>
  <si>
    <t>Huanta</t>
  </si>
  <si>
    <t>La Mar</t>
  </si>
  <si>
    <t>Tambo</t>
  </si>
  <si>
    <t>Cangallo</t>
  </si>
  <si>
    <t>Cajabamba</t>
  </si>
  <si>
    <t>Celendin</t>
  </si>
  <si>
    <t>Sorochuco</t>
  </si>
  <si>
    <t>Paccha</t>
  </si>
  <si>
    <t>Tacabamba</t>
  </si>
  <si>
    <t>Cutervo</t>
  </si>
  <si>
    <t>Hualgayoc</t>
  </si>
  <si>
    <t>Bambamarca</t>
  </si>
  <si>
    <t>Pedro Galvez</t>
  </si>
  <si>
    <t>San Pablo</t>
  </si>
  <si>
    <t>Tongod</t>
  </si>
  <si>
    <t>Santa Cruz</t>
  </si>
  <si>
    <t>San Ignacio</t>
  </si>
  <si>
    <t>Anta</t>
  </si>
  <si>
    <t>Calca</t>
  </si>
  <si>
    <t>Combapata</t>
  </si>
  <si>
    <t>Santiago</t>
  </si>
  <si>
    <t>Espinar</t>
  </si>
  <si>
    <t>Echarate</t>
  </si>
  <si>
    <t>Huayopata</t>
  </si>
  <si>
    <t>Quispicanchi</t>
  </si>
  <si>
    <t>Urcos</t>
  </si>
  <si>
    <t>Acomayo</t>
  </si>
  <si>
    <t>Pomacanchi</t>
  </si>
  <si>
    <t>Chumbivilcas</t>
  </si>
  <si>
    <t>Santo Tomas</t>
  </si>
  <si>
    <t>Paucartambo</t>
  </si>
  <si>
    <t>Acobamba</t>
  </si>
  <si>
    <t>Paucara</t>
  </si>
  <si>
    <t>Tayacaja</t>
  </si>
  <si>
    <t>Pampas</t>
  </si>
  <si>
    <t>Jose Crespo y Castillo</t>
  </si>
  <si>
    <t>Dos de Mayo</t>
  </si>
  <si>
    <t>La Union</t>
  </si>
  <si>
    <t>Pachitea</t>
  </si>
  <si>
    <t>Panao</t>
  </si>
  <si>
    <t>Parcona</t>
  </si>
  <si>
    <t>Chupaca</t>
  </si>
  <si>
    <t>Chilca</t>
  </si>
  <si>
    <t>Concepcion</t>
  </si>
  <si>
    <t>Ascope</t>
  </si>
  <si>
    <t>Chocope</t>
  </si>
  <si>
    <t>Otuzco</t>
  </si>
  <si>
    <t>La Esperanza</t>
  </si>
  <si>
    <t>Huanchaco</t>
  </si>
  <si>
    <t>Viru</t>
  </si>
  <si>
    <t>Santiago de Chuco</t>
  </si>
  <si>
    <t>Cayaltí</t>
  </si>
  <si>
    <t>Pimentel</t>
  </si>
  <si>
    <t>Pomalca</t>
  </si>
  <si>
    <t>Oyotun</t>
  </si>
  <si>
    <t>Patapo</t>
  </si>
  <si>
    <t>Olmos</t>
  </si>
  <si>
    <t>Motupe</t>
  </si>
  <si>
    <t>Mochumi</t>
  </si>
  <si>
    <t>Morrope</t>
  </si>
  <si>
    <t>Ferreñafe</t>
  </si>
  <si>
    <t>Ancon</t>
  </si>
  <si>
    <t>Huarochiri</t>
  </si>
  <si>
    <t>San Antonio</t>
  </si>
  <si>
    <t>Villa Rica</t>
  </si>
  <si>
    <t>Ayabaca</t>
  </si>
  <si>
    <t>Paimas</t>
  </si>
  <si>
    <t>Huancabamba</t>
  </si>
  <si>
    <t>La Matanza</t>
  </si>
  <si>
    <t>Colan</t>
  </si>
  <si>
    <t>Las Lomas</t>
  </si>
  <si>
    <t>Catacaos</t>
  </si>
  <si>
    <t>Ignacio Escudero</t>
  </si>
  <si>
    <t>Los Organos</t>
  </si>
  <si>
    <t>Chucuito</t>
  </si>
  <si>
    <t>Desaguadero</t>
  </si>
  <si>
    <t>Juli</t>
  </si>
  <si>
    <t>El Collao</t>
  </si>
  <si>
    <t>Ilave</t>
  </si>
  <si>
    <t>Mañazo</t>
  </si>
  <si>
    <t>Yunguyo</t>
  </si>
  <si>
    <t>Carabaya</t>
  </si>
  <si>
    <t>Macusani</t>
  </si>
  <si>
    <t>Huancane</t>
  </si>
  <si>
    <t>Azangaro</t>
  </si>
  <si>
    <t>Melgar</t>
  </si>
  <si>
    <t>Ayaviri</t>
  </si>
  <si>
    <t>Huallaga</t>
  </si>
  <si>
    <t>Saposoa</t>
  </si>
  <si>
    <t>El Dorado</t>
  </si>
  <si>
    <t>San Jose de Sisa</t>
  </si>
  <si>
    <t>Tocache</t>
  </si>
  <si>
    <t>Ciudad Nueva</t>
  </si>
  <si>
    <t>Coronel Gregorio Albarracín L</t>
  </si>
  <si>
    <t>Contralmirante Villar</t>
  </si>
  <si>
    <t>Zorritos</t>
  </si>
  <si>
    <t>Padre Abad</t>
  </si>
  <si>
    <t>BANCO GNB</t>
  </si>
  <si>
    <t>BANCO FALABELLA</t>
  </si>
  <si>
    <t>Veintiséis de Octubre</t>
  </si>
  <si>
    <t>SANTANDER PERU</t>
  </si>
  <si>
    <t>BANCO RIPLEY</t>
  </si>
  <si>
    <t>BBVA</t>
  </si>
  <si>
    <t>BANK OF CHINA (PERU)</t>
  </si>
  <si>
    <t>ICBC PERU BANK S.A.</t>
  </si>
  <si>
    <t>ALFIN BANCO</t>
  </si>
  <si>
    <t>BANCO BCI</t>
  </si>
  <si>
    <t>BANCOM2</t>
  </si>
  <si>
    <t>COMPARTAMOS BANCO</t>
  </si>
  <si>
    <t>Pueblo Nuevo</t>
  </si>
  <si>
    <t>Moche</t>
  </si>
  <si>
    <t>Marcavelica</t>
  </si>
  <si>
    <t>Mancora</t>
  </si>
  <si>
    <t>Zarumilla</t>
  </si>
  <si>
    <t>SANTANDER CONSUMER BANK</t>
  </si>
  <si>
    <t>Casa Grande</t>
  </si>
  <si>
    <t>Total general</t>
  </si>
  <si>
    <t>Número de Tarjetas de Crédito por Tipo de Crédito  y Empresa Bancaria</t>
  </si>
  <si>
    <t>Créditos de Consumo</t>
  </si>
  <si>
    <t xml:space="preserve"> Créditos Corporativos </t>
  </si>
  <si>
    <t xml:space="preserve"> Créditos a Mediana Empresas </t>
  </si>
  <si>
    <t xml:space="preserve">Créditos  a Microempresas </t>
  </si>
  <si>
    <t>Total  *</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</si>
  <si>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</si>
  <si>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</si>
  <si>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</si>
  <si>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Caja</t>
  </si>
  <si>
    <t>Nuevos Créditos Hipotecarios para Vivienda por Empresa Bancaria</t>
  </si>
  <si>
    <t xml:space="preserve">N° de nuevos Créditos Desembolsados  </t>
  </si>
  <si>
    <t>Monto de Nuevos Créditos desembolsados en M.N.  (miles de S/)</t>
  </si>
  <si>
    <t>Monto de Nuevos Créditos desembolsados en M.E.  (miles de $)</t>
  </si>
  <si>
    <t>Fuente: Anexo  N° 3 Flujo Crediticio por Tipo de Crédito.</t>
  </si>
  <si>
    <t>Depósitos por Tipo, Persona y Empresa Bancaria</t>
  </si>
  <si>
    <t>Depósitos de Ahorros</t>
  </si>
  <si>
    <t>Depósitos CTS</t>
  </si>
  <si>
    <t>Personas Naturales</t>
  </si>
  <si>
    <t>Personas Jurídicas sin fines de lucro</t>
  </si>
  <si>
    <t>Otras Personas Jurídicas</t>
  </si>
  <si>
    <t>Fuente: Anexo 13  Depósitos según escalas de montos.</t>
  </si>
  <si>
    <t>Número de Personas por Tipo de Depósito y Empresa Bancaria</t>
  </si>
  <si>
    <t>Número de tarjetas de débito por Empresa Bancaria</t>
  </si>
  <si>
    <t>N° Tarjetas de débito</t>
  </si>
  <si>
    <t>Fuente: Anexo 11 Movimiento de los Depósitos según Monto y Número de Cuentas.</t>
  </si>
  <si>
    <t>Nuevos créditos corporativos, a grandes, medianas, pequeñas y a micro empresas por sector económico y Empresa Bancaria</t>
  </si>
  <si>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</si>
  <si>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</si>
  <si>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</si>
  <si>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</si>
  <si>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</si>
  <si>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</si>
  <si>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</si>
  <si>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</si>
  <si>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Balance General por Empresa Bancaria</t>
  </si>
  <si>
    <t xml:space="preserve">(En miles de soles)  </t>
  </si>
  <si>
    <t xml:space="preserve">(En miles de soles) </t>
  </si>
  <si>
    <t>Activo</t>
  </si>
  <si>
    <t>Banco BBVA Perú</t>
  </si>
  <si>
    <r>
      <t>Banco de Crédito del Perú</t>
    </r>
    <r>
      <rPr>
        <b/>
        <vertAlign val="superscript"/>
        <sz val="10"/>
        <rFont val="Arial Narrow"/>
        <family val="2"/>
      </rPr>
      <t xml:space="preserve"> </t>
    </r>
  </si>
  <si>
    <t xml:space="preserve">Banco Pichincha </t>
  </si>
  <si>
    <t>Banco Interamericano de Finanzas</t>
  </si>
  <si>
    <t xml:space="preserve">Interbank </t>
  </si>
  <si>
    <t>Banco GNB</t>
  </si>
  <si>
    <t xml:space="preserve">Banco Falabella Perú </t>
  </si>
  <si>
    <t xml:space="preserve">Banco Santander Perú </t>
  </si>
  <si>
    <t xml:space="preserve">Banco Ripley </t>
  </si>
  <si>
    <t xml:space="preserve">Banco ICBC </t>
  </si>
  <si>
    <t>Total Banca Múltiple</t>
  </si>
  <si>
    <t>Banco de Crédito con Sucursales en el 
Exterior</t>
  </si>
  <si>
    <t>Total Banca Múltiple Incluye Sucursales en el Exterior</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</si>
  <si>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</si>
  <si>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</si>
  <si>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</si>
  <si>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</si>
  <si>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</si>
  <si>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</si>
  <si>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</si>
  <si>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</si>
  <si>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</si>
  <si>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</si>
  <si>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</si>
  <si>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</si>
  <si>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</si>
  <si>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</si>
  <si>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</si>
  <si>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</si>
  <si>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</si>
  <si>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</si>
  <si>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</si>
  <si>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</si>
  <si>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</si>
  <si>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</si>
  <si>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</si>
  <si>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</si>
  <si>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</si>
  <si>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</si>
  <si>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</si>
  <si>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</si>
  <si>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</si>
  <si>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</si>
  <si>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</si>
  <si>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</si>
  <si>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</si>
  <si>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</si>
  <si>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</si>
  <si>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</si>
  <si>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</si>
  <si>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</si>
  <si>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</si>
  <si>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</si>
  <si>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</si>
  <si>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</si>
  <si>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OTROS  ACTIVOS</t>
  </si>
  <si>
    <t>TOTAL ACTIVO</t>
  </si>
  <si>
    <t>Tipo de Cambio Contable:  S/ 3,363</t>
  </si>
  <si>
    <t>Pasivo</t>
  </si>
  <si>
    <t>Banco de Comercio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</si>
  <si>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</si>
  <si>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</si>
  <si>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</si>
  <si>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</si>
  <si>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</si>
  <si>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</si>
  <si>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</si>
  <si>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</si>
  <si>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</si>
  <si>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</si>
  <si>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</si>
  <si>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</si>
  <si>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</si>
  <si>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</si>
  <si>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</si>
  <si>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</si>
  <si>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</si>
  <si>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</si>
  <si>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</si>
  <si>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</si>
  <si>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</si>
  <si>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</si>
  <si>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</si>
  <si>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</si>
  <si>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</si>
  <si>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</si>
  <si>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</si>
  <si>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</si>
  <si>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</si>
  <si>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</si>
  <si>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</si>
  <si>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</si>
  <si>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</si>
  <si>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</si>
  <si>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</si>
  <si>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</si>
  <si>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</si>
  <si>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</si>
  <si>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</si>
  <si>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</si>
  <si>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</si>
  <si>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</si>
  <si>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</si>
  <si>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</si>
  <si>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</si>
  <si>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</si>
  <si>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</si>
  <si>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</si>
  <si>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</si>
  <si>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</si>
  <si>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</si>
  <si>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</si>
  <si>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Empresa Bancaria</t>
  </si>
  <si>
    <t xml:space="preserve">Banco de Crédito del Perú </t>
  </si>
  <si>
    <t>Banco ICBC</t>
  </si>
  <si>
    <t>Banco de Crédito con Sucursales en el Exterior</t>
  </si>
  <si>
    <t>Total Banca Múltiple 
Incluye Sucursales en el Exterior</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</si>
  <si>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</si>
  <si>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</si>
  <si>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</si>
  <si>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</si>
  <si>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</si>
  <si>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</si>
  <si>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</si>
  <si>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</si>
  <si>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</si>
  <si>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</si>
  <si>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</si>
  <si>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</si>
  <si>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</si>
  <si>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</si>
  <si>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</si>
  <si>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</si>
  <si>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</si>
  <si>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</si>
  <si>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</si>
  <si>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</si>
  <si>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</si>
  <si>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</si>
  <si>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</si>
  <si>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</si>
  <si>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</si>
  <si>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</si>
  <si>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</si>
  <si>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</si>
  <si>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</si>
  <si>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</si>
  <si>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</si>
  <si>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</si>
  <si>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</si>
  <si>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</si>
  <si>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</si>
  <si>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</si>
  <si>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</si>
  <si>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</si>
  <si>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</si>
  <si>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</si>
  <si>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</si>
  <si>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</si>
  <si>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</si>
  <si>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</si>
  <si>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</si>
  <si>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</si>
  <si>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</si>
  <si>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</si>
  <si>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</si>
  <si>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</si>
  <si>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Indicadores Financieros por Empresa Bancaria</t>
  </si>
  <si>
    <t>( En porcentaje )</t>
  </si>
  <si>
    <t>B. De Crédito del Perú (con sucursales en el exterior)</t>
  </si>
  <si>
    <t>B. BCI Perú</t>
  </si>
  <si>
    <t xml:space="preserve">Total Banca Múltiple (con sucursales en el exterior) </t>
  </si>
  <si>
    <t>HSBC Bank Perú</t>
  </si>
  <si>
    <t>SOLVENCIA</t>
  </si>
  <si>
    <t>Ratio de Capital Global (al 30/11/2025)</t>
  </si>
  <si>
    <t>Pasivo Total / Capital Social y Reservas ( N° de veces )</t>
  </si>
  <si>
    <t>CALIDAD DE ACTIVOS</t>
  </si>
  <si>
    <t>Créditos Atrasados (criterio SBS)* / Créditos Directos</t>
  </si>
  <si>
    <t>Créditos Atrasados con más de 90 días de atraso / Créditos Directos</t>
  </si>
  <si>
    <t>Créditos Refinanciados y Reestructurados / Créditos Directos</t>
  </si>
  <si>
    <t>Créditos Atrasados MN (criterio SBS)* / Créditos Directos MN</t>
  </si>
  <si>
    <t>Créditos Atrasados ME (criterio SBS)* / Créditos Directos ME</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</si>
  <si>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</si>
  <si>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</si>
  <si>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</si>
  <si>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</si>
  <si>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</si>
  <si>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</si>
  <si>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</si>
  <si>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 ( S/ Miles )</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</si>
  <si>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</si>
  <si>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</si>
  <si>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</si>
  <si>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</si>
  <si>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</si>
  <si>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</si>
  <si>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</si>
  <si>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</si>
  <si>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</si>
  <si>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 xml:space="preserve">         Los valores anualizados se obtienen de la siguiente manera: valor del mes + valor a diciembre del año anterior - valor del mismo mes del año anterior. El promedio corresponde a los últimos doce meses.</t>
  </si>
  <si>
    <t xml:space="preserve">* Para los créditos corporativos, a grandes y a medianas empresas cuando el atraso supera los 15 días; para los créditos a pequeñas y microempresas los 30 días; y para los créditos hipotecarios y de consumo, </t>
  </si>
  <si>
    <t xml:space="preserve">    a los 30 días de atraso se considera la cuota como vencida y a los 90 días el saldo total.</t>
  </si>
  <si>
    <t>Estructura de los Adeudos y Obligaciones Financieras por Empresa Bancaria</t>
  </si>
  <si>
    <t>Instituciones del País</t>
  </si>
  <si>
    <t>Instituciones del Exterior y Organismos Internacionales</t>
  </si>
  <si>
    <t>Total Adeudos y                                                        Obligaciones Financieras                                                             (En miles de soles)</t>
  </si>
  <si>
    <t>Corto Plazo</t>
  </si>
  <si>
    <t>Largo Plazo</t>
  </si>
  <si>
    <t>Fuente: Balance de Comprobación.</t>
  </si>
  <si>
    <t>Estructura de los Créditos Indirectos por Empresa Bancaria</t>
  </si>
  <si>
    <t>Avales</t>
  </si>
  <si>
    <t>Cartas                                     Fianzas</t>
  </si>
  <si>
    <t>Cartas de                                        Crédito</t>
  </si>
  <si>
    <t>Aceptaciones                                           Bancarias</t>
  </si>
  <si>
    <t>Lineas de Crédito no utilizadas y Créditos concedidos no desembolsados</t>
  </si>
  <si>
    <t xml:space="preserve">Total Créditos                                                            Indirectos *                                   (En miles de                                soles) </t>
  </si>
  <si>
    <t>Fuente: Balance del Comprobación.</t>
  </si>
  <si>
    <t>* De acuerdo a la definición de créditos indirectos del Reglamento para la Evaluación y Clasificación del deudor y la exigencia de provisiones. Res. SBS 11356-2008.</t>
  </si>
  <si>
    <t>Estructura del Activo por Empresa Bancaria</t>
  </si>
  <si>
    <t>Fondos                     Interbancarios</t>
  </si>
  <si>
    <t>Inversiones                            Netas</t>
  </si>
  <si>
    <t>Créditos Netos</t>
  </si>
  <si>
    <t>Cuentas por                                  Cobrar Netas y                                Rendimientos Devengados</t>
  </si>
  <si>
    <r>
      <t xml:space="preserve">Bienes Realiz.,                          Recib. en Pago,                               Adjud. Netos </t>
    </r>
    <r>
      <rPr>
        <vertAlign val="superscript"/>
        <sz val="9.5"/>
        <rFont val="Arial Narrow"/>
        <family val="2"/>
      </rPr>
      <t>1/</t>
    </r>
  </si>
  <si>
    <t>Activo Fijo                           Neto</t>
  </si>
  <si>
    <r>
      <t xml:space="preserve">Otros Activos </t>
    </r>
    <r>
      <rPr>
        <vertAlign val="superscript"/>
        <sz val="9.5"/>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</si>
  <si>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</si>
  <si>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</si>
  <si>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</si>
  <si>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Bancaria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</si>
  <si>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</si>
  <si>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</si>
  <si>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</si>
  <si>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</si>
  <si>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</si>
  <si>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</si>
  <si>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r>
      <t>Total Pasivo</t>
    </r>
    <r>
      <rPr>
        <b/>
        <vertAlign val="superscript"/>
        <sz val="10"/>
        <rFont val="Arial Narrow"/>
        <family val="2"/>
      </rPr>
      <t xml:space="preserve"> </t>
    </r>
    <r>
      <rPr>
        <b/>
        <sz val="10"/>
        <rFont val="Arial Narrow"/>
        <family val="2"/>
      </rPr>
      <t xml:space="preserve">                           (En miles de soles)</t>
    </r>
  </si>
  <si>
    <t>Del Público</t>
  </si>
  <si>
    <t>Del Sist. Financ. y Org. Internacionales</t>
  </si>
  <si>
    <t>1/ Incluye sobrante de caja, operaciones en trámite, impuestos corrientes y diferidos, otras obligaciones con el público y reclasificaciones de instrumentos que clasifiquen como pasivo financiero.</t>
  </si>
  <si>
    <t>Estructura de los Créditos Directos por Modalidad y Empresa Bancaria</t>
  </si>
  <si>
    <t>Cuentas Corrientes</t>
  </si>
  <si>
    <t>Tarjetas de Crédito*</t>
  </si>
  <si>
    <r>
      <t xml:space="preserve">Descuentos </t>
    </r>
    <r>
      <rPr>
        <vertAlign val="superscript"/>
        <sz val="10"/>
        <rFont val="Arial Narrow"/>
        <family val="2"/>
      </rPr>
      <t>1/</t>
    </r>
  </si>
  <si>
    <t>Hipotecarios para Vivienda</t>
  </si>
  <si>
    <t>Factoring</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</si>
  <si>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</si>
  <si>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</si>
  <si>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</si>
  <si>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</si>
  <si>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</si>
  <si>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</si>
  <si>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</si>
  <si>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</si>
  <si>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</si>
  <si>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Depósitos por Tipo y Empresa Bancaria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</si>
  <si>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</si>
  <si>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</si>
  <si>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</si>
  <si>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</si>
  <si>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</si>
  <si>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</si>
  <si>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</si>
  <si>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</si>
  <si>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Ingresos Financieros por Empresa Bancaria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</si>
  <si>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</si>
  <si>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</si>
  <si>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</si>
  <si>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</si>
  <si>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</si>
  <si>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</si>
  <si>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</si>
  <si>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</si>
  <si>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</si>
  <si>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</si>
  <si>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Bancaria</t>
  </si>
  <si>
    <t>Remuneraciones a Trabajadores</t>
  </si>
  <si>
    <r>
      <t xml:space="preserve"> 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</si>
  <si>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</si>
  <si>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</si>
  <si>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</si>
  <si>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</si>
  <si>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Administración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</si>
  <si>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</si>
  <si>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</si>
  <si>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</si>
  <si>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Fideicomisos y Comisiones de Confianza por Empresa Bancaria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</si>
  <si>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</si>
  <si>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</si>
  <si>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</si>
  <si>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</si>
  <si>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</si>
  <si>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</si>
  <si>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</si>
  <si>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</si>
  <si>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</si>
  <si>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</si>
  <si>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Patrimonio Efectivo</t>
  </si>
  <si>
    <t>Patrimonio Efectivo de Nivel 1</t>
  </si>
  <si>
    <t>Patrimonio Efectivo de Nivel 2</t>
  </si>
  <si>
    <t>Patrimonio Efectivo Total</t>
  </si>
  <si>
    <t>ENTIDAD</t>
  </si>
  <si>
    <t>Capital Ordinario de Nivel 1</t>
  </si>
  <si>
    <t>Capital Adicional de Nivel 1</t>
  </si>
  <si>
    <t xml:space="preserve"> Alfin Banco</t>
  </si>
  <si>
    <t xml:space="preserve"> TOTAL BANCA MÚLTIPLE</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</si>
  <si>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</si>
  <si>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</si>
  <si>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Inversiones por Empresa Bancaria</t>
  </si>
  <si>
    <t>Inversiones a Valor Razonable con Cambios en Resultados</t>
  </si>
  <si>
    <t>Inversiones Disponibles para la Venta</t>
  </si>
  <si>
    <t>Inversiones a Vencimiento</t>
  </si>
  <si>
    <t>Inversiones en Subsidiarias, Asociadas y Negocios Conjuntos</t>
  </si>
  <si>
    <t>Inversiones en Commodities</t>
  </si>
  <si>
    <t>Total Inversiones
(En miles de Soles)</t>
  </si>
  <si>
    <t>Instrumentos de capital</t>
  </si>
  <si>
    <t>Instrumentos de deuda</t>
  </si>
  <si>
    <t>Instrumentos representativos de capital</t>
  </si>
  <si>
    <t>Instrumentos representativos de deuda</t>
  </si>
  <si>
    <t>Subsidiarias</t>
  </si>
  <si>
    <t>Estructura de los créditos directos según tipo y modalidad por Empresa Bancaria</t>
  </si>
  <si>
    <t>Concepto</t>
  </si>
  <si>
    <t>Interbank (con sucursales en el exterior)</t>
  </si>
  <si>
    <t>Créditos corporativos</t>
  </si>
  <si>
    <t>Tarjetas de crédito</t>
  </si>
  <si>
    <t>Arrendamiento financiero y Lease-back</t>
  </si>
  <si>
    <t>Comercio exterior</t>
  </si>
  <si>
    <t>Otros 1/</t>
  </si>
  <si>
    <t>Créditos a grandes empresas</t>
  </si>
  <si>
    <t>Arrendamiento financiero y Lease-back**</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</si>
  <si>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</si>
  <si>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</si>
  <si>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</si>
  <si>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</si>
  <si>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</si>
  <si>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</si>
  <si>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</si>
  <si>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</si>
  <si>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</si>
  <si>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</si>
  <si>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</si>
  <si>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Estructura de los Gastos Financieros por Empresa Bancaria</t>
  </si>
  <si>
    <t>Primas al Fondo de Seguro de Depósitos</t>
  </si>
  <si>
    <t>Total  Gastos Financieros                           (En miles de soles)</t>
  </si>
  <si>
    <t>Obligaciones con el Público</t>
  </si>
  <si>
    <t>Depósitos del Sistema Financiero y Org. Internacionales</t>
  </si>
  <si>
    <t>Obligaciones en Circulación no Subordinadas</t>
  </si>
  <si>
    <t>Obligaciones en Circulación Subordinadas</t>
  </si>
  <si>
    <t xml:space="preserve">Requerimiento de Patrimonio Efectivo y Ratio de Capital Global </t>
  </si>
  <si>
    <t>por Empresa Bancaria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</si>
  <si>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</si>
  <si>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</si>
  <si>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</si>
  <si>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</si>
  <si>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</si>
  <si>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</si>
  <si>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</si>
  <si>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</si>
  <si>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</si>
  <si>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</si>
  <si>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</si>
  <si>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</si>
  <si>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</si>
  <si>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</si>
  <si>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</si>
  <si>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</si>
  <si>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</si>
  <si>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</si>
  <si>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</si>
  <si>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</si>
  <si>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</si>
  <si>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</si>
  <si>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</si>
  <si>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</si>
  <si>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</si>
  <si>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</si>
  <si>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</si>
  <si>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</si>
  <si>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</si>
  <si>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 xml:space="preserve"> Personal según Categoría Laboral por Empresa Bancaria</t>
  </si>
  <si>
    <t>(En número de personas)</t>
  </si>
  <si>
    <t>Gerentes</t>
  </si>
  <si>
    <t>Funcionarios</t>
  </si>
  <si>
    <t>Empleados</t>
  </si>
  <si>
    <t>Créditos Directos y Número de Deudores de la Banca Múltiple</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</si>
  <si>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</si>
  <si>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</si>
  <si>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</si>
  <si>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</si>
  <si>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</si>
  <si>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</si>
  <si>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t>CRÉDITOS CORPORATIVOS, GRANDES, MEDIANAS, PEQUEÑAS Y A MICROEMPRESAS</t>
  </si>
  <si>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</si>
  <si>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</si>
  <si>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</si>
  <si>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</si>
  <si>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</si>
  <si>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</si>
  <si>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</si>
  <si>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</si>
  <si>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</si>
  <si>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</si>
  <si>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</si>
  <si>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</si>
  <si>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</si>
  <si>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</si>
  <si>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</si>
  <si>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</si>
  <si>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</si>
  <si>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</si>
  <si>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</si>
  <si>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</si>
  <si>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</si>
  <si>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</si>
  <si>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</si>
  <si>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</si>
  <si>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</si>
  <si>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</si>
  <si>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</si>
  <si>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</si>
  <si>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</si>
  <si>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</si>
  <si>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</si>
  <si>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</si>
  <si>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</si>
  <si>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</si>
  <si>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</si>
  <si>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</si>
  <si>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</si>
  <si>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</si>
  <si>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Incluye información de las sucursales en el exterior.</t>
  </si>
  <si>
    <t xml:space="preserve">1/  Corresponde a la suma de deudores de cada empresa. Por lo tanto, si un deudor tiene obligaciones con más de un banco, éste se considera tantas veces como el número de bancos con las que mantiene deuda.
</t>
  </si>
  <si>
    <t>Créditos Directos y Depósitos de la Banca Múltiple por Zona Geográfica</t>
  </si>
  <si>
    <t xml:space="preserve">                                     (En miles de soles)</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</si>
  <si>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</si>
  <si>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</si>
  <si>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</si>
  <si>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</si>
  <si>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</si>
  <si>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</si>
  <si>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</si>
  <si>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</si>
  <si>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</si>
  <si>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</si>
  <si>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</si>
  <si>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</si>
  <si>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</si>
  <si>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</si>
  <si>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</si>
  <si>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</si>
  <si>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</si>
  <si>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</si>
  <si>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</si>
  <si>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</si>
  <si>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</si>
  <si>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</si>
  <si>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</si>
  <si>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</si>
  <si>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</si>
  <si>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</si>
  <si>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</si>
  <si>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</si>
  <si>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</si>
  <si>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Total Nacional</t>
  </si>
  <si>
    <t>Total Extranjero</t>
  </si>
  <si>
    <t>Depósitos de la Banca Múltiple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</si>
  <si>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</si>
  <si>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</si>
  <si>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</si>
  <si>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</si>
  <si>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</si>
  <si>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</si>
  <si>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</si>
  <si>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</si>
  <si>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</si>
  <si>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</si>
  <si>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</si>
  <si>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</si>
  <si>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</si>
  <si>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N°13 Depósitos según Escala de Montos.</t>
  </si>
  <si>
    <t>Ratios de Morosidad según días de incumplimiento por Empresa Bancaria</t>
  </si>
  <si>
    <t>Porcentaje de créditos con</t>
  </si>
  <si>
    <t>Morosidad según criterio contable SBS**</t>
  </si>
  <si>
    <t>Más de 30 días de incumplimiento</t>
  </si>
  <si>
    <t>Más de 60 días de incumplimiento</t>
  </si>
  <si>
    <t>Más de 90 días de incumplimiento*</t>
  </si>
  <si>
    <t>Más de 120 días de incumplimiento</t>
  </si>
  <si>
    <t>Fuente: Reporte N° 14 Créditos según días de incumplimiento.</t>
  </si>
  <si>
    <t>*  Morosidad acorde con estándares internacionales. Corresponde a la definición de créditos vencidos establecida en Basilea II.</t>
  </si>
  <si>
    <t>**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</si>
  <si>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</si>
  <si>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Activos y Contingentes Ponderados por Riesgo de Crédito por Empresa Bancaria</t>
  </si>
  <si>
    <t>ACT.Y  CONTING. POND. POR RIESGO DE CRÉDITO3/</t>
  </si>
  <si>
    <t>ACTIVOS Y CONTINGENTES PONDERADOS  POR  RIESGO DE CRÉDITO1/</t>
  </si>
  <si>
    <t>Total Exposiciones ajustadas ponderadas por riesgo de crédito</t>
  </si>
  <si>
    <t>Provisiones genéricas no consideradas en Patrimonio Efectivo2/</t>
  </si>
  <si>
    <t>Ponderador soberano de ME</t>
  </si>
  <si>
    <t>Ponderador certifcados de particip. en fondos mutuos</t>
  </si>
  <si>
    <t>Ponderador certificados de particip. en fondos de inversión</t>
  </si>
  <si>
    <t>Ponderador derivados crediticios</t>
  </si>
  <si>
    <t>Ponderador</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</si>
  <si>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</si>
  <si>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</si>
  <si>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</si>
  <si>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</si>
  <si>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</si>
  <si>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por Tipo de Crédito y Categoría de Riesgo del Deudor por Empresa Bancaria</t>
  </si>
  <si>
    <t>Empresas*</t>
  </si>
  <si>
    <t>Corporativos</t>
  </si>
  <si>
    <t>Grandes Empresas</t>
  </si>
  <si>
    <t>Medianas Empresas</t>
  </si>
  <si>
    <t>Pequeñas Empresas</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</si>
  <si>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</si>
  <si>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</si>
  <si>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</si>
  <si>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</si>
  <si>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 xml:space="preserve">Estructura de Créditos Directos e Indirectos según Categoría de Riesgo </t>
  </si>
  <si>
    <t>del Deudor por Empresa Bancaria</t>
  </si>
  <si>
    <t>Normal                                                       (0)</t>
  </si>
  <si>
    <t>Con Problemas                                            Potenciales                           (1)</t>
  </si>
  <si>
    <t>Deficiente                                    (2)</t>
  </si>
  <si>
    <t>Dudoso                                         (3)</t>
  </si>
  <si>
    <t>Pérdida                                     (4)</t>
  </si>
  <si>
    <r>
      <t>Total Créditos                                                            Directos e Indirectos</t>
    </r>
    <r>
      <rPr>
        <b/>
        <vertAlign val="superscript"/>
        <sz val="10"/>
        <rFont val="Arial Narrow"/>
        <family val="2"/>
      </rPr>
      <t xml:space="preserve">1/    </t>
    </r>
    <r>
      <rPr>
        <b/>
        <sz val="10"/>
        <rFont val="Arial Narrow"/>
        <family val="2"/>
      </rPr>
      <t xml:space="preserve">                     ( En miles de                         soles)</t>
    </r>
  </si>
  <si>
    <t>Fuente: Anexo N° 5 Informe de Clasificación de  Deudores y Provisiones.</t>
  </si>
  <si>
    <t>1/  Corresponde a los créditos directos y la exposición equivalente a riesgo crediticio de los créditos indirectos. En el caso de operaciones de arrendamiento financiero considera sólo el monto del principal del crédito y en el caso de los créditos indirectos considera sólo el equivalente a riesgo crediticio (Ver los factores de conversión crediticia en la Resolución SBS 11356-2008).</t>
  </si>
  <si>
    <t>Créditos Directos según Situación por Empresa Bancaria</t>
  </si>
  <si>
    <t>Vigentes</t>
  </si>
  <si>
    <t>Reestructurados</t>
  </si>
  <si>
    <t>Refinanciados</t>
  </si>
  <si>
    <t>Vencidos</t>
  </si>
  <si>
    <t>Cobranza Judicial</t>
  </si>
  <si>
    <t>Total Créditos                        Directos</t>
  </si>
  <si>
    <t>Reestruct. y Refinanciados</t>
  </si>
  <si>
    <t>Fuente: Anexo N° 2 Créditos Directos e Indirectos por Tipo de Garantía.</t>
  </si>
  <si>
    <t>Créditos Directos según Tipo de Crédito y Situación</t>
  </si>
  <si>
    <t>Total Créditos Directos*</t>
  </si>
  <si>
    <t>Revolventes</t>
  </si>
  <si>
    <t>No Revolventes</t>
  </si>
  <si>
    <t>Refinanc. y Reestruct.</t>
  </si>
  <si>
    <t>Atrasados</t>
  </si>
  <si>
    <t>* 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</si>
  <si>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Créditos Directos Corporativos, a Grandes, Medianas, Pequeñas y a Microempresas </t>
  </si>
  <si>
    <r>
      <t>por Sector económico</t>
    </r>
    <r>
      <rPr>
        <vertAlign val="superscript"/>
        <sz val="22"/>
        <rFont val="Times New Roman"/>
        <family val="1"/>
      </rPr>
      <t>1/</t>
    </r>
    <r>
      <rPr>
        <sz val="22"/>
        <rFont val="Times New Roman"/>
        <family val="1"/>
      </rPr>
      <t xml:space="preserve"> y Empresa Bancaria</t>
    </r>
  </si>
  <si>
    <t xml:space="preserve"> Sector Económico</t>
  </si>
  <si>
    <t>Falabella Perú S.A</t>
  </si>
  <si>
    <t>Deutsche Bank Perú</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</si>
  <si>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</si>
  <si>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</si>
  <si>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</si>
  <si>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</si>
  <si>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</si>
  <si>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</si>
  <si>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</si>
  <si>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</si>
  <si>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</si>
  <si>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</si>
  <si>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</si>
  <si>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</si>
  <si>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</si>
  <si>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</si>
  <si>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</si>
  <si>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</si>
  <si>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</si>
  <si>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Flujo Credticio por Tipo de Crédito.</t>
  </si>
  <si>
    <t>1/  A partir de julio del 2024, se modificó el Anexo 3 para que considere las secciones y divisiones adoptadas por INEI en la revisión 4 del CIIU, por lo que la lista de sectores y su agrupamiento han variado.</t>
  </si>
  <si>
    <t>Detalle de créditos por tipo, modalidad y moneda por Empresa Bancaria</t>
  </si>
  <si>
    <t>Banco Pichincha</t>
  </si>
  <si>
    <t>Santander Perú S.A.</t>
  </si>
  <si>
    <t>Banco Ripley</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</si>
  <si>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</si>
  <si>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</si>
  <si>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</si>
  <si>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</si>
  <si>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</si>
  <si>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</si>
  <si>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</si>
  <si>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</si>
  <si>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</si>
  <si>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</si>
  <si>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</si>
  <si>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</si>
  <si>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</si>
  <si>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</si>
  <si>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</si>
  <si>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</si>
  <si>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</si>
  <si>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</si>
  <si>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</si>
  <si>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</si>
  <si>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</si>
  <si>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</si>
  <si>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</si>
  <si>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</si>
  <si>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Incluye sucursales en el exterior</t>
  </si>
  <si>
    <t>Morosidad según tipo y modalidad de crédito por Empresa Bancaria</t>
  </si>
  <si>
    <t xml:space="preserve">   Préstamos revolventes</t>
  </si>
  <si>
    <t xml:space="preserve">   Préstamos no revolventes</t>
  </si>
  <si>
    <t xml:space="preserve">     Préstamos autos</t>
  </si>
  <si>
    <t xml:space="preserve">           Total Créditos Directos                     </t>
  </si>
  <si>
    <t>Nota: Información obtenida del Balance de Comprobación.</t>
  </si>
  <si>
    <t>La información contenida en este cuadro se complementa con el cuadro "Estructura de los créditos según tipo y modalidad" que se encuentra dentro de la sección Estructura de las Principales Cuentas</t>
  </si>
  <si>
    <t>Créditos Directos por Tipo de Garantía por Empresa Bancaria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</si>
  <si>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</si>
  <si>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</si>
  <si>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</si>
  <si>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</si>
  <si>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</si>
  <si>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</si>
  <si>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soles)</t>
  </si>
  <si>
    <t>Autoliquidables</t>
  </si>
  <si>
    <t>De muy rápida realización</t>
  </si>
  <si>
    <t>Primera hipoteca sobre inmuebles</t>
  </si>
  <si>
    <t>Otras garantías preferidas</t>
  </si>
  <si>
    <t>Fuente: Anexo N° 2 Créditos directos e indirectos según tipo de garantía.</t>
  </si>
  <si>
    <t>Depósitos del público en Moneda Nacional por Empresa Bancaria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</si>
  <si>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</si>
  <si>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</si>
  <si>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</si>
  <si>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</si>
  <si>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</si>
  <si>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</si>
  <si>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</si>
  <si>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</si>
  <si>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</si>
  <si>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Bancaria</t>
  </si>
  <si>
    <t>(En miles de dólares)</t>
  </si>
  <si>
    <t>Fuente: Reporte N° 6-B  Tasas de Interés Pasivas sobre Saldos.</t>
  </si>
  <si>
    <t>Movimiento de los Depósitos Totales en Moneda Nacional por Empresa Bancaria</t>
  </si>
  <si>
    <t>Número de Cuentas</t>
  </si>
  <si>
    <t>Saldo Anterior</t>
  </si>
  <si>
    <t>Abonos</t>
  </si>
  <si>
    <t>Intereses Capitalizados</t>
  </si>
  <si>
    <t>Retiros y Cargos</t>
  </si>
  <si>
    <t>Saldo Final</t>
  </si>
  <si>
    <t>B. Falabella Perú .</t>
  </si>
  <si>
    <t>Fuente: Anexo N° 11 Movimiento de los Depósitos según Monto y Número de Cuentas.</t>
  </si>
  <si>
    <t>Movimiento de los Depósitos Totales en Moneda Extranjera por Empresa Bancaria</t>
  </si>
  <si>
    <t>Ratios de Liquidez en Moneda Nacional y Moneda Extranjera por Empresa Bancaria</t>
  </si>
  <si>
    <t>Liquidez en Moneda Nacional</t>
  </si>
  <si>
    <t>Liquidez en Moneda Extranjera</t>
  </si>
  <si>
    <t>Activos Líquidos (a)              (En miles de soles)</t>
  </si>
  <si>
    <t>Pasivos de Corto Plazo (b)  (En miles de soles)</t>
  </si>
  <si>
    <t>Ratio de Liquidez (a)/(b) (En porcentaje)</t>
  </si>
  <si>
    <t>Activos Líquidos  (c)          (En miles de dólares)</t>
  </si>
  <si>
    <t>Pasivos de Corto Plazo (d)  (En miles de dólares)</t>
  </si>
  <si>
    <t>Ratio de Liquidez (c)/(d) (En porcentaje)</t>
  </si>
  <si>
    <t>Fuente: Anexo N° 15-C Posición Mensual de Liquidez.</t>
  </si>
  <si>
    <t>Requerimiento de Patrimonio Efectivo por Riesgo de Mercado por Empresa Bancaria</t>
  </si>
  <si>
    <t>Requerimiento de Patrimonio Efectivo1/</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</si>
  <si>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</si>
  <si>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</si>
  <si>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</si>
  <si>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</si>
  <si>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</si>
  <si>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</si>
  <si>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Operaciones Forward en Moneda Extranjera por Empresa Bancaria</t>
  </si>
  <si>
    <t>Compras de Forward</t>
  </si>
  <si>
    <t>Ventas de Forward</t>
  </si>
  <si>
    <t>Posición Bruta de Forward</t>
  </si>
  <si>
    <t>Posición Global en Moneda Extranjera por Empresa Bancaria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</si>
  <si>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</si>
  <si>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</si>
  <si>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</si>
  <si>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</si>
  <si>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</si>
  <si>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xml:space="preserve">** Las posiciones para cada divisa, se registran por el importe equivalente al valor presente. (Ver Resolución SBSN° 6328-2009)
N° 6328-2009
</t>
  </si>
  <si>
    <t>Operaciones Swaps por Empresa Bancaria</t>
  </si>
  <si>
    <t>Swaps de Tasas de Interés</t>
  </si>
  <si>
    <t>Compras de Swaps de Monedas</t>
  </si>
  <si>
    <t>Ventas de Swaps de Monedas</t>
  </si>
  <si>
    <t>Posición Bruta de Swap</t>
  </si>
  <si>
    <t>Ganancias en Riesgo y Valor Patrimonial en Riesgo por Empresa Bancaria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</si>
  <si>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</si>
  <si>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</si>
  <si>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</si>
  <si>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</si>
  <si>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</si>
  <si>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</si>
  <si>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</si>
  <si>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</si>
  <si>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Requerimiento de Patrimonio Efectivo por Riesgo Operacional por Empresa Bancaria</t>
  </si>
  <si>
    <t>Requerimiento según Método del Indicador Básico</t>
  </si>
  <si>
    <t>Requerimiento según Método Estándar Alternativo</t>
  </si>
  <si>
    <t>Requerimiento
Adicional por R. Operacional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</si>
  <si>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</si>
  <si>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</si>
  <si>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</si>
  <si>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</si>
  <si>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</si>
  <si>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</si>
  <si>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</si>
  <si>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</si>
  <si>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</si>
  <si>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</si>
  <si>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</si>
  <si>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</si>
  <si>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</si>
  <si>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</si>
  <si>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</si>
  <si>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</si>
  <si>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</si>
  <si>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</si>
  <si>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</si>
  <si>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</si>
  <si>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</si>
  <si>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</si>
  <si>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</si>
  <si>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</si>
  <si>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1303+1304</t>
  </si>
  <si>
    <t>(C.3)</t>
  </si>
  <si>
    <t>(C.4)</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</si>
  <si>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</si>
  <si>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</si>
  <si>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</si>
  <si>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</si>
  <si>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</si>
  <si>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</si>
  <si>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</si>
  <si>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</si>
  <si>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</si>
  <si>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</si>
  <si>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</si>
  <si>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</si>
  <si>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</si>
  <si>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</si>
  <si>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</si>
  <si>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</si>
  <si>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</si>
  <si>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</si>
  <si>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</si>
  <si>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</si>
  <si>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</si>
  <si>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</si>
  <si>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</si>
  <si>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</si>
  <si>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</si>
  <si>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</si>
  <si>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</si>
  <si>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</si>
  <si>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</si>
  <si>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</si>
  <si>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</si>
  <si>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</si>
  <si>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</si>
  <si>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</si>
  <si>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</si>
  <si>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</si>
  <si>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En Cobranza Judicial</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</si>
  <si>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</si>
  <si>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</si>
  <si>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</si>
  <si>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</si>
  <si>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</si>
  <si>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</si>
  <si>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</si>
  <si>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</si>
  <si>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</si>
  <si>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</si>
  <si>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</si>
  <si>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</si>
  <si>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</si>
  <si>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</si>
  <si>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</si>
  <si>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</si>
  <si>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</si>
  <si>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</si>
  <si>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</si>
  <si>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</si>
  <si>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</si>
  <si>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</si>
  <si>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</si>
  <si>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</si>
  <si>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</si>
  <si>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</si>
  <si>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</si>
  <si>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</si>
  <si>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</si>
  <si>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</si>
  <si>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</si>
  <si>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</si>
  <si>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</si>
  <si>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</si>
  <si>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</si>
  <si>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</si>
  <si>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</si>
  <si>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</si>
  <si>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</si>
  <si>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</si>
  <si>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</si>
  <si>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</si>
  <si>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</si>
  <si>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</si>
  <si>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</si>
  <si>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</si>
  <si>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</si>
  <si>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</si>
  <si>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</si>
  <si>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</si>
  <si>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</si>
  <si>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</si>
  <si>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</si>
  <si>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</si>
  <si>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</si>
  <si>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</si>
  <si>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</si>
  <si>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</si>
  <si>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</si>
  <si>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</si>
  <si>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</si>
  <si>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</si>
  <si>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</si>
  <si>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</si>
  <si>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</si>
  <si>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</si>
  <si>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</si>
  <si>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</si>
  <si>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</si>
  <si>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</si>
  <si>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</si>
  <si>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</si>
  <si>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</si>
  <si>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</si>
  <si>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</si>
  <si>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</si>
  <si>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</si>
  <si>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</si>
  <si>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</si>
  <si>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</si>
  <si>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</si>
  <si>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</si>
  <si>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</si>
  <si>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</si>
  <si>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</si>
  <si>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</si>
  <si>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</si>
  <si>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</si>
  <si>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</si>
  <si>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</si>
  <si>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</si>
  <si>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</si>
  <si>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</si>
  <si>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</si>
  <si>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</si>
  <si>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</si>
  <si>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</si>
  <si>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</si>
  <si>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</si>
  <si>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</si>
  <si>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</si>
  <si>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</si>
  <si>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</si>
  <si>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</si>
  <si>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</si>
  <si>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</si>
  <si>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</si>
  <si>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</si>
  <si>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</si>
  <si>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</si>
  <si>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</si>
  <si>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</si>
  <si>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</si>
  <si>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</si>
  <si>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</si>
  <si>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</si>
  <si>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</si>
  <si>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</si>
  <si>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</si>
  <si>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</si>
  <si>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</si>
  <si>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</si>
  <si>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</si>
  <si>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</si>
  <si>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</si>
  <si>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</si>
  <si>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</si>
  <si>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</si>
  <si>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</si>
  <si>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</si>
  <si>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</si>
  <si>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</si>
  <si>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</si>
  <si>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</si>
  <si>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</si>
  <si>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</si>
  <si>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</si>
  <si>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</si>
  <si>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</si>
  <si>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</si>
  <si>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</si>
  <si>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</si>
  <si>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</si>
  <si>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</si>
  <si>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</si>
  <si>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</si>
  <si>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</si>
  <si>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</si>
  <si>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</si>
  <si>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</si>
  <si>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</si>
  <si>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</si>
  <si>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</si>
  <si>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</si>
  <si>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</si>
  <si>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</si>
  <si>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</si>
  <si>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</si>
  <si>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</si>
  <si>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</si>
  <si>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</si>
  <si>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</si>
  <si>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</si>
  <si>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</si>
  <si>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</si>
  <si>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</si>
  <si>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</si>
  <si>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</si>
  <si>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</si>
  <si>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</si>
  <si>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</si>
  <si>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</si>
  <si>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</si>
  <si>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</si>
  <si>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</si>
  <si>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</si>
  <si>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</si>
  <si>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</si>
  <si>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</si>
  <si>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</si>
  <si>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</si>
  <si>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</si>
  <si>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</si>
  <si>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</si>
  <si>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</si>
  <si>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</si>
  <si>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</si>
  <si>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</si>
  <si>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</si>
  <si>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</si>
  <si>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</si>
  <si>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</si>
  <si>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</si>
  <si>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</si>
  <si>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</si>
  <si>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</si>
  <si>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</si>
  <si>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</si>
  <si>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</si>
  <si>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</si>
  <si>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</si>
  <si>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</si>
  <si>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</si>
  <si>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</si>
  <si>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</si>
  <si>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</si>
  <si>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</si>
  <si>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</si>
  <si>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</si>
  <si>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</si>
  <si>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</si>
  <si>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</si>
  <si>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</si>
  <si>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</si>
  <si>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</si>
  <si>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</si>
  <si>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</si>
  <si>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</si>
  <si>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</si>
  <si>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</si>
  <si>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</si>
  <si>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</si>
  <si>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</si>
  <si>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</si>
  <si>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</si>
  <si>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</si>
  <si>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</si>
  <si>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</si>
  <si>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</si>
  <si>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</si>
  <si>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</si>
  <si>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</si>
  <si>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</si>
  <si>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</si>
  <si>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</si>
  <si>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</si>
  <si>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</si>
  <si>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</si>
  <si>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</si>
  <si>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</si>
  <si>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</si>
  <si>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</si>
  <si>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</si>
  <si>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</si>
  <si>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</si>
  <si>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</si>
  <si>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</si>
  <si>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</si>
  <si>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</si>
  <si>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</si>
  <si>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</si>
  <si>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</si>
  <si>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</si>
  <si>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</si>
  <si>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</si>
  <si>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Contratos de Arrendamiento Financiero por Sector Económico y Tipo de Bien</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</si>
  <si>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</si>
  <si>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</si>
  <si>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</si>
  <si>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</si>
  <si>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</si>
  <si>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</si>
  <si>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</si>
  <si>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</si>
  <si>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</si>
  <si>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</si>
  <si>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</si>
  <si>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</si>
  <si>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</si>
  <si>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</si>
  <si>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</si>
  <si>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</si>
  <si>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</si>
  <si>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</si>
  <si>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</si>
  <si>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</si>
  <si>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Operaciones Forward en Moneda Extranjera</t>
  </si>
  <si>
    <t>Operaciones Swaps</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</si>
  <si>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</si>
  <si>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</si>
  <si>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</si>
  <si>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</si>
  <si>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</si>
  <si>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</si>
  <si>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</si>
  <si>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</si>
  <si>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</si>
  <si>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</si>
  <si>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</si>
  <si>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</si>
  <si>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</si>
  <si>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Estructura de Inversiones</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</si>
  <si>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</si>
  <si>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</si>
  <si>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</si>
  <si>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</si>
  <si>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 (País)</t>
  </si>
  <si>
    <t>Distribución de Oficinas por Zona Geográfica (Lima y Callao)</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</si>
  <si>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</si>
  <si>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</si>
  <si>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</si>
  <si>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</si>
  <si>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</si>
  <si>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</si>
  <si>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</si>
  <si>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</si>
  <si>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</si>
  <si>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</si>
  <si>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</si>
  <si>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Boletin Informativo Mensual de la Banca Múltiple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</si>
</sst>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164" formatCode="_(* #,##0_);_(* \(#,##0\);_(* &quot;-&quot;_);_(@_)"/>
    <numFmt numFmtId="165" formatCode="_(* #,##0.00_);_(* \(#,##0.00\);_(* &quot;-&quot;??_);_(@_)"/>
    <numFmt numFmtId="166" formatCode="\A\l\ dd\ &quot;de&quot;\ mmmm\ &quot; de&quot;\ yyyy"/>
    <numFmt numFmtId="167" formatCode="* #\ ###\ ###___ ;\ * #\ ###\ ###\_\ __\ ;* &quot;-&quot;?,_ ;_(@_)"/>
    <numFmt numFmtId="168" formatCode="_ * #,##0_ ;_ * \-#,##0_ ;_ * &quot;-&quot;_ ;_ @_ "/>
    <numFmt numFmtId="169" formatCode="_(* #_);_(* \(#0\)\ ;* &quot;-&quot;\ ;_(@_)"/>
    <numFmt numFmtId="170" formatCode="_([$€-2]\ * #,##0.00_);_([$€-2]\ * \(#,##0.00\);_([$€-2]\ * &quot;-&quot;??_)"/>
    <numFmt numFmtId="171" formatCode="\A\l\ dd\ &quot;de&quot;\ mmmm\ &quot;de&quot;\ yyyy"/>
    <numFmt numFmtId="172" formatCode="_(* #,##0_________);_(* \(#,##0\);_(* &quot;-&quot;????_);_(@_)"/>
    <numFmt numFmtId="173" formatCode="&quot;Tipo de Cambio Contable:&quot;\ #.###"/>
    <numFmt numFmtId="174" formatCode="_(* #,###,##0_________)\ ;_(* \(#,###,##0\)\ ;* &quot;-&quot;??????;_(@_)"/>
    <numFmt numFmtId="175" formatCode="_ * #,##0_________________________ ;_ * \-#,##0_________________________ ;_ * &quot;-&quot;?????????????_ ;_ @_ "/>
    <numFmt numFmtId="176" formatCode="_ * #,##0_______________ ;_ * \-#,##0_______________ ;_ * &quot;-&quot;????????_ ;_ @_ "/>
    <numFmt numFmtId="177" formatCode="_ * #,##0_________________ ;_ * \-#,##0_______________ ;_ * &quot;-&quot;????????_ ;_ @_ "/>
    <numFmt numFmtId="178" formatCode="_ * #,##0_____________________ ;_ * \-#,##0_______________ ;_ * &quot;-&quot;????????_ ;_ @_ "/>
    <numFmt numFmtId="179" formatCode="_ * #,##0____________\ ;_ * \-#,##0____________\ ;_ * &quot;-&quot;??????_ ;_ @_ "/>
    <numFmt numFmtId="180" formatCode="0.000"/>
    <numFmt numFmtId="181" formatCode="_ * #,##0.000____________\ ;_ * \-#,##0.000____________\ ;_ * &quot;-&quot;??????_ ;_ @_ "/>
    <numFmt numFmtId="182" formatCode="_ * #,##0.00_ ;_ * \-#,##0.00_ ;_ * &quot;-&quot;??_ ;_ @_ "/>
    <numFmt numFmtId="183" formatCode="_ * #,##0.0000_ ;_ * \-#,##0.0000_ ;_ * &quot;-&quot;_ ;_ @_ "/>
    <numFmt numFmtId="184" formatCode="_ * #,##0.00_ ;_ * \-#,##0.00_ ;_ * &quot;-&quot;_ ;_ @_ "/>
    <numFmt numFmtId="185" formatCode="_ * #,##0.00000_ ;_ * \-#,##0.00000_ ;_ * &quot;-&quot;_ ;_ @_ "/>
    <numFmt numFmtId="186" formatCode="\(\A\l\ dd\ &quot;de&quot;\ mmmm\ &quot;de&quot;\ yyyy\)"/>
    <numFmt numFmtId="187" formatCode="#,##0_ ;\-#,##0\ "/>
    <numFmt numFmtId="188" formatCode="_(* #,##0_);_(* \(#,##0\);_(* &quot;-&quot;??_);_(@_)"/>
    <numFmt numFmtId="189" formatCode="\D\e\s\e\m\b\o\l\s\a\d\o\s\ \e\n\ \e\l\ \m\e\s\ &quot;de&quot;\ mmmm\ &quot;de&quot;\ yyyy"/>
    <numFmt numFmtId="190" formatCode="&quot;Al &quot;dd&quot; de &quot;mmmm&quot; de &quot;yyyy"/>
    <numFmt numFmtId="191" formatCode="_-* #,##0\ _P_t_a_-;\-* #,##0\ _P_t_a_-;_-* &quot;-&quot;\ _P_t_a_-;_-@_-"/>
    <numFmt numFmtId="192" formatCode="_(* #,##0.000_);_(* \(#,##0.000\);_(* &quot;-&quot;??_);_(@_)"/>
    <numFmt numFmtId="193" formatCode="_-* #,##0.00\ _P_t_a_-;\-* #,##0.00\ _P_t_a_-;_-* &quot;-&quot;\ _P_t_a_-;_-@_-"/>
    <numFmt numFmtId="194" formatCode="_(* #,##0_________________________);_(* \(#,##0\);_(* &quot;-&quot;????????????_);_(@_)"/>
    <numFmt numFmtId="195" formatCode="_(&quot;S/.&quot;\ * #,##0.00_);_(&quot;S/.&quot;\ * \(#,##0.00\);_(&quot;S/.&quot;\ * &quot;-&quot;??_);_(@_)"/>
    <numFmt numFmtId="196" formatCode="_(* #,###,##0_________)\ ;_(* \(#,###,##0\)\ __\ _____ ;* &quot;-&quot;??????;_(@_)"/>
    <numFmt numFmtId="197" formatCode="_(* #\ ###\ ##0_);_(* \(#\ ###\ ##0\)__;* &quot;-&quot;??;_(@_)"/>
    <numFmt numFmtId="198" formatCode="_(* #,###,##0.0_________)\ ;_(* \(#,###,##0.0\)\ __\ _____ ;* &quot;-&quot;??????;_(@_)"/>
    <numFmt numFmtId="199" formatCode="_(* #,###,##0.0000_________)\ ;_(* \(#,###,##0.0000\)\ ;* &quot;-&quot;??????;_(@_)"/>
    <numFmt numFmtId="200" formatCode="&quot;Al&quot;\ d\ &quot;de&quot;\ mmmm\ &quot;de&quot;\ yyyy"/>
    <numFmt numFmtId="201" formatCode="_(* #,##0.00_____________);_(* \(#,##0.00\)_____________ ;_(* &quot;-&quot;???????_);_(@_)"/>
    <numFmt numFmtId="202" formatCode="_(* #,##0_____________);_(* \(#,##0\)_____________ ;_(* &quot;-&quot;???????,_);_(@_)"/>
    <numFmt numFmtId="203" formatCode="_(* #,##0_____________);_(* \(#,##0\)_____________ ;_(* &quot;-&quot;???????_);_(@_)"/>
    <numFmt numFmtId="204" formatCode="0.00000"/>
    <numFmt numFmtId="205" formatCode="_(* #,##0.00000_____________);_(* \(#,##0.00000\)_____________ ;_(* &quot;-&quot;???????_);_(@_)"/>
    <numFmt numFmtId="206" formatCode="_(* ##,#00_____________________);_(* \(#,##0.00\);_(* &quot;-&quot;??????????_);_(@_)"/>
    <numFmt numFmtId="207" formatCode="_(* #\ #,###,##0.00___________________________);_(* \(#\ ###\ ###\);_(* &quot;-&quot;?????????????_);_(@_)"/>
    <numFmt numFmtId="208" formatCode="_(* #,\ ###,###_______________________);_(* \(#\ ###\ ###\);_(* &quot;-&quot;??????_);_(@_)"/>
    <numFmt numFmtId="209" formatCode="_(* #,##0.00_________);_(* \(#,##0.00\);_(* &quot;-&quot;????_);_(@_)"/>
    <numFmt numFmtId="210" formatCode="_-* #,##0.00\ _P_t_a_-;\-* #,##0.00\ _P_t_a_-;_-* &quot;-&quot;??\ _P_t_a_-;_-@_-"/>
    <numFmt numFmtId="211" formatCode="_(* #,##0.00_______);_(* \(#,##0.00\);_(* &quot;-&quot;???_);_(@_)"/>
    <numFmt numFmtId="212" formatCode="_(* #,##0_______);_(* \(#,##0\);_(* &quot;-&quot;???_);_(@_)"/>
    <numFmt numFmtId="213" formatCode="_(* #,##0.00_________________);_(* \(#,##0.00\);_(* &quot;-&quot;????????_);_(@_)"/>
    <numFmt numFmtId="214" formatCode="_(* #,\ ###,###_______________);_(* \(#\ ###\ ###\);_(* &quot;-&quot;??_);_(@_)"/>
    <numFmt numFmtId="215" formatCode="_(* #,##0_________________);_(* \(#,##0\);_(* &quot;-&quot;????????_);_(@_)"/>
    <numFmt numFmtId="216" formatCode="_-* #,##0\ _P_t_a_-;\-* #,##0\ _P_t_a_-;_-* &quot;-&quot;??\ _P_t_a_-;_-@_-"/>
    <numFmt numFmtId="217" formatCode="&quot;Publicado el&quot;\ dd/mm/yyyy"/>
    <numFmt numFmtId="218" formatCode="* #\ ###\ ###____________;\ * #\ ###\ ###\____________ ;* &quot;-&quot;?????;_(@_)"/>
    <numFmt numFmtId="219" formatCode="&quot;Al&quot;\ dd\ &quot;de&quot;\ mmmm\ &quot;de&quot;\ yyyy"/>
    <numFmt numFmtId="220" formatCode="0.00_);\(0.00\)"/>
    <numFmt numFmtId="221" formatCode="&quot;Actualizado el &quot;dd/mm/yyyy"/>
    <numFmt numFmtId="222" formatCode="_(* #\ ###\ ##0_________________________);_(* \(#\ ###\ ##0\)\ ;* &quot;-&quot;??????????????;_(@_)"/>
    <numFmt numFmtId="223" formatCode="* #\ ###\ ###__________________;\ * #\ ###\ ###\________________________ ;* &quot;-&quot;???????????;_(@_)"/>
    <numFmt numFmtId="224" formatCode="_(* #\ ###\ ###_);_(* \(#\ ###\ ###\);_(* &quot;-&quot;??_);_(@_)"/>
    <numFmt numFmtId="225" formatCode="_(* #\ ##0.00_);_(* \(#\ ##0.00\);_(* &quot;-&quot;??_);_(@_)"/>
    <numFmt numFmtId="226" formatCode="_ * #,##0_ ;_ * \-#,##0_ ;_ * &quot;-&quot;??_ ;_ @_ "/>
    <numFmt numFmtId="227" formatCode="_(* #\ ###\ ##0___________);_(* \(#\ ###\ ##0\)\ ;* &quot;-&quot;??????;_(@_)"/>
    <numFmt numFmtId="228" formatCode="_(* #,##0_);_(* \(#,##0\);_(* &quot;-&quot;?_);_(@_)"/>
    <numFmt numFmtId="229" formatCode="_(* #,##0.00000000000_);_(* \(#,##0.00000000000\);_(* &quot;-&quot;??_);_(@_)"/>
    <numFmt numFmtId="230" formatCode="_(* #,##0.0000000_);_(* \(#,##0.0000000\);_(* &quot;-&quot;??_);_(@_)"/>
    <numFmt numFmtId="231" formatCode="[$-C0A]d\ &quot;de&quot;\ mmmm\ &quot;de&quot;\ yyyy;@"/>
    <numFmt numFmtId="232" formatCode="_(* #,##0.00_);_(* \(#,##0.00\);_(* &quot;-&quot;?_);_(@_)"/>
    <numFmt numFmtId="234" formatCode="&quot;Promedio de Saldos Diarios a &quot;mmmm&quot; de &quot;yyyy"/>
    <numFmt numFmtId="235" formatCode="_ * #,##0___________________ ;_ * \-#,##0_ ;_ * &quot;-&quot;??????????,;_ @_ "/>
    <numFmt numFmtId="236" formatCode="_-* #,##0.0\ _-;_-\(#,##0.0\)\ _-;_-* &quot;-&quot;\ _-;_-@_-"/>
    <numFmt numFmtId="237" formatCode="_(* #,##0___________);_(* \(#,##0\)__________;_(* &quot;-&quot;??????_);_(@_)"/>
    <numFmt numFmtId="238" formatCode="mmmm\-yyyy"/>
    <numFmt numFmtId="239" formatCode="_(* #,##0___________________________);_(* \(#,##0\)__________________________;_(* &quot;-&quot;?????????????_);_(@_)"/>
    <numFmt numFmtId="240" formatCode="_-* #,##0___________-;\-* #,##0___________-;_ &quot;-&quot;_??????;_-@_-"/>
    <numFmt numFmtId="241" formatCode="_-* #,##0___________________-;\-* #,##0___________________-;_ &quot;-&quot;_??????????;_-@_-"/>
  </numFmts>
  <fonts count="184">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i/>
      <sz val="8"/>
      <name val="Arial Narrow"/>
      <family val="2"/>
    </font>
    <font>
      <sz val="6"/>
      <name val="Arial Narrow"/>
      <family val="2"/>
    </font>
    <font>
      <sz val="6"/>
      <name val="Arial"/>
      <family val="2"/>
    </font>
    <font>
      <sz val="8"/>
      <name val="Arial"/>
      <family val="2"/>
    </font>
    <font>
      <b/>
      <sz val="8"/>
      <name val="Arial"/>
      <family val="2"/>
    </font>
    <font>
      <sz val="14.5"/>
      <name val="Times New Roman"/>
      <family val="1"/>
    </font>
    <font>
      <sz val="9"/>
      <name val="Arial"/>
      <family val="2"/>
    </font>
    <font>
      <b/>
      <sz val="10"/>
      <name val="Times New Roman"/>
      <family val="1"/>
    </font>
    <font>
      <b/>
      <sz val="17"/>
      <name val="Times New Roman"/>
      <family val="1"/>
    </font>
    <font>
      <sz val="12"/>
      <name val="Arial"/>
      <family val="2"/>
    </font>
    <font>
      <b/>
      <sz val="12"/>
      <name val="Arial"/>
      <family val="2"/>
    </font>
    <font>
      <sz val="7"/>
      <name val="Arial"/>
      <family val="2"/>
    </font>
    <font>
      <b/>
      <sz val="22"/>
      <name val="Times New Roman"/>
      <family val="1"/>
    </font>
    <font>
      <sz val="14"/>
      <name val="Arial"/>
      <family val="2"/>
    </font>
    <font>
      <sz val="11"/>
      <name val="Times New Roman"/>
      <family val="1"/>
    </font>
    <font>
      <b/>
      <sz val="9"/>
      <name val="Arial"/>
      <family val="2"/>
    </font>
    <font>
      <sz val="10"/>
      <name val="Segoe UI"/>
      <family val="2"/>
    </font>
    <font>
      <b/>
      <vertAlign val="superscript"/>
      <sz val="10"/>
      <name val="Arial Narrow"/>
      <family val="2"/>
    </font>
    <font>
      <sz val="8.6"/>
      <name val="Arial"/>
      <family val="2"/>
    </font>
    <font>
      <b/>
      <sz val="10.5"/>
      <name val="Times New Roman"/>
      <family val="1"/>
    </font>
    <font>
      <sz val="11"/>
      <color theme="1"/>
      <name val="Calibri"/>
      <family val="2"/>
    </font>
    <font>
      <sz val="8"/>
      <color theme="1"/>
      <name val="Calibri"/>
      <family val="2"/>
    </font>
    <font>
      <b/>
      <sz val="8.6"/>
      <name val="Arial"/>
      <family val="2"/>
    </font>
    <font>
      <b/>
      <vertAlign val="superscript"/>
      <sz val="8"/>
      <name val="Arial Narrow"/>
      <family val="2"/>
    </font>
    <font>
      <b/>
      <sz val="7"/>
      <name val="Arial"/>
      <family val="2"/>
    </font>
    <font>
      <sz val="10"/>
      <name val="Arial"/>
    </font>
    <font>
      <sz val="13"/>
      <name val="Times New Roman"/>
      <family val="1"/>
    </font>
    <font>
      <b/>
      <sz val="13.8"/>
      <name val="Times New Roman"/>
      <family val="1"/>
    </font>
    <font>
      <b/>
      <sz val="13"/>
      <name val="Arial Narrow"/>
      <family val="2"/>
    </font>
    <font>
      <sz val="10"/>
      <name val="Times New Roman"/>
      <family val="1"/>
    </font>
    <font>
      <sz val="9.6"/>
      <name val="Arial Narrow"/>
      <family val="2"/>
    </font>
    <font>
      <b/>
      <sz val="12"/>
      <name val="Arial Narrow"/>
      <family val="2"/>
    </font>
    <font>
      <sz val="8"/>
      <color indexed="9"/>
      <name val="Arial Narrow"/>
      <family val="2"/>
    </font>
    <font>
      <sz val="8.5"/>
      <name val="Arial Narrow"/>
      <family val="2"/>
    </font>
    <font>
      <b/>
      <sz val="8.5"/>
      <name val="Arial Narrow"/>
      <family val="2"/>
    </font>
    <font>
      <sz val="8.5"/>
      <color indexed="9"/>
      <name val="Arial Narrow"/>
      <family val="2"/>
    </font>
    <font>
      <sz val="9.5"/>
      <name val="Arial Narrow"/>
      <family val="2"/>
    </font>
    <font>
      <sz val="13"/>
      <name val="Arial Narrow"/>
      <family val="2"/>
    </font>
    <font>
      <sz val="8"/>
      <color indexed="10"/>
      <name val="Arial Narrow"/>
      <family val="2"/>
    </font>
    <font>
      <sz val="7.5"/>
      <name val="Arial Narrow"/>
      <family val="2"/>
    </font>
    <font>
      <sz val="7.5"/>
      <name val="Arial"/>
      <family val="2"/>
    </font>
    <font>
      <b/>
      <sz val="15"/>
      <name val="Times New Roman"/>
      <family val="1"/>
    </font>
    <font>
      <sz val="21"/>
      <name val="Times New Roman"/>
      <family val="1"/>
    </font>
    <font>
      <i/>
      <sz val="8"/>
      <color theme="1"/>
      <name val="Arial Narrow"/>
      <family val="2"/>
    </font>
    <font>
      <sz val="21.25"/>
      <name val="Times New Roman"/>
      <family val="1"/>
    </font>
    <font>
      <b/>
      <sz val="14"/>
      <name val="Arial"/>
      <family val="2"/>
    </font>
    <font>
      <sz val="13"/>
      <name val="Arial"/>
      <family val="2"/>
    </font>
    <font>
      <b/>
      <sz val="10"/>
      <color rgb="FF0000FF"/>
      <name val="Arial Narrow"/>
      <family val="2"/>
    </font>
    <font>
      <sz val="10"/>
      <color indexed="9"/>
      <name val="Arial Narrow"/>
      <family val="2"/>
    </font>
    <font>
      <sz val="24"/>
      <name val="Times New Roman"/>
      <family val="1"/>
    </font>
    <font>
      <sz val="15.5"/>
      <name val="Times New Roman"/>
      <family val="1"/>
    </font>
    <font>
      <sz val="9"/>
      <name val="Arial Narrow"/>
      <family val="2"/>
    </font>
    <font>
      <sz val="14"/>
      <name val="Arial Narrow"/>
      <family val="2"/>
    </font>
    <font>
      <sz val="14"/>
      <name val="Times New Roman"/>
      <family val="1"/>
    </font>
    <font>
      <sz val="10.5"/>
      <name val="Arial Narrow"/>
      <family val="2"/>
    </font>
    <font>
      <b/>
      <sz val="9"/>
      <name val="Arial Narrow"/>
      <family val="2"/>
    </font>
    <font>
      <b/>
      <sz val="9"/>
      <color indexed="9"/>
      <name val="Arial Narrow"/>
      <family val="2"/>
    </font>
    <font>
      <sz val="9"/>
      <color indexed="9"/>
      <name val="Arial Narrow"/>
      <family val="2"/>
    </font>
    <font>
      <sz val="8.5"/>
      <name val="Arial"/>
      <family val="2"/>
    </font>
    <font>
      <i/>
      <sz val="7"/>
      <name val="Arial Narrow"/>
      <family val="2"/>
    </font>
    <font>
      <sz val="22"/>
      <name val="Arial"/>
      <family val="2"/>
    </font>
    <font>
      <b/>
      <sz val="15"/>
      <name val="Arial Narrow"/>
      <family val="2"/>
    </font>
    <font>
      <sz val="11"/>
      <name val="Arial Narrow"/>
      <family val="2"/>
    </font>
    <font>
      <b/>
      <sz val="8"/>
      <color theme="1"/>
      <name val="Arial Narrow"/>
      <family val="2"/>
    </font>
    <font>
      <sz val="8"/>
      <color theme="1"/>
      <name val="Arial Narrow"/>
      <family val="2"/>
    </font>
    <font>
      <b/>
      <sz val="10.5"/>
      <name val="Arial Narrow"/>
      <family val="2"/>
    </font>
    <font>
      <sz val="8.6"/>
      <name val="Arial Narrow"/>
      <family val="2"/>
    </font>
    <font>
      <b/>
      <sz val="8.6"/>
      <name val="Arial Narrow"/>
      <family val="2"/>
    </font>
    <font>
      <i/>
      <sz val="8"/>
      <name val="Arial"/>
      <family val="2"/>
    </font>
    <font>
      <i/>
      <sz val="9"/>
      <name val="Arial Narrow"/>
      <family val="2"/>
    </font>
    <font>
      <b/>
      <sz val="16"/>
      <name val="Times New Roman"/>
      <family val="1"/>
    </font>
    <font>
      <b/>
      <u/>
      <sz val="8"/>
      <name val="Arial Narrow"/>
      <family val="2"/>
    </font>
    <font>
      <i/>
      <sz val="7"/>
      <name val="Arial"/>
      <family val="2"/>
    </font>
    <font>
      <b/>
      <vertAlign val="superscript"/>
      <sz val="9"/>
      <name val="Arial Narrow"/>
      <family val="2"/>
    </font>
    <font>
      <b/>
      <sz val="7"/>
      <name val="Arial Narrow"/>
      <family val="2"/>
    </font>
    <font>
      <sz val="10"/>
      <color indexed="9"/>
      <name val="Arial"/>
      <family val="2"/>
    </font>
    <font>
      <b/>
      <sz val="14.5"/>
      <name val="Arial"/>
      <family val="2"/>
    </font>
    <font>
      <sz val="14.5"/>
      <name val="Arial"/>
      <family val="2"/>
    </font>
    <font>
      <b/>
      <sz val="8"/>
      <color indexed="9"/>
      <name val="Arial Narrow"/>
      <family val="2"/>
    </font>
    <font>
      <b/>
      <sz val="10.55"/>
      <name val="Arial Narrow"/>
      <family val="2"/>
    </font>
    <font>
      <sz val="8.25"/>
      <name val="Arial Narrow"/>
      <family val="2"/>
    </font>
    <font>
      <b/>
      <sz val="8.25"/>
      <name val="Arial Narrow"/>
      <family val="2"/>
    </font>
    <font>
      <b/>
      <sz val="14.55"/>
      <name val="Times New Roman"/>
      <family val="1"/>
    </font>
    <font>
      <sz val="14.55"/>
      <name val="Times New Roman"/>
      <family val="1"/>
    </font>
    <font>
      <b/>
      <sz val="10"/>
      <color indexed="14"/>
      <name val="Arial"/>
      <family val="2"/>
    </font>
    <font>
      <vertAlign val="superscript"/>
      <sz val="9.5"/>
      <name val="Arial Narrow"/>
      <family val="2"/>
    </font>
    <font>
      <b/>
      <sz val="9.5"/>
      <name val="Arial Narrow"/>
      <family val="2"/>
    </font>
    <font>
      <sz val="12"/>
      <name val="Arial Narrow"/>
      <family val="2"/>
    </font>
    <font>
      <sz val="12.5"/>
      <name val="Arial Narrow"/>
      <family val="2"/>
    </font>
    <font>
      <sz val="15.6"/>
      <name val="Arial"/>
      <family val="2"/>
    </font>
    <font>
      <vertAlign val="superscript"/>
      <sz val="10"/>
      <name val="Arial Narrow"/>
      <family val="2"/>
    </font>
    <font>
      <sz val="7"/>
      <name val="Arial Narrow"/>
      <family val="2"/>
    </font>
    <font>
      <b/>
      <sz val="10"/>
      <color indexed="10"/>
      <name val="Arial"/>
      <family val="2"/>
    </font>
    <font>
      <i/>
      <sz val="10"/>
      <name val="Arial Narrow"/>
      <family val="2"/>
    </font>
    <font>
      <b/>
      <sz val="11"/>
      <name val="Arial"/>
      <family val="2"/>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sz val="9"/>
      <color indexed="10"/>
      <name val="Arial Narrow"/>
      <family val="2"/>
    </font>
    <font>
      <b/>
      <sz val="9"/>
      <color indexed="10"/>
      <name val="Arial Narrow"/>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b/>
      <sz val="15.5"/>
      <name val="Times New Roman"/>
      <family val="1"/>
    </font>
    <font>
      <i/>
      <sz val="9"/>
      <color theme="1"/>
      <name val="Arial Narrow"/>
      <family val="2"/>
    </font>
    <font>
      <sz val="22"/>
      <color theme="1"/>
      <name val="Arial Narrow"/>
      <family val="2"/>
    </font>
    <font>
      <sz val="14"/>
      <color theme="1"/>
      <name val="Arial Narrow"/>
      <family val="2"/>
    </font>
    <font>
      <sz val="13"/>
      <color theme="1"/>
      <name val="Arial Narrow"/>
      <family val="2"/>
    </font>
    <font>
      <sz val="22.2"/>
      <name val="Times New Roman"/>
      <family val="1"/>
    </font>
    <font>
      <b/>
      <sz val="14.4"/>
      <name val="Times New Roman"/>
      <family val="1"/>
    </font>
    <font>
      <b/>
      <sz val="9"/>
      <name val="Times New Roman"/>
      <family val="1"/>
    </font>
    <font>
      <sz val="11"/>
      <color indexed="9"/>
      <name val="Times New Roman"/>
      <family val="1"/>
    </font>
    <font>
      <sz val="11"/>
      <color indexed="9"/>
      <name val="Arial Narrow"/>
      <family val="2"/>
    </font>
    <font>
      <b/>
      <sz val="8"/>
      <color indexed="9"/>
      <name val="Arial"/>
      <family val="2"/>
    </font>
    <font>
      <b/>
      <sz val="8"/>
      <color indexed="12"/>
      <name val="Arial Narrow"/>
      <family val="2"/>
    </font>
    <font>
      <sz val="10.5"/>
      <color indexed="10"/>
      <name val="Arial Narrow"/>
      <family val="2"/>
    </font>
    <font>
      <sz val="10.5"/>
      <color indexed="9"/>
      <name val="Arial Narrow"/>
      <family val="2"/>
    </font>
    <font>
      <b/>
      <sz val="8"/>
      <color indexed="10"/>
      <name val="Arial Narrow"/>
      <family val="2"/>
    </font>
    <font>
      <sz val="16"/>
      <name val="Times New Roman"/>
      <family val="1"/>
    </font>
    <font>
      <b/>
      <sz val="12"/>
      <name val="Times New Roman"/>
      <family val="1"/>
    </font>
    <font>
      <b/>
      <sz val="13.5"/>
      <name val="Times New Roman"/>
      <family val="1"/>
    </font>
    <font>
      <sz val="7.2"/>
      <name val="Arial Narrow"/>
      <family val="2"/>
    </font>
    <font>
      <b/>
      <sz val="7.2"/>
      <name val="Arial Narrow"/>
      <family val="2"/>
    </font>
    <font>
      <b/>
      <sz val="11"/>
      <name val="Times New Roman"/>
      <family val="1"/>
    </font>
    <font>
      <sz val="8"/>
      <color rgb="FF000000"/>
      <name val="Arial Narrow"/>
      <family val="2"/>
    </font>
    <font>
      <b/>
      <sz val="10"/>
      <color indexed="9"/>
      <name val="Arial Narrow"/>
      <family val="2"/>
    </font>
    <font>
      <vertAlign val="superscript"/>
      <sz val="22"/>
      <name val="Times New Roman"/>
      <family val="1"/>
    </font>
    <font>
      <sz val="15.6"/>
      <name val="Times New Roman"/>
      <family val="1"/>
    </font>
    <font>
      <b/>
      <sz val="9"/>
      <color indexed="8"/>
      <name val="Arial Narrow"/>
      <family val="2"/>
    </font>
    <font>
      <sz val="10"/>
      <color indexed="10"/>
      <name val="Arial"/>
      <family val="2"/>
    </font>
    <font>
      <b/>
      <u/>
      <sz val="10"/>
      <name val="Arial Narrow"/>
      <family val="2"/>
    </font>
    <font>
      <sz val="11"/>
      <color theme="1"/>
      <name val="Arial Narrow"/>
      <family val="2"/>
    </font>
    <font>
      <b/>
      <sz val="10"/>
      <color indexed="10"/>
      <name val="Arial Narrow"/>
      <family val="2"/>
    </font>
    <font>
      <sz val="10"/>
      <color indexed="8"/>
      <name val="Arial"/>
      <family val="2"/>
    </font>
    <font>
      <b/>
      <sz val="13.5"/>
      <color indexed="8"/>
      <name val="Arial Narrow"/>
      <family val="2"/>
    </font>
    <font>
      <sz val="8.25"/>
      <color indexed="8"/>
      <name val="Arial Narrow"/>
      <family val="2"/>
    </font>
    <font>
      <b/>
      <sz val="8.25"/>
      <color indexed="8"/>
      <name val="Arial Narrow"/>
      <family val="2"/>
    </font>
    <font>
      <sz val="9"/>
      <color indexed="8"/>
      <name val="Arial"/>
      <family val="2"/>
    </font>
    <font>
      <sz val="7"/>
      <color indexed="8"/>
      <name val="Arial"/>
      <family val="2"/>
    </font>
    <font>
      <sz val="12.7"/>
      <name val="Times New Roman"/>
      <family val="1"/>
    </font>
    <font>
      <sz val="11.7"/>
      <name val="Times New Roman"/>
      <family val="1"/>
    </font>
    <font>
      <sz val="13"/>
      <color indexed="8"/>
      <name val="Times New Roman"/>
      <family val="1"/>
    </font>
    <font>
      <sz val="10.7"/>
      <name val="Times New Roman"/>
      <family val="1"/>
    </font>
    <font>
      <sz val="7.5"/>
      <color indexed="8"/>
      <name val="Arial"/>
      <family val="2"/>
    </font>
    <font>
      <b/>
      <sz val="10"/>
      <color rgb="FF0000FF"/>
      <name val="Arial"/>
      <family val="2"/>
    </font>
    <font>
      <b/>
      <sz val="13.5"/>
      <name val="Arial Narrow"/>
      <family val="2"/>
    </font>
    <font>
      <i/>
      <sz val="10"/>
      <name val="Arial"/>
      <family val="2"/>
    </font>
    <font>
      <b/>
      <sz val="8"/>
      <color indexed="12"/>
      <name val="Arial"/>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z val="2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48">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medium">
        <color indexed="64"/>
      </top>
      <bottom style="hair">
        <color indexed="64"/>
      </bottom>
      <diagonal/>
    </border>
    <border>
      <left/>
      <right/>
      <top style="medium">
        <color indexed="64"/>
      </top>
      <bottom style="thin">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5"/>
      </left>
      <right/>
      <top style="thin">
        <color rgb="FF999999"/>
      </top>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69">
    <xf numFmtId="0" fontId="0" fillId="0" borderId="0"/>
    <xf numFmtId="0" fontId="3" fillId="0" borderId="0"/>
    <xf numFmtId="168" fontId="3" fillId="0" borderId="0" applyFont="0" applyFill="0" applyBorder="0" applyAlignment="0" applyProtection="0"/>
    <xf numFmtId="170" fontId="3" fillId="0" borderId="0"/>
    <xf numFmtId="0" fontId="36" fillId="0" borderId="0"/>
    <xf numFmtId="170" fontId="3" fillId="0" borderId="0" applyFont="0" applyFill="0" applyBorder="0" applyAlignment="0" applyProtection="0"/>
    <xf numFmtId="170" fontId="3" fillId="0" borderId="0"/>
    <xf numFmtId="0" fontId="3" fillId="0" borderId="0" applyProtection="0">
      <protection locked="0"/>
    </xf>
    <xf numFmtId="0" fontId="41" fillId="0" borderId="0"/>
    <xf numFmtId="0" fontId="3" fillId="0" borderId="0" applyFont="0" applyFill="0" applyBorder="0" applyAlignment="0" applyProtection="0"/>
    <xf numFmtId="165" fontId="3" fillId="0" borderId="0" applyFont="0" applyFill="0" applyBorder="0" applyAlignment="0" applyProtection="0"/>
    <xf numFmtId="0" fontId="1" fillId="0" borderId="0"/>
    <xf numFmtId="0" fontId="3" fillId="0" borderId="0" applyFont="0" applyFill="0" applyBorder="0" applyAlignment="0" applyProtection="0"/>
    <xf numFmtId="168" fontId="3" fillId="0" borderId="0" applyFont="0" applyFill="0" applyBorder="0" applyAlignment="0" applyProtection="0"/>
    <xf numFmtId="0" fontId="3" fillId="0" borderId="0"/>
    <xf numFmtId="0" fontId="78" fillId="0" borderId="0"/>
    <xf numFmtId="165" fontId="3" fillId="0" borderId="0" applyFont="0" applyFill="0" applyBorder="0" applyAlignment="0" applyProtection="0"/>
    <xf numFmtId="0" fontId="3" fillId="0" borderId="0"/>
    <xf numFmtId="0" fontId="3" fillId="0" borderId="0"/>
    <xf numFmtId="182" fontId="3" fillId="0" borderId="0" applyFont="0" applyFill="0" applyBorder="0" applyAlignment="0" applyProtection="0"/>
    <xf numFmtId="191" fontId="3" fillId="0" borderId="0" applyFont="0" applyFill="0" applyBorder="0" applyAlignment="0" applyProtection="0"/>
    <xf numFmtId="191"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9" fontId="3" fillId="0" borderId="0" applyFont="0" applyFill="0" applyBorder="0" applyAlignment="0" applyProtection="0"/>
    <xf numFmtId="182" fontId="3" fillId="0" borderId="0" applyFont="0" applyFill="0" applyBorder="0" applyAlignment="0" applyProtection="0"/>
    <xf numFmtId="0" fontId="3" fillId="0" borderId="0"/>
    <xf numFmtId="0" fontId="3" fillId="0" borderId="0" applyFont="0" applyFill="0" applyBorder="0" applyAlignment="0" applyProtection="0"/>
    <xf numFmtId="210" fontId="3" fillId="0" borderId="0" applyFont="0" applyFill="0" applyBorder="0" applyAlignment="0" applyProtection="0"/>
    <xf numFmtId="191" fontId="3" fillId="0" borderId="0" applyFont="0" applyFill="0" applyBorder="0" applyAlignment="0" applyProtection="0"/>
    <xf numFmtId="210" fontId="3" fillId="0" borderId="0" applyFont="0" applyFill="0" applyBorder="0" applyAlignment="0" applyProtection="0"/>
    <xf numFmtId="182" fontId="3" fillId="0" borderId="0" applyFont="0" applyFill="0" applyBorder="0" applyAlignment="0" applyProtection="0"/>
    <xf numFmtId="0" fontId="3" fillId="0" borderId="0" applyFont="0" applyFill="0" applyBorder="0" applyAlignment="0" applyProtection="0"/>
    <xf numFmtId="182" fontId="3" fillId="0" borderId="0" applyFont="0" applyFill="0" applyBorder="0" applyAlignment="0" applyProtection="0"/>
    <xf numFmtId="0" fontId="3" fillId="0" borderId="0" applyFont="0" applyFill="0" applyBorder="0" applyAlignment="0" applyProtection="0"/>
    <xf numFmtId="0" fontId="114" fillId="0" borderId="0"/>
    <xf numFmtId="0" fontId="3" fillId="0" borderId="0"/>
    <xf numFmtId="0" fontId="1" fillId="0" borderId="0"/>
    <xf numFmtId="0" fontId="3" fillId="0" borderId="0"/>
    <xf numFmtId="191" fontId="3" fillId="0" borderId="0" applyFont="0" applyFill="0" applyBorder="0" applyAlignment="0" applyProtection="0"/>
    <xf numFmtId="168" fontId="3"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0" fontId="3" fillId="0" borderId="0"/>
    <xf numFmtId="0" fontId="12" fillId="0" borderId="0"/>
    <xf numFmtId="182" fontId="3" fillId="0" borderId="0" applyFont="0" applyFill="0" applyBorder="0" applyAlignment="0" applyProtection="0"/>
    <xf numFmtId="168" fontId="3" fillId="0" borderId="0" applyFont="0" applyFill="0" applyBorder="0" applyAlignment="0" applyProtection="0"/>
    <xf numFmtId="165" fontId="12"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0" fontId="3" fillId="0" borderId="0"/>
    <xf numFmtId="0" fontId="156" fillId="0" borderId="0"/>
    <xf numFmtId="0" fontId="1" fillId="0" borderId="0"/>
    <xf numFmtId="0" fontId="41" fillId="0" borderId="0"/>
    <xf numFmtId="165" fontId="3" fillId="0" borderId="0" applyFont="0" applyFill="0" applyBorder="0" applyAlignment="0" applyProtection="0"/>
    <xf numFmtId="0" fontId="3" fillId="0" borderId="0" applyFont="0" applyFill="0" applyBorder="0" applyAlignment="0" applyProtection="0"/>
    <xf numFmtId="165" fontId="3" fillId="0" borderId="0"/>
    <xf numFmtId="9" fontId="3" fillId="0" borderId="0"/>
    <xf numFmtId="168" fontId="3" fillId="0" borderId="0"/>
    <xf numFmtId="182" fontId="3" fillId="0" borderId="0"/>
    <xf numFmtId="182" fontId="3" fillId="0" borderId="0"/>
    <xf numFmtId="0" fontId="3" fillId="0" borderId="0" applyFont="0" applyFill="0" applyBorder="0" applyAlignment="0" applyProtection="0"/>
    <xf numFmtId="182" fontId="3" fillId="0" borderId="0" applyFont="0" applyFill="0" applyBorder="0" applyAlignment="0" applyProtection="0"/>
    <xf numFmtId="182" fontId="3" fillId="0" borderId="0"/>
    <xf numFmtId="0" fontId="176" fillId="0" borderId="0" applyNumberFormat="0" applyFill="0" applyBorder="0" applyAlignment="0" applyProtection="0"/>
    <xf numFmtId="0" fontId="1" fillId="0" borderId="0"/>
    <xf numFmtId="0" fontId="1" fillId="0" borderId="0"/>
    <xf numFmtId="182" fontId="1" fillId="0" borderId="0" applyFont="0" applyFill="0" applyBorder="0" applyAlignment="0" applyProtection="0"/>
  </cellStyleXfs>
  <cellXfs count="1577">
    <xf numFmtId="0" fontId="0" fillId="0" borderId="0" xfId="0"/>
    <xf numFmtId="0" fontId="4" fillId="0" borderId="0" xfId="1" applyFont="1"/>
    <xf numFmtId="0" fontId="5" fillId="0" borderId="0" xfId="1" applyFont="1"/>
    <xf numFmtId="0" fontId="7" fillId="0" borderId="0" xfId="1" applyFont="1"/>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2" fillId="0" borderId="1" xfId="1" applyFont="1" applyBorder="1" applyAlignment="1">
      <alignment textRotation="90" wrapText="1"/>
    </xf>
    <xf numFmtId="0" fontId="11" fillId="0" borderId="1" xfId="1" applyFont="1" applyBorder="1" applyAlignment="1">
      <alignment textRotation="90"/>
    </xf>
    <xf numFmtId="0" fontId="12" fillId="0" borderId="0" xfId="1" applyFont="1"/>
    <xf numFmtId="0" fontId="13" fillId="0" borderId="2" xfId="1" applyFont="1" applyBorder="1" applyAlignment="1">
      <alignment horizontal="center" vertical="center"/>
    </xf>
    <xf numFmtId="0" fontId="14" fillId="0" borderId="2" xfId="1" applyFont="1" applyBorder="1" applyAlignment="1">
      <alignment textRotation="90"/>
    </xf>
    <xf numFmtId="0" fontId="14" fillId="0" borderId="2" xfId="1" applyFont="1" applyBorder="1" applyAlignment="1">
      <alignment horizontal="left" textRotation="87" wrapText="1"/>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7" fontId="14" fillId="0" borderId="0" xfId="1" applyNumberFormat="1" applyFont="1" applyAlignment="1">
      <alignment horizontal="center" vertical="center"/>
    </xf>
    <xf numFmtId="167" fontId="15" fillId="0" borderId="0" xfId="1" applyNumberFormat="1" applyFont="1" applyAlignment="1">
      <alignment horizontal="center" vertical="center"/>
    </xf>
    <xf numFmtId="167" fontId="14" fillId="0" borderId="0" xfId="1" applyNumberFormat="1" applyFont="1" applyAlignment="1">
      <alignment vertical="center"/>
    </xf>
    <xf numFmtId="0" fontId="14" fillId="0" borderId="0" xfId="1" applyFont="1" applyAlignment="1">
      <alignment vertical="center"/>
    </xf>
    <xf numFmtId="0" fontId="14" fillId="0" borderId="0" xfId="1" quotePrefix="1" applyFont="1" applyAlignment="1">
      <alignment horizontal="left" vertical="center" wrapText="1"/>
    </xf>
    <xf numFmtId="0" fontId="14" fillId="0" borderId="0" xfId="1" applyFont="1" applyAlignment="1">
      <alignment horizontal="left" vertical="center"/>
    </xf>
    <xf numFmtId="49" fontId="14" fillId="0" borderId="0" xfId="2" applyNumberFormat="1" applyFont="1" applyFill="1" applyBorder="1" applyAlignment="1" applyProtection="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6" fillId="0" borderId="0" xfId="1" applyFont="1" applyAlignment="1" applyProtection="1">
      <alignment vertical="center"/>
      <protection locked="0"/>
    </xf>
    <xf numFmtId="0" fontId="15" fillId="0" borderId="0" xfId="1" applyFont="1" applyAlignment="1">
      <alignment horizontal="center" vertical="center"/>
    </xf>
    <xf numFmtId="0" fontId="19" fillId="0" borderId="0" xfId="1" applyFont="1"/>
    <xf numFmtId="0" fontId="20" fillId="0" borderId="0" xfId="1" applyFont="1"/>
    <xf numFmtId="0" fontId="15" fillId="0" borderId="0" xfId="1" applyFont="1" applyAlignment="1">
      <alignment horizontal="center"/>
    </xf>
    <xf numFmtId="0" fontId="4" fillId="0" borderId="0" xfId="1" applyFont="1" applyAlignment="1">
      <alignment horizontal="centerContinuous" vertical="center"/>
    </xf>
    <xf numFmtId="0" fontId="21" fillId="0" borderId="0" xfId="1" applyFont="1"/>
    <xf numFmtId="0" fontId="6" fillId="0" borderId="0" xfId="1" applyFont="1"/>
    <xf numFmtId="0" fontId="8" fillId="0" borderId="0" xfId="1" applyFont="1"/>
    <xf numFmtId="0" fontId="22" fillId="0" borderId="0" xfId="1" applyFont="1" applyAlignment="1">
      <alignment horizontal="center"/>
    </xf>
    <xf numFmtId="0" fontId="12" fillId="0" borderId="1" xfId="1" applyFont="1" applyBorder="1"/>
    <xf numFmtId="0" fontId="12" fillId="0" borderId="1" xfId="1" applyFont="1" applyBorder="1" applyAlignment="1">
      <alignment horizontal="center" vertical="center" wrapText="1"/>
    </xf>
    <xf numFmtId="0" fontId="11" fillId="0" borderId="1" xfId="1" applyFont="1" applyBorder="1" applyAlignment="1">
      <alignment horizontal="centerContinuous"/>
    </xf>
    <xf numFmtId="0" fontId="12" fillId="0" borderId="0" xfId="1" applyFont="1" applyAlignment="1">
      <alignment horizontal="center" vertical="center" wrapText="1"/>
    </xf>
    <xf numFmtId="0" fontId="11" fillId="0" borderId="0" xfId="1" applyFont="1"/>
    <xf numFmtId="0" fontId="23" fillId="0" borderId="0" xfId="1" applyFont="1" applyAlignment="1">
      <alignment horizontal="center" vertical="center"/>
    </xf>
    <xf numFmtId="0" fontId="12" fillId="0" borderId="4" xfId="1" applyFont="1" applyBorder="1" applyAlignment="1">
      <alignment horizontal="center" textRotation="90"/>
    </xf>
    <xf numFmtId="0" fontId="11" fillId="0" borderId="4" xfId="1" applyFont="1" applyBorder="1" applyAlignment="1">
      <alignment horizontal="center" textRotation="90"/>
    </xf>
    <xf numFmtId="0" fontId="11" fillId="0" borderId="0" xfId="1" applyFont="1" applyAlignment="1">
      <alignment horizontal="center" textRotation="90" wrapText="1"/>
    </xf>
    <xf numFmtId="0" fontId="12" fillId="0" borderId="0" xfId="1" applyFont="1" applyAlignment="1">
      <alignment horizontal="right" textRotation="90"/>
    </xf>
    <xf numFmtId="0" fontId="12" fillId="0" borderId="0" xfId="1" applyFont="1" applyAlignment="1">
      <alignment horizontal="center" textRotation="90"/>
    </xf>
    <xf numFmtId="0" fontId="11" fillId="0" borderId="0" xfId="1" applyFont="1" applyAlignment="1">
      <alignment horizontal="center" textRotation="90"/>
    </xf>
    <xf numFmtId="0" fontId="24" fillId="0" borderId="2" xfId="1" applyFont="1" applyBorder="1" applyAlignment="1">
      <alignment horizontal="center" vertical="center"/>
    </xf>
    <xf numFmtId="0" fontId="25" fillId="0" borderId="2" xfId="1" applyFont="1" applyBorder="1" applyAlignment="1">
      <alignment horizontal="center" textRotation="90"/>
    </xf>
    <xf numFmtId="0" fontId="26" fillId="0" borderId="2" xfId="1" quotePrefix="1" applyFont="1" applyBorder="1" applyAlignment="1">
      <alignment horizontal="center" textRotation="90"/>
    </xf>
    <xf numFmtId="0" fontId="26" fillId="0" borderId="2" xfId="1" applyFont="1" applyBorder="1" applyAlignment="1">
      <alignment horizontal="center" textRotation="90"/>
    </xf>
    <xf numFmtId="0" fontId="3" fillId="0" borderId="0" xfId="1" applyAlignment="1">
      <alignment vertical="center"/>
    </xf>
    <xf numFmtId="0" fontId="10" fillId="0" borderId="0" xfId="1" applyFont="1" applyAlignment="1">
      <alignment vertical="center"/>
    </xf>
    <xf numFmtId="169" fontId="14" fillId="0" borderId="0" xfId="1" applyNumberFormat="1" applyFont="1" applyAlignment="1">
      <alignment horizontal="center" vertical="center"/>
    </xf>
    <xf numFmtId="169" fontId="14" fillId="0" borderId="0" xfId="1" applyNumberFormat="1" applyFont="1" applyAlignment="1">
      <alignment horizontal="right" vertical="center"/>
    </xf>
    <xf numFmtId="169" fontId="15" fillId="0" borderId="0" xfId="1" applyNumberFormat="1" applyFont="1" applyAlignment="1">
      <alignment horizontal="right" vertical="center"/>
    </xf>
    <xf numFmtId="169" fontId="15" fillId="0" borderId="0" xfId="1" applyNumberFormat="1" applyFont="1" applyAlignment="1">
      <alignment vertical="center"/>
    </xf>
    <xf numFmtId="0" fontId="15" fillId="0" borderId="3" xfId="1" applyFont="1" applyBorder="1" applyAlignment="1">
      <alignment vertical="center"/>
    </xf>
    <xf numFmtId="169" fontId="15" fillId="0" borderId="3" xfId="1" applyNumberFormat="1" applyFont="1" applyBorder="1" applyAlignment="1">
      <alignment horizontal="right" vertical="center"/>
    </xf>
    <xf numFmtId="0" fontId="15" fillId="0" borderId="0" xfId="1" applyFont="1" applyAlignment="1">
      <alignment vertical="center"/>
    </xf>
    <xf numFmtId="169" fontId="19" fillId="0" borderId="0" xfId="1" applyNumberFormat="1" applyFont="1"/>
    <xf numFmtId="169" fontId="27" fillId="0" borderId="0" xfId="1" applyNumberFormat="1" applyFont="1"/>
    <xf numFmtId="0" fontId="27" fillId="0" borderId="0" xfId="1" applyFont="1"/>
    <xf numFmtId="169" fontId="3" fillId="0" borderId="0" xfId="1" applyNumberFormat="1"/>
    <xf numFmtId="170" fontId="4" fillId="0" borderId="0" xfId="3" applyFont="1" applyAlignment="1">
      <alignment vertical="center"/>
    </xf>
    <xf numFmtId="170" fontId="23" fillId="0" borderId="0" xfId="3" applyFont="1" applyAlignment="1">
      <alignment vertical="center"/>
    </xf>
    <xf numFmtId="170" fontId="28" fillId="0" borderId="0" xfId="3" applyFont="1" applyAlignment="1">
      <alignment vertical="center"/>
    </xf>
    <xf numFmtId="171" fontId="8" fillId="0" borderId="0" xfId="3" applyNumberFormat="1" applyFont="1" applyAlignment="1">
      <alignment horizontal="center" vertical="center"/>
    </xf>
    <xf numFmtId="170" fontId="29" fillId="0" borderId="0" xfId="3" applyFont="1" applyAlignment="1">
      <alignment vertical="center"/>
    </xf>
    <xf numFmtId="1" fontId="8" fillId="0" borderId="0" xfId="3" applyNumberFormat="1" applyFont="1" applyAlignment="1">
      <alignment horizontal="center" vertical="center"/>
    </xf>
    <xf numFmtId="1" fontId="30" fillId="0" borderId="0" xfId="3" applyNumberFormat="1" applyFont="1" applyAlignment="1">
      <alignment horizontal="center" vertical="center"/>
    </xf>
    <xf numFmtId="170" fontId="31" fillId="0" borderId="0" xfId="3" applyFont="1" applyAlignment="1">
      <alignment horizontal="center" vertical="center"/>
    </xf>
    <xf numFmtId="170" fontId="32" fillId="0" borderId="0" xfId="3" applyFont="1"/>
    <xf numFmtId="170" fontId="3" fillId="0" borderId="0" xfId="3" applyAlignment="1">
      <alignment vertical="center"/>
    </xf>
    <xf numFmtId="170" fontId="15" fillId="0" borderId="0" xfId="3" applyFont="1" applyAlignment="1">
      <alignment horizontal="left" vertical="center"/>
    </xf>
    <xf numFmtId="170" fontId="34" fillId="0" borderId="0" xfId="3" applyFont="1" applyAlignment="1">
      <alignment vertical="center"/>
    </xf>
    <xf numFmtId="170" fontId="35" fillId="2" borderId="0" xfId="3" applyFont="1" applyFill="1" applyAlignment="1">
      <alignment horizontal="center" vertical="center" wrapText="1"/>
    </xf>
    <xf numFmtId="0" fontId="37" fillId="2" borderId="0" xfId="4" applyFont="1" applyFill="1" applyAlignment="1">
      <alignment horizontal="left" vertical="top" wrapText="1"/>
    </xf>
    <xf numFmtId="2" fontId="38" fillId="2" borderId="0" xfId="3" applyNumberFormat="1" applyFont="1" applyFill="1" applyAlignment="1">
      <alignment horizontal="center" vertical="center" wrapText="1"/>
    </xf>
    <xf numFmtId="170" fontId="34" fillId="2" borderId="0" xfId="3" applyFont="1" applyFill="1" applyAlignment="1">
      <alignment vertical="center"/>
    </xf>
    <xf numFmtId="170" fontId="14" fillId="0" borderId="0" xfId="3" applyFont="1" applyAlignment="1">
      <alignment horizontal="left" vertical="center" wrapText="1"/>
    </xf>
    <xf numFmtId="172" fontId="14" fillId="0" borderId="0" xfId="5" applyNumberFormat="1" applyFont="1" applyFill="1" applyBorder="1" applyAlignment="1">
      <alignment horizontal="center" vertical="center"/>
    </xf>
    <xf numFmtId="172" fontId="15" fillId="0" borderId="0" xfId="5" applyNumberFormat="1" applyFont="1" applyFill="1" applyBorder="1" applyAlignment="1">
      <alignment horizontal="center" vertical="center"/>
    </xf>
    <xf numFmtId="1" fontId="14" fillId="0" borderId="0" xfId="3" applyNumberFormat="1" applyFont="1" applyAlignment="1">
      <alignment vertical="center"/>
    </xf>
    <xf numFmtId="170" fontId="14" fillId="0" borderId="0" xfId="3" applyFont="1" applyAlignment="1">
      <alignment vertical="center"/>
    </xf>
    <xf numFmtId="0" fontId="14" fillId="0" borderId="0" xfId="4" applyFont="1" applyAlignment="1">
      <alignment horizontal="left" vertical="center"/>
    </xf>
    <xf numFmtId="170" fontId="15" fillId="0" borderId="3" xfId="3" applyFont="1" applyBorder="1" applyAlignment="1">
      <alignment horizontal="left" wrapText="1"/>
    </xf>
    <xf numFmtId="172" fontId="15" fillId="0" borderId="3" xfId="5" applyNumberFormat="1" applyFont="1" applyFill="1" applyBorder="1" applyAlignment="1">
      <alignment horizontal="center" vertical="center"/>
    </xf>
    <xf numFmtId="170" fontId="15" fillId="0" borderId="0" xfId="3" applyFont="1" applyAlignment="1">
      <alignment vertical="center"/>
    </xf>
    <xf numFmtId="170" fontId="15" fillId="0" borderId="0" xfId="3" applyFont="1" applyAlignment="1">
      <alignment horizontal="left" wrapText="1"/>
    </xf>
    <xf numFmtId="173" fontId="19" fillId="0" borderId="0" xfId="6" applyNumberFormat="1" applyFont="1" applyAlignment="1">
      <alignment horizontal="left" vertical="center"/>
    </xf>
    <xf numFmtId="170" fontId="40" fillId="0" borderId="0" xfId="3" applyFont="1" applyAlignment="1">
      <alignment vertical="center"/>
    </xf>
    <xf numFmtId="170" fontId="27" fillId="0" borderId="0" xfId="3" applyFont="1" applyAlignment="1">
      <alignment vertical="center"/>
    </xf>
    <xf numFmtId="174" fontId="16" fillId="0" borderId="0" xfId="7" applyNumberFormat="1" applyFont="1" applyAlignment="1" applyProtection="1">
      <alignment vertical="center"/>
    </xf>
    <xf numFmtId="170" fontId="3" fillId="0" borderId="0" xfId="3"/>
    <xf numFmtId="3" fontId="3" fillId="0" borderId="0" xfId="3" applyNumberFormat="1"/>
    <xf numFmtId="0" fontId="4" fillId="0" borderId="0" xfId="8" applyFont="1" applyAlignment="1" applyProtection="1">
      <alignment vertical="center"/>
      <protection locked="0"/>
    </xf>
    <xf numFmtId="0" fontId="42" fillId="0" borderId="0" xfId="8" applyFont="1" applyAlignment="1" applyProtection="1">
      <alignment vertical="center"/>
      <protection locked="0"/>
    </xf>
    <xf numFmtId="0" fontId="6" fillId="0" borderId="0" xfId="8" applyFont="1" applyAlignment="1" applyProtection="1">
      <alignment horizontal="centerContinuous" vertical="center"/>
      <protection locked="0"/>
    </xf>
    <xf numFmtId="0" fontId="6" fillId="0" borderId="0" xfId="8" applyFont="1" applyAlignment="1" applyProtection="1">
      <alignment vertical="center"/>
      <protection locked="0"/>
    </xf>
    <xf numFmtId="171" fontId="43" fillId="0" borderId="0" xfId="8" applyNumberFormat="1" applyFont="1" applyAlignment="1" applyProtection="1">
      <alignment horizontal="centerContinuous" vertical="center"/>
      <protection locked="0"/>
    </xf>
    <xf numFmtId="0" fontId="43" fillId="0" borderId="0" xfId="8" applyFont="1" applyAlignment="1" applyProtection="1">
      <alignment vertical="center"/>
      <protection locked="0"/>
    </xf>
    <xf numFmtId="0" fontId="42" fillId="0" borderId="0" xfId="8" applyFont="1" applyAlignment="1" applyProtection="1">
      <alignment horizontal="centerContinuous" vertical="center"/>
      <protection locked="0"/>
    </xf>
    <xf numFmtId="0" fontId="44" fillId="0" borderId="0" xfId="8" applyFont="1" applyAlignment="1" applyProtection="1">
      <alignment horizontal="centerContinuous" vertical="center"/>
      <protection locked="0"/>
    </xf>
    <xf numFmtId="0" fontId="45" fillId="0" borderId="0" xfId="8" applyFont="1" applyAlignment="1" applyProtection="1">
      <alignment vertical="center"/>
      <protection locked="0"/>
    </xf>
    <xf numFmtId="0" fontId="12" fillId="0" borderId="0" xfId="8" applyFont="1" applyAlignment="1" applyProtection="1">
      <alignment vertical="center"/>
      <protection locked="0"/>
    </xf>
    <xf numFmtId="0" fontId="41" fillId="0" borderId="0" xfId="8" applyAlignment="1" applyProtection="1">
      <alignment vertical="center"/>
      <protection locked="0"/>
    </xf>
    <xf numFmtId="0" fontId="12" fillId="0" borderId="1" xfId="8" applyFont="1" applyBorder="1" applyAlignment="1" applyProtection="1">
      <alignment horizontal="center" vertical="center"/>
      <protection locked="0"/>
    </xf>
    <xf numFmtId="0" fontId="46" fillId="0" borderId="0" xfId="8" applyFont="1" applyAlignment="1" applyProtection="1">
      <alignment vertical="center"/>
      <protection locked="0"/>
    </xf>
    <xf numFmtId="0" fontId="12" fillId="0" borderId="2" xfId="8" applyFont="1" applyBorder="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center" wrapText="1"/>
      <protection locked="0"/>
    </xf>
    <xf numFmtId="0" fontId="14" fillId="0" borderId="0" xfId="8" applyFont="1" applyAlignment="1" applyProtection="1">
      <alignment horizontal="center" vertical="center"/>
      <protection locked="0"/>
    </xf>
    <xf numFmtId="0" fontId="48" fillId="0" borderId="0" xfId="8" applyFont="1" applyAlignment="1" applyProtection="1">
      <alignment horizontal="center" vertical="center"/>
      <protection locked="0"/>
    </xf>
    <xf numFmtId="0" fontId="14" fillId="0" borderId="0" xfId="8" applyFont="1" applyAlignment="1" applyProtection="1">
      <alignment horizontal="left" vertical="center"/>
      <protection locked="0"/>
    </xf>
    <xf numFmtId="175" fontId="14" fillId="0" borderId="0" xfId="9" applyNumberFormat="1" applyFont="1" applyFill="1" applyBorder="1" applyAlignment="1" applyProtection="1">
      <alignment horizontal="right" vertical="center"/>
      <protection locked="0"/>
    </xf>
    <xf numFmtId="2" fontId="14" fillId="0" borderId="0" xfId="9" applyNumberFormat="1" applyFont="1" applyFill="1" applyBorder="1" applyAlignment="1" applyProtection="1">
      <alignment horizontal="center" vertical="center"/>
      <protection locked="0"/>
    </xf>
    <xf numFmtId="2" fontId="15" fillId="0" borderId="0" xfId="9" applyNumberFormat="1" applyFont="1" applyFill="1" applyBorder="1" applyAlignment="1" applyProtection="1">
      <alignment horizontal="center" vertical="center"/>
      <protection locked="0"/>
    </xf>
    <xf numFmtId="0" fontId="14" fillId="0" borderId="0" xfId="8" applyFont="1" applyAlignment="1" applyProtection="1">
      <alignment vertical="center"/>
      <protection locked="0"/>
    </xf>
    <xf numFmtId="0" fontId="49" fillId="0" borderId="5" xfId="8" applyFont="1" applyBorder="1" applyAlignment="1" applyProtection="1">
      <alignment vertical="center"/>
      <protection locked="0"/>
    </xf>
    <xf numFmtId="2" fontId="50" fillId="0" borderId="5" xfId="8" applyNumberFormat="1" applyFont="1" applyBorder="1" applyAlignment="1" applyProtection="1">
      <alignment horizontal="left" vertical="center"/>
      <protection locked="0"/>
    </xf>
    <xf numFmtId="176" fontId="51" fillId="3" borderId="5" xfId="9" applyNumberFormat="1" applyFont="1" applyFill="1" applyBorder="1" applyAlignment="1" applyProtection="1">
      <alignment horizontal="right" vertical="center"/>
      <protection locked="0"/>
    </xf>
    <xf numFmtId="2" fontId="49" fillId="0" borderId="5" xfId="9" applyNumberFormat="1" applyFont="1" applyFill="1" applyBorder="1" applyAlignment="1" applyProtection="1">
      <alignment horizontal="center" vertical="center"/>
      <protection locked="0"/>
    </xf>
    <xf numFmtId="0" fontId="49" fillId="0" borderId="0" xfId="8" applyFont="1" applyAlignment="1" applyProtection="1">
      <alignment vertical="center"/>
      <protection locked="0"/>
    </xf>
    <xf numFmtId="165" fontId="44" fillId="0" borderId="0" xfId="10" applyFont="1" applyFill="1" applyAlignment="1" applyProtection="1">
      <alignment horizontal="centerContinuous" vertical="center"/>
      <protection locked="0"/>
    </xf>
    <xf numFmtId="0" fontId="52" fillId="0" borderId="0" xfId="8" applyFont="1" applyAlignment="1" applyProtection="1">
      <alignment vertical="center"/>
      <protection locked="0"/>
    </xf>
    <xf numFmtId="0" fontId="52" fillId="0" borderId="0" xfId="8" applyFont="1" applyAlignment="1" applyProtection="1">
      <alignment horizontal="center" vertical="center"/>
      <protection locked="0"/>
    </xf>
    <xf numFmtId="0" fontId="52" fillId="0" borderId="0" xfId="8" applyFont="1" applyAlignment="1" applyProtection="1">
      <alignment horizontal="center" vertical="center" wrapText="1"/>
      <protection locked="0"/>
    </xf>
    <xf numFmtId="176" fontId="51" fillId="0" borderId="5" xfId="9" applyNumberFormat="1" applyFont="1" applyBorder="1" applyAlignment="1" applyProtection="1">
      <alignment horizontal="right" vertical="center"/>
      <protection locked="0"/>
    </xf>
    <xf numFmtId="2" fontId="49" fillId="0" borderId="5" xfId="9" applyNumberFormat="1" applyFont="1" applyBorder="1" applyAlignment="1" applyProtection="1">
      <alignment horizontal="center" vertical="center"/>
      <protection locked="0"/>
    </xf>
    <xf numFmtId="0" fontId="54" fillId="0" borderId="0" xfId="8" applyFont="1" applyAlignment="1" applyProtection="1">
      <alignment vertical="center"/>
      <protection locked="0"/>
    </xf>
    <xf numFmtId="0" fontId="55" fillId="0" borderId="0" xfId="8" applyFont="1" applyAlignment="1" applyProtection="1">
      <alignment vertical="center"/>
      <protection locked="0"/>
    </xf>
    <xf numFmtId="0" fontId="56" fillId="0" borderId="0" xfId="8" applyFont="1" applyAlignment="1" applyProtection="1">
      <alignment vertical="center"/>
      <protection locked="0"/>
    </xf>
    <xf numFmtId="0" fontId="14" fillId="0" borderId="0" xfId="8" applyFont="1" applyProtection="1">
      <protection locked="0"/>
    </xf>
    <xf numFmtId="174" fontId="16" fillId="0" borderId="0" xfId="7" applyNumberFormat="1" applyFont="1" applyAlignment="1" applyProtection="1">
      <alignment vertical="top"/>
    </xf>
    <xf numFmtId="0" fontId="16" fillId="0" borderId="0" xfId="8" applyFont="1" applyAlignment="1" applyProtection="1">
      <alignment vertical="center"/>
      <protection locked="0"/>
    </xf>
    <xf numFmtId="0" fontId="41" fillId="0" borderId="0" xfId="8" applyProtection="1">
      <protection locked="0"/>
    </xf>
    <xf numFmtId="0" fontId="8" fillId="0" borderId="0" xfId="8" applyFont="1" applyAlignment="1">
      <alignment vertical="center"/>
    </xf>
    <xf numFmtId="0" fontId="57" fillId="0" borderId="0" xfId="8" applyFont="1" applyAlignment="1">
      <alignment vertical="center"/>
    </xf>
    <xf numFmtId="0" fontId="6" fillId="0" borderId="0" xfId="8" applyFont="1" applyAlignment="1">
      <alignment horizontal="centerContinuous" vertical="center"/>
    </xf>
    <xf numFmtId="0" fontId="58" fillId="0" borderId="0" xfId="8" applyFont="1" applyAlignment="1">
      <alignment horizontal="centerContinuous" vertical="center"/>
    </xf>
    <xf numFmtId="0" fontId="6" fillId="0" borderId="0" xfId="8" applyFont="1"/>
    <xf numFmtId="171" fontId="8" fillId="0" borderId="0" xfId="8" applyNumberFormat="1" applyFont="1" applyAlignment="1">
      <alignment horizontal="centerContinuous" vertical="center"/>
    </xf>
    <xf numFmtId="0" fontId="42" fillId="0" borderId="0" xfId="8" applyFont="1" applyAlignment="1">
      <alignment horizontal="centerContinuous" vertical="center"/>
    </xf>
    <xf numFmtId="0" fontId="5" fillId="0" borderId="0" xfId="8" applyFont="1" applyAlignment="1">
      <alignment vertical="center"/>
    </xf>
    <xf numFmtId="0" fontId="45" fillId="0" borderId="0" xfId="8" applyFont="1" applyAlignment="1">
      <alignment vertical="center"/>
    </xf>
    <xf numFmtId="0" fontId="44" fillId="0" borderId="0" xfId="8" applyFont="1" applyAlignment="1">
      <alignment horizontal="centerContinuous" vertical="center"/>
    </xf>
    <xf numFmtId="0" fontId="12" fillId="0" borderId="0" xfId="8" applyFont="1" applyAlignment="1">
      <alignment vertical="center"/>
    </xf>
    <xf numFmtId="0" fontId="41" fillId="0" borderId="0" xfId="8" applyAlignment="1">
      <alignment vertical="center"/>
    </xf>
    <xf numFmtId="0" fontId="11" fillId="0" borderId="1" xfId="8" applyFont="1" applyBorder="1" applyAlignment="1">
      <alignment horizontal="center" vertical="center"/>
    </xf>
    <xf numFmtId="0" fontId="52" fillId="0" borderId="0" xfId="8" applyFont="1" applyAlignment="1">
      <alignment vertical="center"/>
    </xf>
    <xf numFmtId="0" fontId="47" fillId="0" borderId="0" xfId="8" applyFont="1" applyAlignment="1">
      <alignment horizontal="center" vertical="center"/>
    </xf>
    <xf numFmtId="0" fontId="52" fillId="0" borderId="0" xfId="8" applyFont="1" applyAlignment="1">
      <alignment horizontal="center" vertical="center"/>
    </xf>
    <xf numFmtId="0" fontId="52" fillId="0" borderId="0" xfId="8" applyFont="1" applyAlignment="1">
      <alignment horizontal="center" vertical="center" wrapText="1"/>
    </xf>
    <xf numFmtId="0" fontId="14" fillId="0" borderId="0" xfId="8" applyFont="1" applyAlignment="1">
      <alignment horizontal="center" vertical="center"/>
    </xf>
    <xf numFmtId="0" fontId="48" fillId="0" borderId="0" xfId="8" applyFont="1" applyAlignment="1">
      <alignment horizontal="center" vertical="center"/>
    </xf>
    <xf numFmtId="0" fontId="14" fillId="0" borderId="0" xfId="8" applyFont="1" applyAlignment="1">
      <alignment horizontal="left" vertical="center"/>
    </xf>
    <xf numFmtId="176" fontId="14" fillId="0" borderId="0" xfId="9" applyNumberFormat="1" applyFont="1" applyFill="1" applyBorder="1" applyAlignment="1">
      <alignment horizontal="right" vertical="center"/>
    </xf>
    <xf numFmtId="2" fontId="14" fillId="0" borderId="0" xfId="9" applyNumberFormat="1" applyFont="1" applyFill="1" applyBorder="1" applyAlignment="1">
      <alignment horizontal="center" vertical="center"/>
    </xf>
    <xf numFmtId="2" fontId="15" fillId="0" borderId="0" xfId="9" applyNumberFormat="1" applyFont="1" applyFill="1" applyBorder="1" applyAlignment="1">
      <alignment horizontal="center" vertical="center"/>
    </xf>
    <xf numFmtId="0" fontId="14" fillId="0" borderId="0" xfId="8" applyFont="1" applyAlignment="1">
      <alignment vertical="center"/>
    </xf>
    <xf numFmtId="0" fontId="49" fillId="0" borderId="5" xfId="8" applyFont="1" applyBorder="1" applyAlignment="1">
      <alignment vertical="center"/>
    </xf>
    <xf numFmtId="0" fontId="14" fillId="0" borderId="5" xfId="8" applyFont="1" applyBorder="1" applyAlignment="1">
      <alignment horizontal="left" vertical="center"/>
    </xf>
    <xf numFmtId="176" fontId="14" fillId="0" borderId="5" xfId="9" applyNumberFormat="1" applyFont="1" applyFill="1" applyBorder="1" applyAlignment="1">
      <alignment horizontal="right" vertical="center"/>
    </xf>
    <xf numFmtId="2" fontId="14" fillId="0" borderId="5" xfId="9" applyNumberFormat="1" applyFont="1" applyFill="1" applyBorder="1" applyAlignment="1">
      <alignment horizontal="center" vertical="center"/>
    </xf>
    <xf numFmtId="0" fontId="49" fillId="0" borderId="0" xfId="8" applyFont="1" applyAlignment="1">
      <alignment vertical="center"/>
    </xf>
    <xf numFmtId="0" fontId="15" fillId="0" borderId="0" xfId="8" applyFont="1" applyAlignment="1">
      <alignment horizontal="center" vertical="center"/>
    </xf>
    <xf numFmtId="3" fontId="14" fillId="0" borderId="0" xfId="8" applyNumberFormat="1" applyFont="1" applyAlignment="1">
      <alignment vertical="center"/>
    </xf>
    <xf numFmtId="2" fontId="49" fillId="0" borderId="5" xfId="8" applyNumberFormat="1" applyFont="1" applyBorder="1" applyAlignment="1">
      <alignment horizontal="left" vertical="center"/>
    </xf>
    <xf numFmtId="176" fontId="51" fillId="0" borderId="5" xfId="9" applyNumberFormat="1" applyFont="1" applyFill="1" applyBorder="1" applyAlignment="1">
      <alignment horizontal="right" vertical="center"/>
    </xf>
    <xf numFmtId="2" fontId="49" fillId="0" borderId="5" xfId="9" applyNumberFormat="1" applyFont="1" applyFill="1" applyBorder="1" applyAlignment="1">
      <alignment horizontal="center" vertical="center"/>
    </xf>
    <xf numFmtId="2" fontId="14" fillId="0" borderId="0" xfId="8" applyNumberFormat="1" applyFont="1" applyAlignment="1">
      <alignment vertical="center"/>
    </xf>
    <xf numFmtId="4" fontId="49" fillId="0" borderId="5" xfId="9" applyNumberFormat="1" applyFont="1" applyFill="1" applyBorder="1" applyAlignment="1">
      <alignment horizontal="center" vertical="center"/>
    </xf>
    <xf numFmtId="0" fontId="55" fillId="0" borderId="0" xfId="8" applyFont="1" applyAlignment="1">
      <alignment horizontal="center" vertical="center"/>
    </xf>
    <xf numFmtId="0" fontId="55" fillId="0" borderId="0" xfId="8" applyFont="1" applyAlignment="1">
      <alignment vertical="center"/>
    </xf>
    <xf numFmtId="176" fontId="55" fillId="0" borderId="0" xfId="8" applyNumberFormat="1" applyFont="1" applyAlignment="1">
      <alignment vertical="center"/>
    </xf>
    <xf numFmtId="0" fontId="56" fillId="0" borderId="0" xfId="8" applyFont="1" applyAlignment="1">
      <alignment vertical="center"/>
    </xf>
    <xf numFmtId="0" fontId="16" fillId="0" borderId="0" xfId="8" applyFont="1" applyAlignment="1">
      <alignment vertical="center"/>
    </xf>
    <xf numFmtId="0" fontId="16" fillId="0" borderId="0" xfId="8" applyFont="1"/>
    <xf numFmtId="0" fontId="59" fillId="0" borderId="0" xfId="11" applyFont="1"/>
    <xf numFmtId="174" fontId="16" fillId="0" borderId="0" xfId="7" applyNumberFormat="1" applyFont="1" applyAlignment="1" applyProtection="1">
      <alignment vertical="top" wrapText="1"/>
    </xf>
    <xf numFmtId="0" fontId="41" fillId="0" borderId="0" xfId="8"/>
    <xf numFmtId="0" fontId="20" fillId="0" borderId="0" xfId="8" applyFont="1"/>
    <xf numFmtId="0" fontId="40" fillId="0" borderId="0" xfId="9" applyFont="1" applyFill="1" applyBorder="1" applyAlignment="1">
      <alignment horizontal="right"/>
    </xf>
    <xf numFmtId="0" fontId="57" fillId="0" borderId="0" xfId="8" applyFont="1" applyAlignment="1" applyProtection="1">
      <alignment vertical="center"/>
      <protection locked="0"/>
    </xf>
    <xf numFmtId="0" fontId="6" fillId="0" borderId="0" xfId="8" applyFont="1" applyAlignment="1" applyProtection="1">
      <alignment horizontal="centerContinuous"/>
      <protection locked="0"/>
    </xf>
    <xf numFmtId="0" fontId="60" fillId="0" borderId="0" xfId="8" applyFont="1" applyAlignment="1" applyProtection="1">
      <alignment horizontal="centerContinuous"/>
      <protection locked="0"/>
    </xf>
    <xf numFmtId="0" fontId="60" fillId="0" borderId="0" xfId="8" applyFont="1" applyProtection="1">
      <protection locked="0"/>
    </xf>
    <xf numFmtId="171" fontId="8" fillId="0" borderId="0" xfId="8" applyNumberFormat="1" applyFont="1" applyAlignment="1" applyProtection="1">
      <alignment horizontal="centerContinuous" vertical="center"/>
      <protection locked="0"/>
    </xf>
    <xf numFmtId="0" fontId="8" fillId="0" borderId="0" xfId="8" applyFont="1" applyAlignment="1" applyProtection="1">
      <alignment horizontal="centerContinuous" vertical="center"/>
      <protection locked="0"/>
    </xf>
    <xf numFmtId="0" fontId="61" fillId="0" borderId="0" xfId="8" applyFont="1" applyAlignment="1" applyProtection="1">
      <alignment horizontal="centerContinuous" vertical="center"/>
      <protection locked="0"/>
    </xf>
    <xf numFmtId="0" fontId="61" fillId="0" borderId="0" xfId="8" applyFont="1" applyAlignment="1" applyProtection="1">
      <alignment vertical="center"/>
      <protection locked="0"/>
    </xf>
    <xf numFmtId="0" fontId="62" fillId="0" borderId="0" xfId="8" applyFont="1" applyAlignment="1" applyProtection="1">
      <alignment horizontal="centerContinuous" vertical="center"/>
      <protection locked="0"/>
    </xf>
    <xf numFmtId="0" fontId="62" fillId="0" borderId="0" xfId="8" applyFont="1" applyAlignment="1" applyProtection="1">
      <alignment vertical="center"/>
      <protection locked="0"/>
    </xf>
    <xf numFmtId="0" fontId="11" fillId="0" borderId="0" xfId="8" applyFont="1" applyAlignment="1" applyProtection="1">
      <alignment horizontal="centerContinuous" vertical="center"/>
      <protection locked="0"/>
    </xf>
    <xf numFmtId="0" fontId="63" fillId="0" borderId="0" xfId="7" applyFont="1" applyProtection="1"/>
    <xf numFmtId="177" fontId="14" fillId="0" borderId="0" xfId="8" applyNumberFormat="1" applyFont="1" applyAlignment="1" applyProtection="1">
      <alignment horizontal="center" vertical="center"/>
      <protection locked="0"/>
    </xf>
    <xf numFmtId="2" fontId="14" fillId="0" borderId="0" xfId="8" applyNumberFormat="1" applyFont="1" applyAlignment="1" applyProtection="1">
      <alignment horizontal="center" vertical="center"/>
      <protection locked="0"/>
    </xf>
    <xf numFmtId="4" fontId="15" fillId="0" borderId="0" xfId="8" applyNumberFormat="1" applyFont="1" applyAlignment="1" applyProtection="1">
      <alignment horizontal="center" vertical="center"/>
      <protection locked="0"/>
    </xf>
    <xf numFmtId="4" fontId="41" fillId="0" borderId="0" xfId="8" applyNumberFormat="1" applyAlignment="1" applyProtection="1">
      <alignment vertical="center"/>
      <protection locked="0"/>
    </xf>
    <xf numFmtId="49" fontId="14" fillId="0" borderId="0" xfId="8" applyNumberFormat="1" applyFont="1" applyAlignment="1" applyProtection="1">
      <alignment horizontal="left" vertical="center"/>
      <protection locked="0"/>
    </xf>
    <xf numFmtId="0" fontId="49" fillId="0" borderId="0" xfId="8" applyFont="1" applyAlignment="1" applyProtection="1">
      <alignment horizontal="center" vertical="center"/>
      <protection locked="0"/>
    </xf>
    <xf numFmtId="177" fontId="48" fillId="0" borderId="5" xfId="8" applyNumberFormat="1" applyFont="1" applyBorder="1" applyAlignment="1" applyProtection="1">
      <alignment horizontal="center" vertical="center"/>
      <protection locked="0"/>
    </xf>
    <xf numFmtId="4" fontId="49" fillId="0" borderId="5" xfId="8" applyNumberFormat="1" applyFont="1" applyBorder="1" applyAlignment="1" applyProtection="1">
      <alignment horizontal="center" vertical="center"/>
      <protection locked="0"/>
    </xf>
    <xf numFmtId="178" fontId="14" fillId="0" borderId="0" xfId="8" applyNumberFormat="1" applyFont="1" applyAlignment="1" applyProtection="1">
      <alignment vertical="center"/>
      <protection locked="0"/>
    </xf>
    <xf numFmtId="176" fontId="12" fillId="0" borderId="0" xfId="8" applyNumberFormat="1" applyFont="1" applyAlignment="1" applyProtection="1">
      <alignment vertical="center"/>
      <protection locked="0"/>
    </xf>
    <xf numFmtId="0" fontId="64" fillId="0" borderId="0" xfId="8" applyFont="1" applyAlignment="1" applyProtection="1">
      <alignment horizontal="center" vertical="center"/>
      <protection locked="0"/>
    </xf>
    <xf numFmtId="4" fontId="14" fillId="0" borderId="0" xfId="8" applyNumberFormat="1" applyFont="1" applyAlignment="1" applyProtection="1">
      <alignment vertical="center"/>
      <protection locked="0"/>
    </xf>
    <xf numFmtId="4" fontId="12" fillId="0" borderId="0" xfId="8" applyNumberFormat="1" applyFont="1" applyAlignment="1" applyProtection="1">
      <alignment vertical="center"/>
      <protection locked="0"/>
    </xf>
    <xf numFmtId="0" fontId="14" fillId="0" borderId="5" xfId="8" applyFont="1" applyBorder="1" applyProtection="1">
      <protection locked="0"/>
    </xf>
    <xf numFmtId="0" fontId="41" fillId="0" borderId="0" xfId="8" applyAlignment="1" applyProtection="1">
      <alignment horizontal="center"/>
      <protection locked="0"/>
    </xf>
    <xf numFmtId="0" fontId="16" fillId="0" borderId="0" xfId="8" applyFont="1" applyProtection="1">
      <protection locked="0"/>
    </xf>
    <xf numFmtId="176" fontId="14" fillId="0" borderId="0" xfId="8" applyNumberFormat="1" applyFont="1" applyProtection="1">
      <protection locked="0"/>
    </xf>
    <xf numFmtId="177" fontId="14" fillId="0" borderId="0" xfId="8" applyNumberFormat="1" applyFont="1" applyProtection="1">
      <protection locked="0"/>
    </xf>
    <xf numFmtId="0" fontId="26" fillId="0" borderId="0" xfId="8" applyFont="1" applyProtection="1">
      <protection locked="0"/>
    </xf>
    <xf numFmtId="0" fontId="65" fillId="0" borderId="0" xfId="8" applyFont="1" applyAlignment="1" applyProtection="1">
      <alignment vertical="center"/>
      <protection locked="0"/>
    </xf>
    <xf numFmtId="0" fontId="66" fillId="0" borderId="0" xfId="8" applyFont="1" applyAlignment="1" applyProtection="1">
      <alignment vertical="center"/>
      <protection locked="0"/>
    </xf>
    <xf numFmtId="0" fontId="21" fillId="0" borderId="0" xfId="8" applyFont="1" applyAlignment="1" applyProtection="1">
      <alignment vertical="center"/>
      <protection locked="0"/>
    </xf>
    <xf numFmtId="0" fontId="67" fillId="0" borderId="0" xfId="8" applyFont="1" applyAlignment="1" applyProtection="1">
      <alignment vertical="center"/>
      <protection locked="0"/>
    </xf>
    <xf numFmtId="0" fontId="68" fillId="0" borderId="0" xfId="8" applyFont="1" applyAlignment="1" applyProtection="1">
      <alignment vertical="center"/>
      <protection locked="0"/>
    </xf>
    <xf numFmtId="0" fontId="69" fillId="0" borderId="0" xfId="8" applyFont="1" applyAlignment="1" applyProtection="1">
      <alignment vertical="center"/>
      <protection locked="0"/>
    </xf>
    <xf numFmtId="0" fontId="70" fillId="0" borderId="0" xfId="8" applyFont="1" applyAlignment="1" applyProtection="1">
      <alignment vertical="center"/>
      <protection locked="0"/>
    </xf>
    <xf numFmtId="0" fontId="71" fillId="0" borderId="0" xfId="8" applyFont="1" applyAlignment="1" applyProtection="1">
      <alignment horizontal="center" vertical="center"/>
      <protection locked="0"/>
    </xf>
    <xf numFmtId="0" fontId="71" fillId="0" borderId="0" xfId="8" applyFont="1" applyAlignment="1" applyProtection="1">
      <alignment horizontal="center" vertical="center" wrapText="1"/>
      <protection locked="0"/>
    </xf>
    <xf numFmtId="172" fontId="14" fillId="0" borderId="0" xfId="12" applyNumberFormat="1" applyFont="1" applyFill="1" applyBorder="1" applyAlignment="1" applyProtection="1">
      <alignment horizontal="center" vertical="center"/>
      <protection locked="0"/>
    </xf>
    <xf numFmtId="2" fontId="14" fillId="0" borderId="0" xfId="13" applyNumberFormat="1" applyFont="1" applyFill="1" applyBorder="1" applyAlignment="1" applyProtection="1">
      <alignment horizontal="center" vertical="center"/>
      <protection locked="0"/>
    </xf>
    <xf numFmtId="2" fontId="15" fillId="0" borderId="0" xfId="13" applyNumberFormat="1" applyFont="1" applyFill="1" applyBorder="1" applyAlignment="1" applyProtection="1">
      <alignment horizontal="center" vertical="center"/>
      <protection locked="0"/>
    </xf>
    <xf numFmtId="0" fontId="71" fillId="0" borderId="5" xfId="8" applyFont="1" applyBorder="1" applyAlignment="1" applyProtection="1">
      <alignment vertical="center"/>
      <protection locked="0"/>
    </xf>
    <xf numFmtId="2" fontId="71" fillId="0" borderId="5" xfId="8" applyNumberFormat="1" applyFont="1" applyBorder="1" applyAlignment="1" applyProtection="1">
      <alignment horizontal="left" vertical="center"/>
      <protection locked="0"/>
    </xf>
    <xf numFmtId="179" fontId="72" fillId="0" borderId="5" xfId="8" applyNumberFormat="1" applyFont="1" applyBorder="1" applyAlignment="1" applyProtection="1">
      <alignment vertical="center"/>
      <protection locked="0"/>
    </xf>
    <xf numFmtId="2" fontId="71" fillId="0" borderId="5" xfId="13" applyNumberFormat="1" applyFont="1" applyFill="1" applyBorder="1" applyAlignment="1" applyProtection="1">
      <alignment horizontal="center" vertical="center"/>
      <protection locked="0"/>
    </xf>
    <xf numFmtId="0" fontId="71" fillId="0" borderId="0" xfId="8" applyFont="1" applyAlignment="1" applyProtection="1">
      <alignment vertical="center"/>
      <protection locked="0"/>
    </xf>
    <xf numFmtId="0" fontId="67" fillId="0" borderId="5" xfId="8" applyFont="1" applyBorder="1" applyAlignment="1" applyProtection="1">
      <alignment vertical="center"/>
      <protection locked="0"/>
    </xf>
    <xf numFmtId="4" fontId="67" fillId="0" borderId="5" xfId="13" applyNumberFormat="1" applyFont="1" applyBorder="1" applyAlignment="1" applyProtection="1">
      <alignment horizontal="center" vertical="center"/>
      <protection locked="0"/>
    </xf>
    <xf numFmtId="3" fontId="73" fillId="0" borderId="5" xfId="13" applyNumberFormat="1" applyFont="1" applyBorder="1" applyAlignment="1" applyProtection="1">
      <alignment horizontal="center" vertical="center"/>
      <protection locked="0"/>
    </xf>
    <xf numFmtId="0" fontId="49" fillId="0" borderId="0" xfId="8" applyFont="1" applyProtection="1">
      <protection locked="0"/>
    </xf>
    <xf numFmtId="0" fontId="74" fillId="0" borderId="0" xfId="8" applyFont="1" applyProtection="1">
      <protection locked="0"/>
    </xf>
    <xf numFmtId="0" fontId="12" fillId="0" borderId="0" xfId="8" applyFont="1" applyProtection="1">
      <protection locked="0"/>
    </xf>
    <xf numFmtId="179" fontId="12" fillId="0" borderId="0" xfId="8" applyNumberFormat="1" applyFont="1" applyProtection="1">
      <protection locked="0"/>
    </xf>
    <xf numFmtId="180" fontId="12" fillId="0" borderId="0" xfId="8" applyNumberFormat="1" applyFont="1" applyProtection="1">
      <protection locked="0"/>
    </xf>
    <xf numFmtId="0" fontId="75" fillId="0" borderId="0" xfId="8" applyFont="1" applyProtection="1">
      <protection locked="0"/>
    </xf>
    <xf numFmtId="181" fontId="15" fillId="0" borderId="0" xfId="8" applyNumberFormat="1" applyFont="1" applyProtection="1">
      <protection locked="0"/>
    </xf>
    <xf numFmtId="0" fontId="14" fillId="0" borderId="0" xfId="8" applyFont="1" applyAlignment="1" applyProtection="1">
      <alignment vertical="center" wrapText="1"/>
      <protection locked="0"/>
    </xf>
    <xf numFmtId="0" fontId="4" fillId="0" borderId="0" xfId="8" applyFont="1" applyAlignment="1">
      <alignment vertical="center"/>
    </xf>
    <xf numFmtId="0" fontId="4" fillId="0" borderId="0" xfId="8" applyFont="1" applyAlignment="1">
      <alignment horizontal="centerContinuous" vertical="center"/>
    </xf>
    <xf numFmtId="0" fontId="21" fillId="0" borderId="0" xfId="8" applyFont="1" applyAlignment="1">
      <alignment vertical="center"/>
    </xf>
    <xf numFmtId="0" fontId="76" fillId="0" borderId="0" xfId="8" applyFont="1" applyAlignment="1">
      <alignment vertical="center"/>
    </xf>
    <xf numFmtId="0" fontId="29" fillId="0" borderId="0" xfId="8" applyFont="1" applyAlignment="1">
      <alignment vertical="center"/>
    </xf>
    <xf numFmtId="0" fontId="42" fillId="0" borderId="0" xfId="8" applyFont="1" applyAlignment="1">
      <alignment vertical="center"/>
    </xf>
    <xf numFmtId="0" fontId="44" fillId="0" borderId="1" xfId="8" applyFont="1" applyBorder="1" applyAlignment="1">
      <alignment horizontal="center" vertical="center"/>
    </xf>
    <xf numFmtId="0" fontId="12" fillId="0" borderId="1" xfId="8" applyFont="1" applyBorder="1" applyAlignment="1">
      <alignment horizontal="center" textRotation="90"/>
    </xf>
    <xf numFmtId="0" fontId="12" fillId="0" borderId="1" xfId="8" applyFont="1" applyBorder="1" applyAlignment="1">
      <alignment horizontal="center" textRotation="90" wrapText="1"/>
    </xf>
    <xf numFmtId="0" fontId="11" fillId="0" borderId="1" xfId="8" applyFont="1" applyBorder="1" applyAlignment="1">
      <alignment textRotation="90" wrapText="1"/>
    </xf>
    <xf numFmtId="0" fontId="11" fillId="0" borderId="0" xfId="8" applyFont="1" applyAlignment="1">
      <alignment textRotation="90" wrapText="1"/>
    </xf>
    <xf numFmtId="0" fontId="77" fillId="0" borderId="2" xfId="8" applyFont="1" applyBorder="1" applyAlignment="1">
      <alignment horizontal="center" vertical="center"/>
    </xf>
    <xf numFmtId="0" fontId="14" fillId="0" borderId="2" xfId="8" applyFont="1" applyBorder="1" applyAlignment="1">
      <alignment horizontal="center" vertical="center" textRotation="90"/>
    </xf>
    <xf numFmtId="0" fontId="15" fillId="0" borderId="2" xfId="8" applyFont="1" applyBorder="1" applyAlignment="1">
      <alignment horizontal="right" vertical="center" textRotation="90" wrapText="1"/>
    </xf>
    <xf numFmtId="0" fontId="15" fillId="0" borderId="0" xfId="8" applyFont="1" applyAlignment="1">
      <alignment horizontal="right" vertical="center" textRotation="90" wrapText="1"/>
    </xf>
    <xf numFmtId="0" fontId="14" fillId="0" borderId="0" xfId="8" applyFont="1" applyAlignment="1">
      <alignment horizontal="right" vertical="center" textRotation="90" wrapText="1"/>
    </xf>
    <xf numFmtId="0" fontId="14" fillId="0" borderId="0" xfId="8" applyFont="1" applyAlignment="1">
      <alignment horizontal="left" vertical="center" wrapText="1"/>
    </xf>
    <xf numFmtId="182" fontId="14" fillId="0" borderId="0" xfId="8" applyNumberFormat="1" applyFont="1" applyAlignment="1">
      <alignment vertical="center"/>
    </xf>
    <xf numFmtId="168" fontId="15" fillId="0" borderId="0" xfId="8" applyNumberFormat="1" applyFont="1" applyAlignment="1">
      <alignment vertical="center"/>
    </xf>
    <xf numFmtId="183" fontId="14" fillId="0" borderId="0" xfId="8" applyNumberFormat="1" applyFont="1" applyAlignment="1">
      <alignment vertical="center"/>
    </xf>
    <xf numFmtId="184" fontId="14" fillId="0" borderId="0" xfId="8" applyNumberFormat="1" applyFont="1" applyAlignment="1">
      <alignment vertical="center"/>
    </xf>
    <xf numFmtId="185" fontId="14" fillId="0" borderId="0" xfId="8" applyNumberFormat="1" applyFont="1" applyAlignment="1">
      <alignment vertical="center"/>
    </xf>
    <xf numFmtId="182" fontId="14" fillId="0" borderId="0" xfId="8" applyNumberFormat="1" applyFont="1" applyAlignment="1">
      <alignment horizontal="center" vertical="center"/>
    </xf>
    <xf numFmtId="168" fontId="15" fillId="0" borderId="0" xfId="8" applyNumberFormat="1" applyFont="1" applyAlignment="1">
      <alignment horizontal="center" vertical="center"/>
    </xf>
    <xf numFmtId="0" fontId="15" fillId="0" borderId="3" xfId="8" applyFont="1" applyBorder="1" applyAlignment="1">
      <alignment vertical="center"/>
    </xf>
    <xf numFmtId="182" fontId="15" fillId="0" borderId="3" xfId="8" applyNumberFormat="1" applyFont="1" applyBorder="1" applyAlignment="1">
      <alignment vertical="center"/>
    </xf>
    <xf numFmtId="168" fontId="15" fillId="0" borderId="3" xfId="8" applyNumberFormat="1" applyFont="1" applyBorder="1" applyAlignment="1">
      <alignment vertical="center"/>
    </xf>
    <xf numFmtId="184" fontId="19" fillId="0" borderId="0" xfId="8" applyNumberFormat="1" applyFont="1"/>
    <xf numFmtId="0" fontId="14" fillId="0" borderId="0" xfId="8" applyFont="1"/>
    <xf numFmtId="0" fontId="15" fillId="0" borderId="0" xfId="8" applyFont="1"/>
    <xf numFmtId="0" fontId="3" fillId="0" borderId="0" xfId="8" applyFont="1"/>
    <xf numFmtId="184" fontId="14" fillId="0" borderId="0" xfId="8" applyNumberFormat="1" applyFont="1"/>
    <xf numFmtId="168" fontId="19" fillId="0" borderId="0" xfId="8" applyNumberFormat="1" applyFont="1"/>
    <xf numFmtId="0" fontId="27" fillId="0" borderId="0" xfId="8" applyFont="1"/>
    <xf numFmtId="0" fontId="19" fillId="0" borderId="0" xfId="8" applyFont="1"/>
    <xf numFmtId="0" fontId="4" fillId="0" borderId="0" xfId="8" applyFont="1"/>
    <xf numFmtId="0" fontId="76" fillId="0" borderId="0" xfId="8" applyFont="1"/>
    <xf numFmtId="0" fontId="29" fillId="0" borderId="0" xfId="8" applyFont="1"/>
    <xf numFmtId="0" fontId="62" fillId="0" borderId="0" xfId="8" applyFont="1"/>
    <xf numFmtId="0" fontId="11" fillId="0" borderId="1" xfId="8" applyFont="1" applyBorder="1" applyAlignment="1">
      <alignment horizontal="right" textRotation="90" wrapText="1"/>
    </xf>
    <xf numFmtId="0" fontId="14" fillId="0" borderId="2" xfId="8" applyFont="1" applyBorder="1" applyAlignment="1">
      <alignment horizontal="center" textRotation="90"/>
    </xf>
    <xf numFmtId="0" fontId="15" fillId="0" borderId="2" xfId="8" applyFont="1" applyBorder="1" applyAlignment="1">
      <alignment textRotation="90" wrapText="1"/>
    </xf>
    <xf numFmtId="0" fontId="77" fillId="0" borderId="0" xfId="8" applyFont="1" applyAlignment="1">
      <alignment horizontal="center" vertical="center"/>
    </xf>
    <xf numFmtId="0" fontId="14" fillId="0" borderId="0" xfId="8" applyFont="1" applyAlignment="1">
      <alignment horizontal="center" textRotation="90"/>
    </xf>
    <xf numFmtId="0" fontId="15" fillId="0" borderId="0" xfId="8" applyFont="1" applyAlignment="1">
      <alignment textRotation="90" wrapText="1"/>
    </xf>
    <xf numFmtId="3" fontId="15" fillId="0" borderId="0" xfId="8" applyNumberFormat="1" applyFont="1"/>
    <xf numFmtId="3" fontId="19" fillId="0" borderId="0" xfId="8" applyNumberFormat="1" applyFont="1"/>
    <xf numFmtId="0" fontId="16" fillId="0" borderId="0" xfId="8" applyFont="1" applyAlignment="1" applyProtection="1">
      <alignment vertical="center" wrapText="1"/>
      <protection locked="0"/>
    </xf>
    <xf numFmtId="0" fontId="80" fillId="0" borderId="0" xfId="15" applyFont="1"/>
    <xf numFmtId="0" fontId="80" fillId="0" borderId="0" xfId="15" applyFont="1" applyAlignment="1">
      <alignment horizontal="center"/>
    </xf>
    <xf numFmtId="0" fontId="63" fillId="0" borderId="0" xfId="15" applyFont="1"/>
    <xf numFmtId="0" fontId="11" fillId="0" borderId="6" xfId="15" applyFont="1" applyBorder="1" applyAlignment="1">
      <alignment horizontal="center" vertical="center" wrapText="1"/>
    </xf>
    <xf numFmtId="0" fontId="11" fillId="0" borderId="11" xfId="15" applyFont="1" applyBorder="1" applyAlignment="1">
      <alignment horizontal="center" vertical="center" wrapText="1"/>
    </xf>
    <xf numFmtId="0" fontId="11" fillId="0" borderId="12" xfId="15" applyFont="1" applyBorder="1" applyAlignment="1">
      <alignment horizontal="center" vertical="center" wrapText="1"/>
    </xf>
    <xf numFmtId="0" fontId="11" fillId="0" borderId="9" xfId="15" applyFont="1" applyBorder="1" applyAlignment="1">
      <alignment horizontal="center" vertical="center" wrapText="1"/>
    </xf>
    <xf numFmtId="0" fontId="11" fillId="0" borderId="13" xfId="15" applyFont="1" applyBorder="1" applyAlignment="1">
      <alignment horizontal="center" vertical="center" wrapText="1"/>
    </xf>
    <xf numFmtId="0" fontId="3" fillId="0" borderId="15" xfId="1" applyBorder="1"/>
    <xf numFmtId="0" fontId="3" fillId="0" borderId="15" xfId="1" applyBorder="1" applyAlignment="1">
      <alignment horizontal="center"/>
    </xf>
    <xf numFmtId="187" fontId="3" fillId="0" borderId="15" xfId="1" applyNumberFormat="1" applyBorder="1"/>
    <xf numFmtId="187" fontId="3" fillId="0" borderId="16" xfId="1" applyNumberFormat="1" applyBorder="1"/>
    <xf numFmtId="187" fontId="3" fillId="0" borderId="17" xfId="1" applyNumberFormat="1" applyBorder="1"/>
    <xf numFmtId="0" fontId="3" fillId="0" borderId="18" xfId="1" applyBorder="1"/>
    <xf numFmtId="0" fontId="3" fillId="0" borderId="19" xfId="1" applyBorder="1" applyAlignment="1">
      <alignment horizontal="center"/>
    </xf>
    <xf numFmtId="187" fontId="3" fillId="0" borderId="19" xfId="1" applyNumberFormat="1" applyBorder="1"/>
    <xf numFmtId="187" fontId="3" fillId="0" borderId="0" xfId="1" applyNumberFormat="1"/>
    <xf numFmtId="187" fontId="3" fillId="0" borderId="20" xfId="1" applyNumberFormat="1" applyBorder="1"/>
    <xf numFmtId="0" fontId="3" fillId="0" borderId="21" xfId="1" applyBorder="1" applyAlignment="1">
      <alignment horizontal="center"/>
    </xf>
    <xf numFmtId="0" fontId="3" fillId="0" borderId="22" xfId="1" applyBorder="1" applyAlignment="1">
      <alignment horizontal="center"/>
    </xf>
    <xf numFmtId="187" fontId="3" fillId="0" borderId="21" xfId="1" applyNumberFormat="1" applyBorder="1"/>
    <xf numFmtId="187" fontId="3" fillId="0" borderId="23" xfId="1" applyNumberFormat="1" applyBorder="1"/>
    <xf numFmtId="187" fontId="3" fillId="0" borderId="24" xfId="1" applyNumberFormat="1" applyBorder="1"/>
    <xf numFmtId="0" fontId="23" fillId="0" borderId="0" xfId="8" applyFont="1" applyAlignment="1">
      <alignment vertical="center"/>
    </xf>
    <xf numFmtId="0" fontId="28" fillId="0" borderId="0" xfId="8" applyFont="1" applyAlignment="1">
      <alignment vertical="center"/>
    </xf>
    <xf numFmtId="0" fontId="31" fillId="0" borderId="0" xfId="8" applyFont="1" applyAlignment="1">
      <alignment horizontal="center" vertical="center"/>
    </xf>
    <xf numFmtId="0" fontId="11" fillId="0" borderId="25" xfId="8" applyFont="1" applyBorder="1" applyAlignment="1">
      <alignment horizontal="center" vertical="center" wrapText="1"/>
    </xf>
    <xf numFmtId="0" fontId="34" fillId="0" borderId="0" xfId="8" applyFont="1" applyAlignment="1">
      <alignment vertical="center"/>
    </xf>
    <xf numFmtId="0" fontId="81" fillId="0" borderId="0" xfId="8" applyFont="1" applyAlignment="1">
      <alignment horizontal="center" vertical="center" wrapText="1"/>
    </xf>
    <xf numFmtId="2" fontId="82" fillId="0" borderId="0" xfId="8" applyNumberFormat="1" applyFont="1" applyAlignment="1">
      <alignment horizontal="center" vertical="center" wrapText="1"/>
    </xf>
    <xf numFmtId="2" fontId="83" fillId="0" borderId="0" xfId="8" applyNumberFormat="1" applyFont="1" applyAlignment="1">
      <alignment horizontal="center" vertical="center" wrapText="1"/>
    </xf>
    <xf numFmtId="172" fontId="14" fillId="0" borderId="0" xfId="12" applyNumberFormat="1" applyFont="1" applyFill="1" applyBorder="1" applyAlignment="1">
      <alignment horizontal="center" vertical="center"/>
    </xf>
    <xf numFmtId="172" fontId="15" fillId="0" borderId="0" xfId="12" applyNumberFormat="1" applyFont="1" applyFill="1" applyBorder="1" applyAlignment="1">
      <alignment horizontal="center" vertical="center"/>
    </xf>
    <xf numFmtId="188" fontId="14" fillId="0" borderId="0" xfId="16" applyNumberFormat="1" applyFont="1" applyFill="1" applyBorder="1" applyAlignment="1">
      <alignment vertical="center"/>
    </xf>
    <xf numFmtId="0" fontId="14" fillId="0" borderId="0" xfId="17" applyFont="1" applyAlignment="1">
      <alignment horizontal="left" vertical="center"/>
    </xf>
    <xf numFmtId="0" fontId="15" fillId="0" borderId="3" xfId="8" applyFont="1" applyBorder="1" applyAlignment="1">
      <alignment horizontal="left" vertical="center" wrapText="1"/>
    </xf>
    <xf numFmtId="172" fontId="15" fillId="0" borderId="3" xfId="12" applyNumberFormat="1" applyFont="1" applyFill="1" applyBorder="1" applyAlignment="1">
      <alignment horizontal="center" vertical="center"/>
    </xf>
    <xf numFmtId="0" fontId="15" fillId="0" borderId="0" xfId="8" applyFont="1" applyAlignment="1">
      <alignment vertical="center"/>
    </xf>
    <xf numFmtId="0" fontId="27" fillId="0" borderId="0" xfId="8" applyFont="1" applyAlignment="1">
      <alignment vertical="center"/>
    </xf>
    <xf numFmtId="0" fontId="3" fillId="0" borderId="15" xfId="18" applyBorder="1"/>
    <xf numFmtId="0" fontId="3" fillId="0" borderId="18" xfId="18" applyBorder="1"/>
    <xf numFmtId="0" fontId="3" fillId="0" borderId="19" xfId="18" applyBorder="1"/>
    <xf numFmtId="171" fontId="9" fillId="0" borderId="0" xfId="8" applyNumberFormat="1" applyFont="1" applyAlignment="1">
      <alignment horizontal="center" vertical="center"/>
    </xf>
    <xf numFmtId="0" fontId="11" fillId="0" borderId="26" xfId="8" applyFont="1" applyBorder="1" applyAlignment="1">
      <alignment horizontal="center" vertical="center" wrapText="1"/>
    </xf>
    <xf numFmtId="0" fontId="3" fillId="0" borderId="26" xfId="8" applyFont="1" applyBorder="1" applyAlignment="1">
      <alignment horizontal="center" vertical="center" wrapText="1"/>
    </xf>
    <xf numFmtId="37" fontId="14" fillId="0" borderId="0" xfId="16" applyNumberFormat="1" applyFont="1" applyFill="1" applyBorder="1" applyAlignment="1">
      <alignment horizontal="center" vertical="center"/>
    </xf>
    <xf numFmtId="0" fontId="15" fillId="0" borderId="3" xfId="8" applyFont="1" applyBorder="1" applyAlignment="1">
      <alignment horizontal="left" wrapText="1"/>
    </xf>
    <xf numFmtId="37" fontId="15" fillId="0" borderId="3" xfId="16" applyNumberFormat="1" applyFont="1" applyFill="1" applyBorder="1" applyAlignment="1">
      <alignment horizontal="center" vertical="center"/>
    </xf>
    <xf numFmtId="188" fontId="19" fillId="0" borderId="0" xfId="16" applyNumberFormat="1" applyFont="1"/>
    <xf numFmtId="0" fontId="4" fillId="0" borderId="0" xfId="8" applyFont="1" applyAlignment="1">
      <alignment horizontal="center"/>
    </xf>
    <xf numFmtId="0" fontId="45" fillId="0" borderId="0" xfId="8" applyFont="1"/>
    <xf numFmtId="14" fontId="41" fillId="0" borderId="3" xfId="8" applyNumberFormat="1" applyBorder="1" applyAlignment="1">
      <alignment horizontal="left"/>
    </xf>
    <xf numFmtId="0" fontId="41" fillId="0" borderId="3" xfId="8" applyBorder="1"/>
    <xf numFmtId="0" fontId="42" fillId="0" borderId="3" xfId="8" applyFont="1" applyBorder="1" applyAlignment="1">
      <alignment horizontal="center"/>
    </xf>
    <xf numFmtId="0" fontId="42" fillId="0" borderId="0" xfId="8" applyFont="1"/>
    <xf numFmtId="0" fontId="12" fillId="0" borderId="0" xfId="8" applyFont="1"/>
    <xf numFmtId="0" fontId="12" fillId="0" borderId="5" xfId="8" applyFont="1" applyBorder="1" applyAlignment="1">
      <alignment horizontal="center" vertical="center" wrapText="1"/>
    </xf>
    <xf numFmtId="0" fontId="15" fillId="0" borderId="0" xfId="8" applyFont="1" applyAlignment="1">
      <alignment horizontal="center" vertical="center" wrapText="1"/>
    </xf>
    <xf numFmtId="191" fontId="14" fillId="0" borderId="0" xfId="19" applyNumberFormat="1" applyFont="1" applyFill="1" applyBorder="1" applyAlignment="1">
      <alignment horizontal="center" vertical="center"/>
    </xf>
    <xf numFmtId="172" fontId="14" fillId="0" borderId="0" xfId="20" applyNumberFormat="1" applyFont="1" applyFill="1" applyBorder="1" applyAlignment="1">
      <alignment horizontal="right" vertical="center"/>
    </xf>
    <xf numFmtId="191" fontId="15" fillId="0" borderId="0" xfId="8" applyNumberFormat="1" applyFont="1" applyAlignment="1">
      <alignment vertical="center"/>
    </xf>
    <xf numFmtId="191" fontId="15" fillId="0" borderId="3" xfId="19" applyNumberFormat="1" applyFont="1" applyFill="1" applyBorder="1" applyAlignment="1">
      <alignment horizontal="center" vertical="center"/>
    </xf>
    <xf numFmtId="192" fontId="14" fillId="0" borderId="0" xfId="8" applyNumberFormat="1" applyFont="1" applyAlignment="1">
      <alignment vertical="center"/>
    </xf>
    <xf numFmtId="193" fontId="14" fillId="0" borderId="0" xfId="21" applyNumberFormat="1" applyFont="1" applyBorder="1" applyAlignment="1">
      <alignment horizontal="center"/>
    </xf>
    <xf numFmtId="3" fontId="15" fillId="0" borderId="0" xfId="21" applyNumberFormat="1" applyFont="1" applyBorder="1" applyAlignment="1">
      <alignment horizontal="right"/>
    </xf>
    <xf numFmtId="0" fontId="14" fillId="0" borderId="1" xfId="8" applyFont="1" applyBorder="1" applyAlignment="1">
      <alignment vertical="center"/>
    </xf>
    <xf numFmtId="191" fontId="14" fillId="0" borderId="0" xfId="8" applyNumberFormat="1" applyFont="1" applyAlignment="1">
      <alignment vertical="center"/>
    </xf>
    <xf numFmtId="0" fontId="11" fillId="0" borderId="0" xfId="8" applyFont="1"/>
    <xf numFmtId="0" fontId="10" fillId="0" borderId="0" xfId="8" applyFont="1"/>
    <xf numFmtId="14" fontId="3" fillId="0" borderId="3" xfId="8" applyNumberFormat="1" applyFont="1" applyBorder="1" applyAlignment="1">
      <alignment horizontal="left"/>
    </xf>
    <xf numFmtId="0" fontId="20" fillId="0" borderId="0" xfId="8" applyFont="1" applyAlignment="1">
      <alignment horizontal="center" vertical="center" wrapText="1"/>
    </xf>
    <xf numFmtId="191" fontId="14" fillId="0" borderId="0" xfId="22" applyNumberFormat="1" applyFont="1" applyFill="1" applyBorder="1" applyAlignment="1">
      <alignment horizontal="center" vertical="center"/>
    </xf>
    <xf numFmtId="172" fontId="14" fillId="0" borderId="0" xfId="21" applyNumberFormat="1" applyFont="1" applyFill="1" applyBorder="1" applyAlignment="1">
      <alignment horizontal="right" vertical="center"/>
    </xf>
    <xf numFmtId="191" fontId="15" fillId="0" borderId="3" xfId="22" applyNumberFormat="1" applyFont="1" applyFill="1" applyBorder="1" applyAlignment="1">
      <alignment horizontal="center" vertical="center"/>
    </xf>
    <xf numFmtId="193" fontId="19" fillId="0" borderId="0" xfId="21" applyNumberFormat="1" applyFont="1" applyBorder="1" applyAlignment="1">
      <alignment horizontal="center"/>
    </xf>
    <xf numFmtId="3" fontId="20" fillId="0" borderId="0" xfId="21" applyNumberFormat="1" applyFont="1" applyBorder="1" applyAlignment="1">
      <alignment horizontal="right"/>
    </xf>
    <xf numFmtId="191" fontId="14" fillId="0" borderId="1" xfId="8" applyNumberFormat="1" applyFont="1" applyBorder="1" applyAlignment="1">
      <alignment vertical="center"/>
    </xf>
    <xf numFmtId="14" fontId="41" fillId="0" borderId="0" xfId="8" applyNumberFormat="1" applyAlignment="1">
      <alignment horizontal="left"/>
    </xf>
    <xf numFmtId="0" fontId="11" fillId="0" borderId="5" xfId="8" applyFont="1" applyBorder="1" applyAlignment="1">
      <alignment horizontal="center" vertical="center" wrapText="1"/>
    </xf>
    <xf numFmtId="0" fontId="70" fillId="0" borderId="0" xfId="17" applyFont="1" applyAlignment="1">
      <alignment horizontal="left" vertical="center"/>
    </xf>
    <xf numFmtId="14" fontId="11" fillId="0" borderId="27" xfId="8" applyNumberFormat="1" applyFont="1" applyBorder="1" applyAlignment="1">
      <alignment horizontal="center"/>
    </xf>
    <xf numFmtId="194" fontId="14" fillId="0" borderId="0" xfId="23" applyNumberFormat="1" applyFont="1" applyFill="1" applyBorder="1" applyAlignment="1">
      <alignment horizontal="center" vertical="center"/>
    </xf>
    <xf numFmtId="188" fontId="19" fillId="0" borderId="0" xfId="16" applyNumberFormat="1" applyFont="1" applyAlignment="1">
      <alignment vertical="center"/>
    </xf>
    <xf numFmtId="188" fontId="41" fillId="0" borderId="0" xfId="8" applyNumberFormat="1" applyAlignment="1">
      <alignment vertical="center"/>
    </xf>
    <xf numFmtId="195" fontId="14" fillId="0" borderId="0" xfId="17" applyNumberFormat="1" applyFont="1" applyAlignment="1">
      <alignment horizontal="left" vertical="center" wrapText="1"/>
    </xf>
    <xf numFmtId="165" fontId="0" fillId="0" borderId="0" xfId="16" applyFont="1"/>
    <xf numFmtId="0" fontId="15" fillId="0" borderId="3" xfId="17" applyFont="1" applyBorder="1" applyAlignment="1">
      <alignment horizontal="left" vertical="center"/>
    </xf>
    <xf numFmtId="3" fontId="15" fillId="0" borderId="3" xfId="8" applyNumberFormat="1" applyFont="1" applyBorder="1" applyAlignment="1">
      <alignment horizontal="center" vertical="center"/>
    </xf>
    <xf numFmtId="194" fontId="14" fillId="0" borderId="0" xfId="8" applyNumberFormat="1" applyFont="1"/>
    <xf numFmtId="188" fontId="41" fillId="0" borderId="0" xfId="8" applyNumberFormat="1"/>
    <xf numFmtId="171" fontId="45" fillId="0" borderId="0" xfId="8" applyNumberFormat="1" applyFont="1" applyAlignment="1">
      <alignment horizontal="left" vertical="center"/>
    </xf>
    <xf numFmtId="171" fontId="64" fillId="0" borderId="1" xfId="8" applyNumberFormat="1" applyFont="1" applyBorder="1" applyAlignment="1">
      <alignment horizontal="left" vertical="center"/>
    </xf>
    <xf numFmtId="171" fontId="12" fillId="0" borderId="1" xfId="8" applyNumberFormat="1" applyFont="1" applyBorder="1" applyAlignment="1">
      <alignment horizontal="center" vertical="center" wrapText="1"/>
    </xf>
    <xf numFmtId="172" fontId="14" fillId="0" borderId="0" xfId="12" applyNumberFormat="1" applyFont="1" applyFill="1" applyBorder="1" applyAlignment="1">
      <alignment vertical="center"/>
    </xf>
    <xf numFmtId="172" fontId="15" fillId="0" borderId="3" xfId="12" applyNumberFormat="1" applyFont="1" applyFill="1" applyBorder="1" applyAlignment="1">
      <alignment vertical="center"/>
    </xf>
    <xf numFmtId="0" fontId="85" fillId="0" borderId="0" xfId="8" applyFont="1" applyAlignment="1" applyProtection="1">
      <alignment vertical="center" wrapText="1"/>
      <protection locked="0"/>
    </xf>
    <xf numFmtId="188" fontId="14" fillId="0" borderId="0" xfId="16" applyNumberFormat="1" applyFont="1"/>
    <xf numFmtId="0" fontId="4" fillId="0" borderId="0" xfId="7" applyFont="1" applyAlignment="1" applyProtection="1">
      <alignment wrapText="1"/>
      <protection locked="0"/>
    </xf>
    <xf numFmtId="196" fontId="86" fillId="0" borderId="0" xfId="7" applyNumberFormat="1" applyFont="1" applyAlignment="1" applyProtection="1">
      <alignment horizontal="center" wrapText="1"/>
    </xf>
    <xf numFmtId="0" fontId="3" fillId="0" borderId="0" xfId="18"/>
    <xf numFmtId="0" fontId="6" fillId="0" borderId="0" xfId="7" applyFont="1" applyAlignment="1" applyProtection="1">
      <alignment horizontal="center" wrapText="1"/>
    </xf>
    <xf numFmtId="196" fontId="6" fillId="0" borderId="0" xfId="7" applyNumberFormat="1" applyFont="1" applyAlignment="1" applyProtection="1">
      <alignment horizontal="center" wrapText="1"/>
    </xf>
    <xf numFmtId="0" fontId="76" fillId="0" borderId="0" xfId="18" applyFont="1"/>
    <xf numFmtId="190" fontId="8" fillId="0" borderId="0" xfId="7" applyNumberFormat="1" applyFont="1" applyAlignment="1" applyProtection="1">
      <alignment horizontal="center" wrapText="1"/>
      <protection locked="0"/>
    </xf>
    <xf numFmtId="190" fontId="8" fillId="0" borderId="0" xfId="7" applyNumberFormat="1" applyFont="1" applyAlignment="1" applyProtection="1">
      <alignment horizontal="center" wrapText="1"/>
    </xf>
    <xf numFmtId="190" fontId="29" fillId="0" borderId="0" xfId="18" applyNumberFormat="1" applyFont="1"/>
    <xf numFmtId="197" fontId="42" fillId="0" borderId="0" xfId="7" applyNumberFormat="1" applyFont="1" applyAlignment="1" applyProtection="1">
      <alignment horizontal="center" wrapText="1"/>
    </xf>
    <xf numFmtId="0" fontId="62" fillId="0" borderId="0" xfId="18" applyFont="1"/>
    <xf numFmtId="0" fontId="48" fillId="0" borderId="0" xfId="7" applyFont="1" applyProtection="1"/>
    <xf numFmtId="0" fontId="64" fillId="0" borderId="0" xfId="7" applyFont="1" applyAlignment="1" applyProtection="1">
      <alignment horizontal="left"/>
    </xf>
    <xf numFmtId="0" fontId="64" fillId="0" borderId="0" xfId="7" applyFont="1" applyProtection="1"/>
    <xf numFmtId="0" fontId="64" fillId="0" borderId="0" xfId="7" applyFont="1" applyAlignment="1" applyProtection="1">
      <alignment horizontal="right"/>
    </xf>
    <xf numFmtId="196" fontId="14" fillId="0" borderId="0" xfId="7" applyNumberFormat="1" applyFont="1" applyProtection="1"/>
    <xf numFmtId="196" fontId="12" fillId="0" borderId="0" xfId="7" applyNumberFormat="1" applyFont="1" applyProtection="1"/>
    <xf numFmtId="196" fontId="12" fillId="0" borderId="0" xfId="7" applyNumberFormat="1" applyFont="1" applyAlignment="1" applyProtection="1">
      <alignment horizontal="right"/>
    </xf>
    <xf numFmtId="196" fontId="12" fillId="0" borderId="0" xfId="7" applyNumberFormat="1" applyFont="1" applyAlignment="1" applyProtection="1">
      <alignment horizontal="left"/>
    </xf>
    <xf numFmtId="0" fontId="11" fillId="0" borderId="28" xfId="7" applyFont="1" applyBorder="1" applyAlignment="1" applyProtection="1">
      <alignment horizontal="center" vertical="center"/>
    </xf>
    <xf numFmtId="197" fontId="11" fillId="0" borderId="28" xfId="7" applyNumberFormat="1" applyFont="1" applyBorder="1" applyAlignment="1" applyProtection="1">
      <alignment horizontal="center"/>
    </xf>
    <xf numFmtId="196" fontId="11" fillId="0" borderId="29" xfId="7" applyNumberFormat="1" applyFont="1" applyBorder="1" applyAlignment="1" applyProtection="1">
      <alignment horizontal="center" vertical="center" wrapText="1"/>
    </xf>
    <xf numFmtId="196" fontId="11" fillId="0" borderId="28" xfId="7" applyNumberFormat="1" applyFont="1" applyBorder="1" applyAlignment="1" applyProtection="1">
      <alignment horizontal="center"/>
    </xf>
    <xf numFmtId="0" fontId="12" fillId="0" borderId="0" xfId="18" applyFont="1"/>
    <xf numFmtId="0" fontId="11" fillId="0" borderId="5" xfId="7" applyFont="1" applyBorder="1" applyAlignment="1" applyProtection="1">
      <alignment horizontal="center" vertical="center"/>
    </xf>
    <xf numFmtId="197" fontId="11" fillId="0" borderId="5" xfId="7" applyNumberFormat="1" applyFont="1" applyBorder="1" applyAlignment="1" applyProtection="1">
      <alignment horizontal="center" vertical="center"/>
    </xf>
    <xf numFmtId="197" fontId="11" fillId="0" borderId="8" xfId="7" applyNumberFormat="1" applyFont="1" applyBorder="1" applyAlignment="1" applyProtection="1">
      <alignment horizontal="center" vertical="center"/>
    </xf>
    <xf numFmtId="196" fontId="11" fillId="0" borderId="5" xfId="7" applyNumberFormat="1" applyFont="1" applyBorder="1" applyAlignment="1" applyProtection="1">
      <alignment horizontal="center" vertical="center"/>
    </xf>
    <xf numFmtId="196" fontId="11" fillId="0" borderId="8" xfId="7" applyNumberFormat="1" applyFont="1" applyBorder="1" applyAlignment="1" applyProtection="1">
      <alignment horizontal="center" vertical="center"/>
    </xf>
    <xf numFmtId="0" fontId="14" fillId="0" borderId="27" xfId="7" applyFont="1" applyBorder="1" applyAlignment="1" applyProtection="1">
      <alignment horizontal="center" vertical="center"/>
    </xf>
    <xf numFmtId="197" fontId="72" fillId="0" borderId="27" xfId="7" applyNumberFormat="1" applyFont="1" applyBorder="1" applyAlignment="1" applyProtection="1">
      <alignment horizontal="center" vertical="center"/>
    </xf>
    <xf numFmtId="196" fontId="14" fillId="0" borderId="27" xfId="7" applyNumberFormat="1" applyFont="1" applyBorder="1" applyAlignment="1" applyProtection="1">
      <alignment horizontal="center" vertical="center"/>
    </xf>
    <xf numFmtId="174" fontId="15" fillId="0" borderId="2" xfId="7" applyNumberFormat="1" applyFont="1" applyBorder="1" applyAlignment="1" applyProtection="1">
      <alignment horizontal="left" vertical="center"/>
    </xf>
    <xf numFmtId="196" fontId="15" fillId="0" borderId="2" xfId="7" applyNumberFormat="1" applyFont="1" applyBorder="1" applyAlignment="1" applyProtection="1">
      <alignment horizontal="center" vertical="center"/>
    </xf>
    <xf numFmtId="196" fontId="14" fillId="0" borderId="0" xfId="18" applyNumberFormat="1" applyFont="1" applyAlignment="1">
      <alignment vertical="center"/>
    </xf>
    <xf numFmtId="0" fontId="14" fillId="0" borderId="0" xfId="18" applyFont="1" applyAlignment="1">
      <alignment vertical="center"/>
    </xf>
    <xf numFmtId="0" fontId="19" fillId="0" borderId="0" xfId="18" applyFont="1" applyAlignment="1">
      <alignment vertical="center"/>
    </xf>
    <xf numFmtId="174" fontId="14" fillId="0" borderId="4" xfId="7" applyNumberFormat="1" applyFont="1" applyBorder="1" applyAlignment="1" applyProtection="1">
      <alignment horizontal="left" vertical="center"/>
    </xf>
    <xf numFmtId="196" fontId="14" fillId="0" borderId="0" xfId="7" applyNumberFormat="1" applyFont="1" applyAlignment="1" applyProtection="1">
      <alignment horizontal="center" vertical="center"/>
    </xf>
    <xf numFmtId="196" fontId="14" fillId="0" borderId="4" xfId="7" applyNumberFormat="1" applyFont="1" applyBorder="1" applyAlignment="1" applyProtection="1">
      <alignment horizontal="center" vertical="center"/>
    </xf>
    <xf numFmtId="174" fontId="14" fillId="0" borderId="0" xfId="7" applyNumberFormat="1" applyFont="1" applyAlignment="1" applyProtection="1">
      <alignment horizontal="left" vertical="center"/>
    </xf>
    <xf numFmtId="0" fontId="14" fillId="0" borderId="0" xfId="18" applyFont="1"/>
    <xf numFmtId="0" fontId="19" fillId="0" borderId="0" xfId="18" applyFont="1"/>
    <xf numFmtId="174" fontId="15" fillId="0" borderId="0" xfId="7" applyNumberFormat="1" applyFont="1" applyAlignment="1" applyProtection="1">
      <alignment horizontal="left" vertical="center"/>
    </xf>
    <xf numFmtId="196" fontId="15" fillId="0" borderId="0" xfId="7" applyNumberFormat="1" applyFont="1" applyAlignment="1" applyProtection="1">
      <alignment horizontal="center" vertical="center"/>
    </xf>
    <xf numFmtId="165" fontId="14" fillId="0" borderId="0" xfId="18" applyNumberFormat="1" applyFont="1" applyAlignment="1">
      <alignment vertical="center"/>
    </xf>
    <xf numFmtId="198" fontId="14" fillId="0" borderId="0" xfId="18" applyNumberFormat="1" applyFont="1" applyAlignment="1">
      <alignment vertical="center"/>
    </xf>
    <xf numFmtId="196" fontId="14" fillId="0" borderId="0" xfId="7" applyNumberFormat="1" applyFont="1" applyAlignment="1" applyProtection="1">
      <alignment horizontal="left" vertical="center" indent="1"/>
    </xf>
    <xf numFmtId="174" fontId="15" fillId="0" borderId="0" xfId="7" applyNumberFormat="1" applyFont="1" applyAlignment="1" applyProtection="1">
      <alignment horizontal="left" vertical="center" wrapText="1"/>
    </xf>
    <xf numFmtId="174" fontId="87" fillId="0" borderId="0" xfId="7" applyNumberFormat="1" applyFont="1" applyAlignment="1" applyProtection="1">
      <alignment horizontal="left" vertical="center"/>
    </xf>
    <xf numFmtId="174" fontId="15" fillId="0" borderId="30" xfId="7" applyNumberFormat="1" applyFont="1" applyBorder="1" applyAlignment="1" applyProtection="1">
      <alignment horizontal="left" vertical="center"/>
    </xf>
    <xf numFmtId="196" fontId="15" fillId="0" borderId="30" xfId="7" applyNumberFormat="1" applyFont="1" applyBorder="1" applyAlignment="1" applyProtection="1">
      <alignment horizontal="center" vertical="center"/>
    </xf>
    <xf numFmtId="174" fontId="14" fillId="0" borderId="31" xfId="7" applyNumberFormat="1" applyFont="1" applyBorder="1" applyAlignment="1" applyProtection="1">
      <alignment horizontal="center" vertical="center"/>
    </xf>
    <xf numFmtId="174" fontId="15" fillId="0" borderId="31" xfId="7" applyNumberFormat="1" applyFont="1" applyBorder="1" applyAlignment="1" applyProtection="1">
      <alignment horizontal="center" vertical="center"/>
    </xf>
    <xf numFmtId="196" fontId="14" fillId="0" borderId="31" xfId="7" applyNumberFormat="1" applyFont="1" applyBorder="1" applyAlignment="1" applyProtection="1">
      <alignment vertical="center"/>
    </xf>
    <xf numFmtId="196" fontId="15" fillId="0" borderId="31" xfId="7" applyNumberFormat="1" applyFont="1" applyBorder="1" applyAlignment="1" applyProtection="1">
      <alignment vertical="center"/>
    </xf>
    <xf numFmtId="199" fontId="16" fillId="0" borderId="0" xfId="7" applyNumberFormat="1" applyFont="1" applyAlignment="1" applyProtection="1">
      <alignment horizontal="left"/>
    </xf>
    <xf numFmtId="174" fontId="88" fillId="0" borderId="0" xfId="7" applyNumberFormat="1" applyFont="1" applyAlignment="1" applyProtection="1">
      <alignment horizontal="center"/>
    </xf>
    <xf numFmtId="196" fontId="16" fillId="0" borderId="0" xfId="7" applyNumberFormat="1" applyFont="1" applyProtection="1"/>
    <xf numFmtId="196" fontId="88" fillId="0" borderId="0" xfId="7" applyNumberFormat="1" applyFont="1" applyAlignment="1" applyProtection="1">
      <alignment horizontal="right" vertical="center"/>
    </xf>
    <xf numFmtId="196" fontId="88" fillId="0" borderId="0" xfId="7" applyNumberFormat="1" applyFont="1" applyAlignment="1" applyProtection="1">
      <alignment horizontal="right"/>
    </xf>
    <xf numFmtId="0" fontId="88" fillId="0" borderId="0" xfId="18" applyFont="1"/>
    <xf numFmtId="196" fontId="88" fillId="0" borderId="0" xfId="7" applyNumberFormat="1" applyFont="1" applyProtection="1"/>
    <xf numFmtId="174" fontId="88" fillId="0" borderId="0" xfId="7" applyNumberFormat="1" applyFont="1" applyAlignment="1" applyProtection="1">
      <alignment horizontal="left"/>
    </xf>
    <xf numFmtId="196" fontId="40" fillId="0" borderId="0" xfId="7" applyNumberFormat="1" applyFont="1" applyAlignment="1" applyProtection="1">
      <alignment horizontal="center" vertical="center" wrapText="1"/>
    </xf>
    <xf numFmtId="196" fontId="27" fillId="0" borderId="0" xfId="7" applyNumberFormat="1" applyFont="1" applyAlignment="1" applyProtection="1">
      <alignment horizontal="right" vertical="center"/>
    </xf>
    <xf numFmtId="196" fontId="27" fillId="0" borderId="0" xfId="7" applyNumberFormat="1" applyFont="1" applyProtection="1"/>
    <xf numFmtId="196" fontId="27" fillId="0" borderId="0" xfId="7" applyNumberFormat="1" applyFont="1" applyAlignment="1" applyProtection="1">
      <alignment horizontal="right"/>
    </xf>
    <xf numFmtId="196" fontId="27" fillId="0" borderId="0" xfId="7" applyNumberFormat="1" applyFont="1" applyAlignment="1" applyProtection="1">
      <alignment vertical="center"/>
    </xf>
    <xf numFmtId="0" fontId="27" fillId="0" borderId="0" xfId="18" applyFont="1"/>
    <xf numFmtId="174" fontId="19" fillId="0" borderId="0" xfId="7" applyNumberFormat="1" applyFont="1" applyAlignment="1" applyProtection="1">
      <alignment horizontal="center"/>
    </xf>
    <xf numFmtId="196" fontId="19" fillId="0" borderId="0" xfId="7" applyNumberFormat="1" applyFont="1" applyAlignment="1" applyProtection="1">
      <alignment vertical="center"/>
    </xf>
    <xf numFmtId="196" fontId="19" fillId="0" borderId="0" xfId="7" applyNumberFormat="1" applyFont="1" applyAlignment="1" applyProtection="1">
      <alignment horizontal="right" vertical="center"/>
    </xf>
    <xf numFmtId="196" fontId="19" fillId="0" borderId="0" xfId="7" applyNumberFormat="1" applyFont="1" applyAlignment="1" applyProtection="1">
      <alignment horizontal="right"/>
    </xf>
    <xf numFmtId="196" fontId="19" fillId="0" borderId="0" xfId="7" applyNumberFormat="1" applyFont="1" applyProtection="1"/>
    <xf numFmtId="174" fontId="14" fillId="0" borderId="0" xfId="7" applyNumberFormat="1" applyFont="1" applyAlignment="1" applyProtection="1">
      <alignment horizontal="center"/>
    </xf>
    <xf numFmtId="174" fontId="67" fillId="0" borderId="0" xfId="7" applyNumberFormat="1" applyFont="1" applyAlignment="1" applyProtection="1">
      <alignment horizontal="center"/>
    </xf>
    <xf numFmtId="196" fontId="67" fillId="0" borderId="0" xfId="7" applyNumberFormat="1" applyFont="1" applyAlignment="1" applyProtection="1">
      <alignment horizontal="right" vertical="center"/>
    </xf>
    <xf numFmtId="196" fontId="67" fillId="0" borderId="0" xfId="7" applyNumberFormat="1" applyFont="1" applyAlignment="1" applyProtection="1">
      <alignment horizontal="left" vertical="center"/>
    </xf>
    <xf numFmtId="196" fontId="67" fillId="0" borderId="0" xfId="7" applyNumberFormat="1" applyFont="1" applyAlignment="1" applyProtection="1">
      <alignment horizontal="right"/>
    </xf>
    <xf numFmtId="196" fontId="14" fillId="0" borderId="0" xfId="7" applyNumberFormat="1" applyFont="1" applyAlignment="1" applyProtection="1">
      <alignment horizontal="right"/>
    </xf>
    <xf numFmtId="196" fontId="6" fillId="0" borderId="0" xfId="7" applyNumberFormat="1" applyFont="1" applyAlignment="1" applyProtection="1">
      <alignment wrapText="1"/>
    </xf>
    <xf numFmtId="0" fontId="6" fillId="0" borderId="0" xfId="18" applyFont="1"/>
    <xf numFmtId="190" fontId="8" fillId="0" borderId="0" xfId="7" applyNumberFormat="1" applyFont="1" applyAlignment="1" applyProtection="1">
      <alignment wrapText="1"/>
    </xf>
    <xf numFmtId="0" fontId="29" fillId="0" borderId="0" xfId="18" applyFont="1"/>
    <xf numFmtId="0" fontId="62" fillId="0" borderId="0" xfId="7" applyFont="1" applyAlignment="1" applyProtection="1">
      <alignment wrapText="1"/>
    </xf>
    <xf numFmtId="174" fontId="12" fillId="0" borderId="0" xfId="7" applyNumberFormat="1" applyFont="1" applyAlignment="1" applyProtection="1">
      <alignment horizontal="center"/>
    </xf>
    <xf numFmtId="196" fontId="12" fillId="0" borderId="0" xfId="7" applyNumberFormat="1" applyFont="1" applyAlignment="1" applyProtection="1">
      <alignment vertical="center"/>
    </xf>
    <xf numFmtId="196" fontId="14" fillId="0" borderId="0" xfId="7" applyNumberFormat="1" applyFont="1" applyAlignment="1" applyProtection="1">
      <alignment vertical="center"/>
    </xf>
    <xf numFmtId="174" fontId="5" fillId="0" borderId="28" xfId="7" applyNumberFormat="1" applyFont="1" applyBorder="1" applyAlignment="1" applyProtection="1">
      <alignment horizontal="center" vertical="center"/>
    </xf>
    <xf numFmtId="174" fontId="11" fillId="0" borderId="28" xfId="7" applyNumberFormat="1" applyFont="1" applyBorder="1" applyAlignment="1" applyProtection="1">
      <alignment horizontal="center"/>
    </xf>
    <xf numFmtId="196" fontId="11" fillId="0" borderId="28" xfId="7" applyNumberFormat="1" applyFont="1" applyBorder="1" applyAlignment="1" applyProtection="1">
      <alignment horizontal="center" vertical="center"/>
    </xf>
    <xf numFmtId="174" fontId="5" fillId="0" borderId="5" xfId="7" applyNumberFormat="1" applyFont="1" applyBorder="1" applyAlignment="1" applyProtection="1">
      <alignment horizontal="center" vertical="center"/>
    </xf>
    <xf numFmtId="174" fontId="11" fillId="0" borderId="5" xfId="7" applyNumberFormat="1" applyFont="1" applyBorder="1" applyAlignment="1" applyProtection="1">
      <alignment horizontal="center" vertical="center"/>
    </xf>
    <xf numFmtId="174" fontId="11" fillId="0" borderId="8" xfId="7" applyNumberFormat="1" applyFont="1" applyBorder="1" applyAlignment="1" applyProtection="1">
      <alignment horizontal="center" vertical="center"/>
    </xf>
    <xf numFmtId="0" fontId="5" fillId="0" borderId="5" xfId="7" applyFont="1" applyBorder="1" applyAlignment="1" applyProtection="1">
      <alignment horizontal="center" vertical="center"/>
    </xf>
    <xf numFmtId="174" fontId="14" fillId="0" borderId="27" xfId="7" applyNumberFormat="1" applyFont="1" applyBorder="1" applyAlignment="1" applyProtection="1">
      <alignment horizontal="center" vertical="center"/>
    </xf>
    <xf numFmtId="174" fontId="71" fillId="0" borderId="27" xfId="7" applyNumberFormat="1" applyFont="1" applyBorder="1" applyAlignment="1" applyProtection="1">
      <alignment horizontal="center" vertical="center"/>
    </xf>
    <xf numFmtId="196" fontId="71" fillId="0" borderId="27" xfId="7" applyNumberFormat="1" applyFont="1" applyBorder="1" applyAlignment="1" applyProtection="1">
      <alignment horizontal="center" vertical="center"/>
    </xf>
    <xf numFmtId="196" fontId="14" fillId="0" borderId="5" xfId="7" applyNumberFormat="1" applyFont="1" applyBorder="1" applyAlignment="1" applyProtection="1">
      <alignment horizontal="center" vertical="center"/>
    </xf>
    <xf numFmtId="196" fontId="19" fillId="0" borderId="0" xfId="18" applyNumberFormat="1" applyFont="1" applyAlignment="1">
      <alignment vertical="center"/>
    </xf>
    <xf numFmtId="174" fontId="15" fillId="0" borderId="2" xfId="7" applyNumberFormat="1" applyFont="1" applyBorder="1" applyAlignment="1" applyProtection="1">
      <alignment horizontal="left" vertical="center" wrapText="1"/>
    </xf>
    <xf numFmtId="0" fontId="15" fillId="0" borderId="0" xfId="7" applyFont="1" applyAlignment="1" applyProtection="1">
      <alignment vertical="center"/>
    </xf>
    <xf numFmtId="196" fontId="14" fillId="0" borderId="2" xfId="7" applyNumberFormat="1" applyFont="1" applyBorder="1" applyAlignment="1" applyProtection="1">
      <alignment horizontal="center" vertical="center"/>
    </xf>
    <xf numFmtId="174" fontId="67" fillId="0" borderId="31" xfId="7" applyNumberFormat="1" applyFont="1" applyBorder="1" applyAlignment="1" applyProtection="1">
      <alignment horizontal="center" vertical="center"/>
    </xf>
    <xf numFmtId="196" fontId="67" fillId="0" borderId="31" xfId="7" applyNumberFormat="1" applyFont="1" applyBorder="1" applyAlignment="1" applyProtection="1">
      <alignment vertical="center"/>
    </xf>
    <xf numFmtId="196" fontId="15" fillId="0" borderId="31" xfId="7" applyNumberFormat="1" applyFont="1" applyBorder="1" applyAlignment="1" applyProtection="1">
      <alignment horizontal="center" vertical="center"/>
    </xf>
    <xf numFmtId="174" fontId="16" fillId="0" borderId="0" xfId="7" applyNumberFormat="1" applyFont="1" applyAlignment="1" applyProtection="1">
      <alignment horizontal="left"/>
    </xf>
    <xf numFmtId="174" fontId="90" fillId="0" borderId="0" xfId="7" applyNumberFormat="1" applyFont="1" applyAlignment="1" applyProtection="1">
      <alignment horizontal="center"/>
    </xf>
    <xf numFmtId="174" fontId="16" fillId="0" borderId="0" xfId="7" applyNumberFormat="1" applyFont="1" applyAlignment="1" applyProtection="1">
      <alignment horizontal="left" vertical="center"/>
    </xf>
    <xf numFmtId="165" fontId="90" fillId="0" borderId="0" xfId="10" applyFont="1" applyBorder="1" applyAlignment="1">
      <alignment vertical="center"/>
    </xf>
    <xf numFmtId="0" fontId="91" fillId="0" borderId="0" xfId="7" applyFont="1" applyProtection="1">
      <protection locked="0"/>
    </xf>
    <xf numFmtId="196" fontId="84" fillId="0" borderId="0" xfId="7" applyNumberFormat="1" applyFont="1" applyProtection="1">
      <protection locked="0"/>
    </xf>
    <xf numFmtId="196" fontId="91" fillId="0" borderId="0" xfId="7" applyNumberFormat="1" applyFont="1" applyProtection="1">
      <protection locked="0"/>
    </xf>
    <xf numFmtId="0" fontId="16" fillId="0" borderId="0" xfId="18" applyFont="1"/>
    <xf numFmtId="0" fontId="91" fillId="0" borderId="0" xfId="18" applyFont="1" applyProtection="1">
      <protection locked="0"/>
    </xf>
    <xf numFmtId="174" fontId="4" fillId="0" borderId="0" xfId="7" applyNumberFormat="1" applyFont="1" applyAlignment="1" applyProtection="1">
      <alignment wrapText="1"/>
    </xf>
    <xf numFmtId="196" fontId="92" fillId="0" borderId="0" xfId="7" applyNumberFormat="1" applyFont="1" applyAlignment="1" applyProtection="1">
      <alignment horizontal="center" wrapText="1"/>
    </xf>
    <xf numFmtId="196" fontId="92" fillId="0" borderId="0" xfId="7" applyNumberFormat="1" applyFont="1" applyAlignment="1" applyProtection="1">
      <alignment horizontal="center" vertical="center" wrapText="1"/>
    </xf>
    <xf numFmtId="0" fontId="93" fillId="0" borderId="0" xfId="18" applyFont="1"/>
    <xf numFmtId="174" fontId="42" fillId="0" borderId="0" xfId="7" applyNumberFormat="1" applyFont="1" applyAlignment="1" applyProtection="1">
      <alignment horizontal="center" wrapText="1"/>
    </xf>
    <xf numFmtId="174" fontId="64" fillId="0" borderId="0" xfId="7" applyNumberFormat="1" applyFont="1" applyAlignment="1" applyProtection="1">
      <alignment horizontal="center"/>
    </xf>
    <xf numFmtId="196" fontId="64" fillId="0" borderId="0" xfId="7" applyNumberFormat="1" applyFont="1" applyProtection="1"/>
    <xf numFmtId="196" fontId="64" fillId="0" borderId="0" xfId="7" applyNumberFormat="1" applyFont="1" applyAlignment="1" applyProtection="1">
      <alignment vertical="center"/>
    </xf>
    <xf numFmtId="196" fontId="64" fillId="0" borderId="0" xfId="7" applyNumberFormat="1" applyFont="1" applyAlignment="1" applyProtection="1">
      <alignment horizontal="right" vertical="center"/>
    </xf>
    <xf numFmtId="196" fontId="64" fillId="0" borderId="0" xfId="7" applyNumberFormat="1" applyFont="1" applyAlignment="1" applyProtection="1">
      <alignment horizontal="right"/>
    </xf>
    <xf numFmtId="0" fontId="91" fillId="0" borderId="0" xfId="18" applyFont="1"/>
    <xf numFmtId="174" fontId="11" fillId="0" borderId="28" xfId="7" applyNumberFormat="1" applyFont="1" applyBorder="1" applyAlignment="1" applyProtection="1">
      <alignment horizontal="center" vertical="center"/>
    </xf>
    <xf numFmtId="174" fontId="12" fillId="0" borderId="5" xfId="7" applyNumberFormat="1" applyFont="1" applyBorder="1" applyAlignment="1" applyProtection="1">
      <alignment horizontal="center" vertical="center"/>
    </xf>
    <xf numFmtId="196" fontId="12" fillId="0" borderId="5" xfId="7" applyNumberFormat="1" applyFont="1" applyBorder="1" applyAlignment="1" applyProtection="1">
      <alignment horizontal="center" vertical="center"/>
    </xf>
    <xf numFmtId="197" fontId="94" fillId="0" borderId="27" xfId="7" applyNumberFormat="1" applyFont="1" applyBorder="1" applyAlignment="1" applyProtection="1">
      <alignment horizontal="center" vertical="center"/>
    </xf>
    <xf numFmtId="174" fontId="15" fillId="0" borderId="27" xfId="7" applyNumberFormat="1" applyFont="1" applyBorder="1" applyAlignment="1" applyProtection="1">
      <alignment horizontal="center" vertical="center"/>
    </xf>
    <xf numFmtId="196" fontId="15" fillId="0" borderId="27" xfId="7" applyNumberFormat="1" applyFont="1" applyBorder="1" applyAlignment="1" applyProtection="1">
      <alignment horizontal="center" vertical="center"/>
    </xf>
    <xf numFmtId="174" fontId="15" fillId="0" borderId="2" xfId="24" applyNumberFormat="1" applyFont="1" applyFill="1" applyBorder="1" applyAlignment="1">
      <alignment horizontal="left" vertical="center"/>
    </xf>
    <xf numFmtId="174" fontId="14" fillId="0" borderId="0" xfId="24" applyNumberFormat="1" applyFont="1" applyFill="1" applyBorder="1" applyAlignment="1">
      <alignment horizontal="left" vertical="center"/>
    </xf>
    <xf numFmtId="174" fontId="15" fillId="0" borderId="31" xfId="7" applyNumberFormat="1" applyFont="1" applyBorder="1" applyAlignment="1" applyProtection="1">
      <alignment horizontal="left" vertical="center"/>
    </xf>
    <xf numFmtId="196" fontId="15" fillId="0" borderId="31" xfId="7" applyNumberFormat="1" applyFont="1" applyBorder="1" applyProtection="1"/>
    <xf numFmtId="196" fontId="16" fillId="0" borderId="0" xfId="18" applyNumberFormat="1" applyFont="1"/>
    <xf numFmtId="188" fontId="0" fillId="0" borderId="0" xfId="10" applyNumberFormat="1" applyFont="1"/>
    <xf numFmtId="196" fontId="3" fillId="0" borderId="0" xfId="18" applyNumberFormat="1"/>
    <xf numFmtId="188" fontId="19" fillId="0" borderId="0" xfId="10" applyNumberFormat="1" applyFont="1"/>
    <xf numFmtId="0" fontId="8" fillId="0" borderId="0" xfId="18" applyFont="1" applyAlignment="1">
      <alignment vertical="center"/>
    </xf>
    <xf numFmtId="0" fontId="8" fillId="0" borderId="0" xfId="18" applyFont="1" applyAlignment="1">
      <alignment horizontal="center" vertical="center"/>
    </xf>
    <xf numFmtId="0" fontId="6" fillId="0" borderId="0" xfId="18" applyFont="1" applyAlignment="1">
      <alignment horizontal="center"/>
    </xf>
    <xf numFmtId="0" fontId="11" fillId="0" borderId="1" xfId="18" applyFont="1" applyBorder="1" applyAlignment="1">
      <alignment horizontal="center" vertical="center"/>
    </xf>
    <xf numFmtId="0" fontId="11" fillId="0" borderId="1" xfId="18" applyFont="1" applyBorder="1" applyAlignment="1">
      <alignment horizontal="center" vertical="center" wrapText="1"/>
    </xf>
    <xf numFmtId="0" fontId="11" fillId="0" borderId="0" xfId="18" applyFont="1"/>
    <xf numFmtId="0" fontId="12" fillId="0" borderId="2" xfId="18" applyFont="1" applyBorder="1" applyAlignment="1">
      <alignment horizontal="center" vertical="center" wrapText="1"/>
    </xf>
    <xf numFmtId="0" fontId="12" fillId="0" borderId="2" xfId="18" applyFont="1" applyBorder="1" applyAlignment="1">
      <alignment horizontal="center" vertical="center"/>
    </xf>
    <xf numFmtId="0" fontId="19" fillId="0" borderId="4" xfId="18" applyFont="1" applyBorder="1"/>
    <xf numFmtId="0" fontId="15" fillId="0" borderId="0" xfId="18" applyFont="1"/>
    <xf numFmtId="201" fontId="14" fillId="0" borderId="0" xfId="25" applyNumberFormat="1" applyFont="1" applyFill="1" applyBorder="1" applyAlignment="1">
      <alignment horizontal="right"/>
    </xf>
    <xf numFmtId="201" fontId="14" fillId="0" borderId="0" xfId="25" applyNumberFormat="1" applyFont="1" applyFill="1" applyBorder="1" applyAlignment="1">
      <alignment horizontal="center" vertical="center"/>
    </xf>
    <xf numFmtId="201" fontId="14" fillId="0" borderId="0" xfId="25" applyNumberFormat="1" applyFont="1" applyFill="1" applyBorder="1" applyAlignment="1">
      <alignment horizontal="center"/>
    </xf>
    <xf numFmtId="202" fontId="14" fillId="0" borderId="0" xfId="25" applyNumberFormat="1" applyFont="1" applyFill="1" applyBorder="1" applyAlignment="1">
      <alignment horizontal="right"/>
    </xf>
    <xf numFmtId="202" fontId="14" fillId="0" borderId="0" xfId="25" applyNumberFormat="1" applyFont="1" applyFill="1" applyBorder="1" applyAlignment="1">
      <alignment horizontal="center"/>
    </xf>
    <xf numFmtId="182" fontId="14" fillId="0" borderId="0" xfId="25" applyFont="1" applyFill="1" applyBorder="1" applyAlignment="1">
      <alignment horizontal="right"/>
    </xf>
    <xf numFmtId="165" fontId="14" fillId="0" borderId="0" xfId="25" applyNumberFormat="1" applyFont="1" applyFill="1" applyBorder="1" applyAlignment="1">
      <alignment horizontal="right"/>
    </xf>
    <xf numFmtId="188" fontId="14" fillId="0" borderId="0" xfId="25" applyNumberFormat="1" applyFont="1" applyFill="1" applyBorder="1" applyAlignment="1">
      <alignment horizontal="right"/>
    </xf>
    <xf numFmtId="0" fontId="14" fillId="0" borderId="3" xfId="18" applyFont="1" applyBorder="1"/>
    <xf numFmtId="201" fontId="14" fillId="0" borderId="3" xfId="25" applyNumberFormat="1" applyFont="1" applyFill="1" applyBorder="1" applyAlignment="1">
      <alignment horizontal="right"/>
    </xf>
    <xf numFmtId="0" fontId="16" fillId="0" borderId="0" xfId="18" applyFont="1" applyAlignment="1">
      <alignment vertical="center"/>
    </xf>
    <xf numFmtId="0" fontId="14" fillId="0" borderId="0" xfId="26" applyFont="1" applyAlignment="1">
      <alignment vertical="center"/>
    </xf>
    <xf numFmtId="203" fontId="14" fillId="0" borderId="0" xfId="25" applyNumberFormat="1" applyFont="1" applyFill="1" applyBorder="1" applyAlignment="1">
      <alignment horizontal="right"/>
    </xf>
    <xf numFmtId="204" fontId="3" fillId="0" borderId="0" xfId="18" applyNumberFormat="1"/>
    <xf numFmtId="205" fontId="14" fillId="0" borderId="0" xfId="25" applyNumberFormat="1" applyFont="1" applyFill="1" applyBorder="1" applyAlignment="1">
      <alignment horizontal="right"/>
    </xf>
    <xf numFmtId="0" fontId="4" fillId="0" borderId="0" xfId="18" applyFont="1" applyAlignment="1">
      <alignment vertical="center"/>
    </xf>
    <xf numFmtId="0" fontId="23" fillId="0" borderId="0" xfId="18" applyFont="1"/>
    <xf numFmtId="0" fontId="6" fillId="0" borderId="0" xfId="18" applyFont="1" applyAlignment="1">
      <alignment horizontal="centerContinuous" vertical="center"/>
    </xf>
    <xf numFmtId="171" fontId="8" fillId="0" borderId="0" xfId="18" applyNumberFormat="1" applyFont="1" applyAlignment="1">
      <alignment horizontal="centerContinuous" vertical="center"/>
    </xf>
    <xf numFmtId="0" fontId="8" fillId="0" borderId="0" xfId="18" applyFont="1"/>
    <xf numFmtId="0" fontId="8" fillId="0" borderId="0" xfId="18" applyFont="1" applyAlignment="1">
      <alignment horizontal="center"/>
    </xf>
    <xf numFmtId="0" fontId="42" fillId="0" borderId="0" xfId="18" applyFont="1" applyAlignment="1">
      <alignment horizontal="centerContinuous" vertical="center"/>
    </xf>
    <xf numFmtId="0" fontId="42" fillId="0" borderId="0" xfId="18" applyFont="1"/>
    <xf numFmtId="0" fontId="42" fillId="0" borderId="0" xfId="18" applyFont="1" applyAlignment="1">
      <alignment horizontal="center"/>
    </xf>
    <xf numFmtId="0" fontId="22" fillId="0" borderId="0" xfId="18" applyFont="1" applyAlignment="1">
      <alignment horizontal="center"/>
    </xf>
    <xf numFmtId="0" fontId="11" fillId="0" borderId="0" xfId="18" applyFont="1" applyAlignment="1">
      <alignment horizontal="center" vertical="center" wrapText="1"/>
    </xf>
    <xf numFmtId="0" fontId="11" fillId="0" borderId="5" xfId="18" applyFont="1" applyBorder="1" applyAlignment="1">
      <alignment horizontal="center" vertical="center" wrapText="1"/>
    </xf>
    <xf numFmtId="0" fontId="12" fillId="0" borderId="5" xfId="18" applyFont="1" applyBorder="1" applyAlignment="1">
      <alignment horizontal="center" vertical="center" wrapText="1"/>
    </xf>
    <xf numFmtId="0" fontId="95" fillId="0" borderId="0" xfId="18" applyFont="1" applyAlignment="1">
      <alignment horizontal="center" vertical="center" wrapText="1"/>
    </xf>
    <xf numFmtId="0" fontId="96" fillId="0" borderId="0" xfId="18" applyFont="1" applyAlignment="1">
      <alignment horizontal="center" vertical="center" wrapText="1"/>
    </xf>
    <xf numFmtId="0" fontId="97" fillId="0" borderId="0" xfId="18" applyFont="1" applyAlignment="1">
      <alignment horizontal="center" vertical="center" wrapText="1"/>
    </xf>
    <xf numFmtId="0" fontId="14" fillId="0" borderId="0" xfId="18" applyFont="1" applyAlignment="1">
      <alignment horizontal="left" vertical="center" wrapText="1"/>
    </xf>
    <xf numFmtId="4" fontId="14" fillId="0" borderId="0" xfId="10" applyNumberFormat="1" applyFont="1" applyFill="1" applyBorder="1" applyAlignment="1">
      <alignment horizontal="center" vertical="center"/>
    </xf>
    <xf numFmtId="37" fontId="15" fillId="0" borderId="0" xfId="23" applyNumberFormat="1" applyFont="1" applyFill="1" applyBorder="1" applyAlignment="1">
      <alignment horizontal="center" vertical="center"/>
    </xf>
    <xf numFmtId="1" fontId="14" fillId="0" borderId="0" xfId="18" applyNumberFormat="1" applyFont="1" applyAlignment="1">
      <alignment vertical="center"/>
    </xf>
    <xf numFmtId="2" fontId="14" fillId="0" borderId="0" xfId="18" applyNumberFormat="1" applyFont="1" applyAlignment="1">
      <alignment horizontal="center" vertical="center"/>
    </xf>
    <xf numFmtId="0" fontId="14" fillId="0" borderId="0" xfId="18" applyFont="1" applyAlignment="1">
      <alignment horizontal="left" vertical="center"/>
    </xf>
    <xf numFmtId="0" fontId="15" fillId="0" borderId="3" xfId="18" applyFont="1" applyBorder="1" applyAlignment="1">
      <alignment horizontal="left" vertical="center" wrapText="1"/>
    </xf>
    <xf numFmtId="4" fontId="15" fillId="0" borderId="3" xfId="10" applyNumberFormat="1" applyFont="1" applyFill="1" applyBorder="1" applyAlignment="1">
      <alignment horizontal="center" vertical="center"/>
    </xf>
    <xf numFmtId="37" fontId="15" fillId="0" borderId="3" xfId="23" applyNumberFormat="1" applyFont="1" applyFill="1" applyBorder="1" applyAlignment="1">
      <alignment horizontal="center" vertical="center"/>
    </xf>
    <xf numFmtId="2" fontId="19" fillId="0" borderId="0" xfId="18" applyNumberFormat="1" applyFont="1" applyAlignment="1">
      <alignment horizontal="center" vertical="center"/>
    </xf>
    <xf numFmtId="0" fontId="14" fillId="0" borderId="0" xfId="18" applyFont="1" applyAlignment="1">
      <alignment horizontal="center"/>
    </xf>
    <xf numFmtId="0" fontId="15" fillId="0" borderId="0" xfId="18" applyFont="1" applyAlignment="1">
      <alignment horizontal="center"/>
    </xf>
    <xf numFmtId="0" fontId="19" fillId="0" borderId="0" xfId="18" applyFont="1" applyAlignment="1">
      <alignment horizontal="center"/>
    </xf>
    <xf numFmtId="3" fontId="19" fillId="0" borderId="0" xfId="18" applyNumberFormat="1" applyFont="1" applyAlignment="1">
      <alignment horizontal="center"/>
    </xf>
    <xf numFmtId="206" fontId="15" fillId="0" borderId="0" xfId="18" applyNumberFormat="1" applyFont="1"/>
    <xf numFmtId="3" fontId="3" fillId="0" borderId="0" xfId="18" applyNumberFormat="1"/>
    <xf numFmtId="0" fontId="16" fillId="0" borderId="0" xfId="18" applyFont="1" applyAlignment="1" applyProtection="1">
      <alignment vertical="center"/>
      <protection locked="0"/>
    </xf>
    <xf numFmtId="0" fontId="10" fillId="0" borderId="0" xfId="18" applyFont="1"/>
    <xf numFmtId="0" fontId="98" fillId="0" borderId="0" xfId="18" applyFont="1" applyAlignment="1">
      <alignment vertical="center"/>
    </xf>
    <xf numFmtId="0" fontId="99" fillId="0" borderId="0" xfId="18" applyFont="1"/>
    <xf numFmtId="0" fontId="69" fillId="0" borderId="0" xfId="18" applyFont="1"/>
    <xf numFmtId="0" fontId="31" fillId="0" borderId="0" xfId="18" applyFont="1" applyAlignment="1">
      <alignment horizontal="center"/>
    </xf>
    <xf numFmtId="0" fontId="47" fillId="0" borderId="0" xfId="18" applyFont="1" applyAlignment="1">
      <alignment horizontal="center" vertical="center" wrapText="1"/>
    </xf>
    <xf numFmtId="0" fontId="14" fillId="0" borderId="0" xfId="18" applyFont="1" applyAlignment="1">
      <alignment horizontal="center" vertical="center" wrapText="1"/>
    </xf>
    <xf numFmtId="0" fontId="15" fillId="0" borderId="0" xfId="18" applyFont="1" applyAlignment="1">
      <alignment horizontal="center" vertical="center" wrapText="1"/>
    </xf>
    <xf numFmtId="207" fontId="14" fillId="0" borderId="0" xfId="23" applyNumberFormat="1" applyFont="1" applyFill="1" applyBorder="1" applyAlignment="1">
      <alignment horizontal="center" vertical="center"/>
    </xf>
    <xf numFmtId="208" fontId="15" fillId="0" borderId="0" xfId="23" applyNumberFormat="1" applyFont="1" applyFill="1" applyBorder="1" applyAlignment="1">
      <alignment horizontal="right" vertical="center"/>
    </xf>
    <xf numFmtId="4" fontId="14" fillId="0" borderId="0" xfId="27" applyNumberFormat="1" applyFont="1" applyFill="1" applyBorder="1" applyAlignment="1">
      <alignment horizontal="center" vertical="center"/>
    </xf>
    <xf numFmtId="3" fontId="14" fillId="0" borderId="0" xfId="27" applyNumberFormat="1" applyFont="1" applyFill="1" applyBorder="1" applyAlignment="1">
      <alignment horizontal="center" vertical="center"/>
    </xf>
    <xf numFmtId="2" fontId="14" fillId="0" borderId="0" xfId="23" applyNumberFormat="1" applyFont="1" applyFill="1" applyBorder="1" applyAlignment="1">
      <alignment horizontal="center" vertical="center"/>
    </xf>
    <xf numFmtId="3" fontId="15" fillId="0" borderId="0" xfId="23" applyNumberFormat="1" applyFont="1" applyFill="1" applyBorder="1" applyAlignment="1">
      <alignment horizontal="center" vertical="center"/>
    </xf>
    <xf numFmtId="2" fontId="15" fillId="0" borderId="3" xfId="23" applyNumberFormat="1" applyFont="1" applyFill="1" applyBorder="1" applyAlignment="1">
      <alignment horizontal="center" vertical="center"/>
    </xf>
    <xf numFmtId="3" fontId="15" fillId="0" borderId="3" xfId="23" applyNumberFormat="1" applyFont="1" applyFill="1" applyBorder="1" applyAlignment="1">
      <alignment horizontal="center" vertical="center"/>
    </xf>
    <xf numFmtId="4" fontId="19" fillId="0" borderId="0" xfId="27" applyNumberFormat="1" applyFont="1" applyBorder="1" applyAlignment="1">
      <alignment horizontal="center" vertical="center"/>
    </xf>
    <xf numFmtId="0" fontId="14" fillId="0" borderId="0" xfId="18" applyFont="1" applyAlignment="1">
      <alignment horizontal="center" vertical="center"/>
    </xf>
    <xf numFmtId="3" fontId="14" fillId="0" borderId="0" xfId="18" applyNumberFormat="1" applyFont="1" applyAlignment="1">
      <alignment horizontal="center" vertical="center"/>
    </xf>
    <xf numFmtId="0" fontId="3" fillId="0" borderId="0" xfId="18" applyAlignment="1">
      <alignment vertical="center"/>
    </xf>
    <xf numFmtId="3" fontId="14" fillId="0" borderId="0" xfId="18" applyNumberFormat="1" applyFont="1" applyAlignment="1">
      <alignment vertical="center"/>
    </xf>
    <xf numFmtId="0" fontId="27" fillId="0" borderId="0" xfId="18" applyFont="1" applyAlignment="1">
      <alignment vertical="center"/>
    </xf>
    <xf numFmtId="0" fontId="4" fillId="0" borderId="0" xfId="18" applyFont="1"/>
    <xf numFmtId="0" fontId="60" fillId="0" borderId="0" xfId="18" applyFont="1" applyAlignment="1">
      <alignment horizontal="centerContinuous" vertical="center"/>
    </xf>
    <xf numFmtId="0" fontId="45" fillId="0" borderId="0" xfId="18" applyFont="1"/>
    <xf numFmtId="0" fontId="45" fillId="0" borderId="0" xfId="18" applyFont="1" applyAlignment="1">
      <alignment horizontal="center"/>
    </xf>
    <xf numFmtId="171" fontId="43" fillId="0" borderId="0" xfId="18" applyNumberFormat="1" applyFont="1" applyAlignment="1">
      <alignment horizontal="centerContinuous" vertical="center"/>
    </xf>
    <xf numFmtId="0" fontId="23" fillId="0" borderId="0" xfId="18" applyFont="1" applyAlignment="1">
      <alignment horizontal="center"/>
    </xf>
    <xf numFmtId="0" fontId="9" fillId="0" borderId="0" xfId="18" applyFont="1"/>
    <xf numFmtId="0" fontId="9" fillId="0" borderId="0" xfId="18" applyFont="1" applyAlignment="1">
      <alignment horizontal="center"/>
    </xf>
    <xf numFmtId="0" fontId="100" fillId="0" borderId="0" xfId="18" applyFont="1"/>
    <xf numFmtId="0" fontId="104" fillId="0" borderId="0" xfId="18" applyFont="1" applyAlignment="1">
      <alignment vertical="center"/>
    </xf>
    <xf numFmtId="0" fontId="12" fillId="0" borderId="0" xfId="18" applyFont="1" applyAlignment="1">
      <alignment vertical="center"/>
    </xf>
    <xf numFmtId="0" fontId="11" fillId="0" borderId="0" xfId="18" applyFont="1" applyAlignment="1">
      <alignment vertical="center"/>
    </xf>
    <xf numFmtId="209" fontId="14" fillId="0" borderId="0" xfId="12" applyNumberFormat="1" applyFont="1" applyFill="1" applyBorder="1" applyAlignment="1">
      <alignment horizontal="center" vertical="center"/>
    </xf>
    <xf numFmtId="172" fontId="15" fillId="0" borderId="0" xfId="12" applyNumberFormat="1" applyFont="1" applyFill="1" applyBorder="1" applyAlignment="1">
      <alignment horizontal="right" vertical="center"/>
    </xf>
    <xf numFmtId="1" fontId="67" fillId="0" borderId="0" xfId="18" applyNumberFormat="1" applyFont="1" applyAlignment="1">
      <alignment vertical="center"/>
    </xf>
    <xf numFmtId="2" fontId="67" fillId="0" borderId="0" xfId="18" applyNumberFormat="1" applyFont="1" applyAlignment="1">
      <alignment vertical="center"/>
    </xf>
    <xf numFmtId="2" fontId="67" fillId="0" borderId="0" xfId="18" applyNumberFormat="1" applyFont="1" applyAlignment="1">
      <alignment horizontal="center" vertical="center"/>
    </xf>
    <xf numFmtId="0" fontId="67" fillId="0" borderId="0" xfId="18" applyFont="1" applyAlignment="1">
      <alignment vertical="center"/>
    </xf>
    <xf numFmtId="209" fontId="15" fillId="0" borderId="3" xfId="12" applyNumberFormat="1" applyFont="1" applyFill="1" applyBorder="1" applyAlignment="1">
      <alignment horizontal="center" vertical="center"/>
    </xf>
    <xf numFmtId="172" fontId="15" fillId="0" borderId="3" xfId="12" applyNumberFormat="1" applyFont="1" applyFill="1" applyBorder="1" applyAlignment="1">
      <alignment horizontal="right" vertical="center"/>
    </xf>
    <xf numFmtId="2" fontId="71" fillId="0" borderId="0" xfId="18" applyNumberFormat="1" applyFont="1" applyAlignment="1">
      <alignment vertical="center"/>
    </xf>
    <xf numFmtId="2" fontId="71" fillId="0" borderId="0" xfId="18" applyNumberFormat="1" applyFont="1" applyAlignment="1">
      <alignment horizontal="center" vertical="center"/>
    </xf>
    <xf numFmtId="0" fontId="71" fillId="0" borderId="0" xfId="18" applyFont="1" applyAlignment="1">
      <alignment vertical="center"/>
    </xf>
    <xf numFmtId="0" fontId="15" fillId="0" borderId="0" xfId="18" applyFont="1" applyAlignment="1">
      <alignment horizontal="left" vertical="center" wrapText="1"/>
    </xf>
    <xf numFmtId="2" fontId="14" fillId="0" borderId="0" xfId="12" applyNumberFormat="1" applyFont="1" applyBorder="1" applyAlignment="1">
      <alignment horizontal="center"/>
    </xf>
    <xf numFmtId="2" fontId="3" fillId="0" borderId="0" xfId="18" applyNumberFormat="1"/>
    <xf numFmtId="2" fontId="19" fillId="0" borderId="0" xfId="18" applyNumberFormat="1" applyFont="1" applyAlignment="1">
      <alignment horizontal="center"/>
    </xf>
    <xf numFmtId="2" fontId="14" fillId="0" borderId="0" xfId="12" applyNumberFormat="1" applyFont="1" applyBorder="1" applyAlignment="1">
      <alignment horizontal="center" vertical="center"/>
    </xf>
    <xf numFmtId="3" fontId="14" fillId="0" borderId="0" xfId="12" applyNumberFormat="1" applyFont="1" applyBorder="1" applyAlignment="1">
      <alignment horizontal="right" vertical="center"/>
    </xf>
    <xf numFmtId="2" fontId="14" fillId="0" borderId="0" xfId="18" applyNumberFormat="1" applyFont="1"/>
    <xf numFmtId="2" fontId="56" fillId="0" borderId="0" xfId="18" applyNumberFormat="1" applyFont="1"/>
    <xf numFmtId="2" fontId="56" fillId="0" borderId="0" xfId="18" applyNumberFormat="1" applyFont="1" applyAlignment="1">
      <alignment horizontal="center"/>
    </xf>
    <xf numFmtId="0" fontId="56" fillId="0" borderId="0" xfId="18" applyFont="1"/>
    <xf numFmtId="2" fontId="56" fillId="0" borderId="0" xfId="18" applyNumberFormat="1" applyFont="1" applyAlignment="1">
      <alignment vertical="center"/>
    </xf>
    <xf numFmtId="2" fontId="56" fillId="0" borderId="0" xfId="18" applyNumberFormat="1" applyFont="1" applyAlignment="1">
      <alignment horizontal="center" vertical="center"/>
    </xf>
    <xf numFmtId="0" fontId="56" fillId="0" borderId="0" xfId="18" applyFont="1" applyAlignment="1">
      <alignment vertical="center"/>
    </xf>
    <xf numFmtId="2" fontId="14" fillId="0" borderId="0" xfId="18" applyNumberFormat="1" applyFont="1" applyAlignment="1">
      <alignment vertical="center"/>
    </xf>
    <xf numFmtId="0" fontId="14" fillId="0" borderId="0" xfId="18" applyFont="1" applyAlignment="1" applyProtection="1">
      <alignment vertical="center" wrapText="1"/>
      <protection locked="0"/>
    </xf>
    <xf numFmtId="0" fontId="21" fillId="0" borderId="0" xfId="18" applyFont="1"/>
    <xf numFmtId="0" fontId="6" fillId="0" borderId="0" xfId="18" applyFont="1" applyAlignment="1">
      <alignment vertical="center"/>
    </xf>
    <xf numFmtId="0" fontId="105" fillId="0" borderId="0" xfId="18" applyFont="1"/>
    <xf numFmtId="0" fontId="11" fillId="0" borderId="25" xfId="18" applyFont="1" applyBorder="1" applyAlignment="1">
      <alignment horizontal="center" vertical="center"/>
    </xf>
    <xf numFmtId="0" fontId="11" fillId="0" borderId="25" xfId="18" applyFont="1" applyBorder="1" applyAlignment="1">
      <alignment horizontal="center" vertical="center" wrapText="1"/>
    </xf>
    <xf numFmtId="0" fontId="12" fillId="0" borderId="25" xfId="18" applyFont="1" applyBorder="1" applyAlignment="1">
      <alignment horizontal="center" vertical="center" wrapText="1"/>
    </xf>
    <xf numFmtId="0" fontId="12" fillId="0" borderId="30" xfId="18" applyFont="1" applyBorder="1" applyAlignment="1">
      <alignment horizontal="center" vertical="center" wrapText="1"/>
    </xf>
    <xf numFmtId="0" fontId="15" fillId="0" borderId="0" xfId="18" applyFont="1" applyAlignment="1">
      <alignment horizontal="center" vertical="center"/>
    </xf>
    <xf numFmtId="211" fontId="14" fillId="0" borderId="0" xfId="28" applyNumberFormat="1" applyFont="1" applyFill="1" applyBorder="1" applyAlignment="1">
      <alignment horizontal="center" vertical="center"/>
    </xf>
    <xf numFmtId="212" fontId="15" fillId="0" borderId="0" xfId="28" applyNumberFormat="1" applyFont="1" applyFill="1" applyBorder="1" applyAlignment="1">
      <alignment horizontal="right" vertical="center"/>
    </xf>
    <xf numFmtId="0" fontId="15" fillId="0" borderId="3" xfId="18" applyFont="1" applyBorder="1" applyAlignment="1">
      <alignment horizontal="left" vertical="center"/>
    </xf>
    <xf numFmtId="211" fontId="15" fillId="0" borderId="3" xfId="28" applyNumberFormat="1" applyFont="1" applyFill="1" applyBorder="1" applyAlignment="1">
      <alignment horizontal="center" vertical="center"/>
    </xf>
    <xf numFmtId="212" fontId="15" fillId="0" borderId="3" xfId="28" applyNumberFormat="1" applyFont="1" applyFill="1" applyBorder="1" applyAlignment="1">
      <alignment horizontal="right" vertical="center"/>
    </xf>
    <xf numFmtId="165" fontId="14" fillId="0" borderId="0" xfId="18" applyNumberFormat="1" applyFont="1" applyAlignment="1">
      <alignment vertical="top"/>
    </xf>
    <xf numFmtId="0" fontId="14" fillId="0" borderId="0" xfId="18" applyFont="1" applyAlignment="1">
      <alignment vertical="top"/>
    </xf>
    <xf numFmtId="191" fontId="14" fillId="0" borderId="0" xfId="29" applyFont="1" applyBorder="1" applyAlignment="1">
      <alignment horizontal="center"/>
    </xf>
    <xf numFmtId="3" fontId="14" fillId="0" borderId="0" xfId="18" applyNumberFormat="1" applyFont="1"/>
    <xf numFmtId="0" fontId="107" fillId="0" borderId="0" xfId="18" applyFont="1"/>
    <xf numFmtId="0" fontId="16" fillId="0" borderId="0" xfId="18" applyFont="1" applyAlignment="1" applyProtection="1">
      <alignment vertical="center" wrapText="1"/>
      <protection locked="0"/>
    </xf>
    <xf numFmtId="0" fontId="55" fillId="0" borderId="0" xfId="18" applyFont="1"/>
    <xf numFmtId="0" fontId="45" fillId="0" borderId="0" xfId="18" applyFont="1" applyAlignment="1">
      <alignment horizontal="center" vertical="center"/>
    </xf>
    <xf numFmtId="0" fontId="45" fillId="0" borderId="0" xfId="18" applyFont="1" applyAlignment="1">
      <alignment vertical="center"/>
    </xf>
    <xf numFmtId="0" fontId="108" fillId="0" borderId="0" xfId="18" applyFont="1"/>
    <xf numFmtId="0" fontId="109" fillId="0" borderId="25" xfId="18" applyFont="1" applyBorder="1" applyAlignment="1">
      <alignment horizontal="center" vertical="center" wrapText="1"/>
    </xf>
    <xf numFmtId="0" fontId="20" fillId="0" borderId="0" xfId="18" applyFont="1"/>
    <xf numFmtId="193" fontId="14" fillId="0" borderId="0" xfId="19" applyNumberFormat="1" applyFont="1" applyFill="1" applyBorder="1" applyAlignment="1">
      <alignment horizontal="center" vertical="center"/>
    </xf>
    <xf numFmtId="191" fontId="15" fillId="0" borderId="0" xfId="19" applyNumberFormat="1" applyFont="1" applyFill="1" applyBorder="1" applyAlignment="1">
      <alignment horizontal="center" vertical="center"/>
    </xf>
    <xf numFmtId="193" fontId="14" fillId="0" borderId="0" xfId="18" applyNumberFormat="1" applyFont="1" applyAlignment="1">
      <alignment vertical="center"/>
    </xf>
    <xf numFmtId="193" fontId="15" fillId="0" borderId="3" xfId="19" applyNumberFormat="1" applyFont="1" applyFill="1" applyBorder="1" applyAlignment="1">
      <alignment horizontal="center" vertical="center"/>
    </xf>
    <xf numFmtId="0" fontId="15" fillId="0" borderId="0" xfId="18" applyFont="1" applyAlignment="1">
      <alignment vertical="center"/>
    </xf>
    <xf numFmtId="193" fontId="14" fillId="0" borderId="0" xfId="20" applyNumberFormat="1" applyFont="1" applyBorder="1" applyAlignment="1">
      <alignment horizontal="center"/>
    </xf>
    <xf numFmtId="3" fontId="15" fillId="0" borderId="0" xfId="20" applyNumberFormat="1" applyFont="1" applyBorder="1" applyAlignment="1">
      <alignment horizontal="right"/>
    </xf>
    <xf numFmtId="0" fontId="67" fillId="0" borderId="0" xfId="18" applyFont="1"/>
    <xf numFmtId="0" fontId="71" fillId="0" borderId="0" xfId="18" applyFont="1" applyAlignment="1">
      <alignment horizontal="center" vertical="center" wrapText="1"/>
    </xf>
    <xf numFmtId="0" fontId="71" fillId="0" borderId="0" xfId="18" applyFont="1" applyAlignment="1">
      <alignment vertical="center" wrapText="1"/>
    </xf>
    <xf numFmtId="213" fontId="14" fillId="0" borderId="0" xfId="23" applyNumberFormat="1" applyFont="1" applyFill="1" applyBorder="1" applyAlignment="1">
      <alignment horizontal="center" vertical="center"/>
    </xf>
    <xf numFmtId="214" fontId="15" fillId="0" borderId="0" xfId="30" applyNumberFormat="1" applyFont="1" applyFill="1" applyBorder="1" applyAlignment="1">
      <alignment horizontal="right" vertical="center"/>
    </xf>
    <xf numFmtId="4" fontId="14" fillId="0" borderId="0" xfId="18" applyNumberFormat="1" applyFont="1" applyAlignment="1">
      <alignment vertical="center"/>
    </xf>
    <xf numFmtId="215" fontId="15" fillId="0" borderId="0" xfId="23" applyNumberFormat="1" applyFont="1" applyFill="1" applyBorder="1" applyAlignment="1">
      <alignment horizontal="right" vertical="center"/>
    </xf>
    <xf numFmtId="215" fontId="15" fillId="0" borderId="0" xfId="23" applyNumberFormat="1" applyFont="1" applyFill="1" applyBorder="1" applyAlignment="1">
      <alignment horizontal="center" vertical="center"/>
    </xf>
    <xf numFmtId="213" fontId="15" fillId="0" borderId="3" xfId="23" applyNumberFormat="1" applyFont="1" applyFill="1" applyBorder="1" applyAlignment="1">
      <alignment horizontal="center" vertical="center"/>
    </xf>
    <xf numFmtId="215" fontId="15" fillId="0" borderId="3" xfId="23" applyNumberFormat="1" applyFont="1" applyFill="1" applyBorder="1" applyAlignment="1">
      <alignment horizontal="right" vertical="center"/>
    </xf>
    <xf numFmtId="2" fontId="15" fillId="0" borderId="0" xfId="18" applyNumberFormat="1" applyFont="1" applyAlignment="1">
      <alignment horizontal="center" vertical="center"/>
    </xf>
    <xf numFmtId="0" fontId="110" fillId="0" borderId="0" xfId="18" applyFont="1" applyAlignment="1">
      <alignment horizontal="center"/>
    </xf>
    <xf numFmtId="193" fontId="14" fillId="0" borderId="0" xfId="31" applyNumberFormat="1" applyFont="1" applyFill="1" applyBorder="1" applyAlignment="1">
      <alignment horizontal="center" vertical="center"/>
    </xf>
    <xf numFmtId="191" fontId="15" fillId="0" borderId="0" xfId="31" applyNumberFormat="1" applyFont="1" applyFill="1" applyBorder="1" applyAlignment="1">
      <alignment horizontal="center" vertical="center"/>
    </xf>
    <xf numFmtId="193" fontId="15" fillId="0" borderId="3" xfId="31" applyNumberFormat="1" applyFont="1" applyFill="1" applyBorder="1" applyAlignment="1">
      <alignment horizontal="center" vertical="center"/>
    </xf>
    <xf numFmtId="193" fontId="14" fillId="0" borderId="3" xfId="31" applyNumberFormat="1" applyFont="1" applyFill="1" applyBorder="1" applyAlignment="1">
      <alignment horizontal="center" vertical="center"/>
    </xf>
    <xf numFmtId="191" fontId="15" fillId="0" borderId="3" xfId="31" applyNumberFormat="1" applyFont="1" applyFill="1" applyBorder="1" applyAlignment="1">
      <alignment horizontal="center" vertical="center"/>
    </xf>
    <xf numFmtId="193" fontId="15" fillId="0" borderId="0" xfId="32" applyNumberFormat="1" applyFont="1" applyBorder="1" applyAlignment="1">
      <alignment horizontal="center"/>
    </xf>
    <xf numFmtId="0" fontId="31" fillId="0" borderId="0" xfId="32" applyFont="1" applyBorder="1" applyAlignment="1">
      <alignment horizontal="center"/>
    </xf>
    <xf numFmtId="193" fontId="14" fillId="0" borderId="0" xfId="18" applyNumberFormat="1" applyFont="1"/>
    <xf numFmtId="0" fontId="42" fillId="0" borderId="0" xfId="18" applyFont="1" applyAlignment="1">
      <alignment vertical="center"/>
    </xf>
    <xf numFmtId="0" fontId="13" fillId="0" borderId="0" xfId="18" applyFont="1" applyAlignment="1">
      <alignment horizontal="center" vertical="center"/>
    </xf>
    <xf numFmtId="0" fontId="67" fillId="0" borderId="0" xfId="18" applyFont="1" applyAlignment="1">
      <alignment horizontal="center" vertical="center" wrapText="1"/>
    </xf>
    <xf numFmtId="2" fontId="14" fillId="0" borderId="0" xfId="33" applyNumberFormat="1" applyFont="1" applyFill="1" applyBorder="1" applyAlignment="1">
      <alignment horizontal="center" vertical="center"/>
    </xf>
    <xf numFmtId="3" fontId="15" fillId="0" borderId="0" xfId="33" applyNumberFormat="1" applyFont="1" applyFill="1" applyBorder="1" applyAlignment="1">
      <alignment horizontal="center" vertical="center"/>
    </xf>
    <xf numFmtId="2" fontId="15" fillId="0" borderId="3" xfId="33" applyNumberFormat="1" applyFont="1" applyFill="1" applyBorder="1" applyAlignment="1">
      <alignment horizontal="center" vertical="center"/>
    </xf>
    <xf numFmtId="3" fontId="15" fillId="0" borderId="3" xfId="33" applyNumberFormat="1" applyFont="1" applyFill="1" applyBorder="1" applyAlignment="1">
      <alignment horizontal="center" vertical="center"/>
    </xf>
    <xf numFmtId="0" fontId="14" fillId="0" borderId="0" xfId="34" applyFont="1" applyBorder="1" applyAlignment="1">
      <alignment horizontal="center" vertical="center"/>
    </xf>
    <xf numFmtId="216" fontId="14" fillId="0" borderId="0" xfId="18" applyNumberFormat="1" applyFont="1" applyAlignment="1">
      <alignment vertical="center"/>
    </xf>
    <xf numFmtId="0" fontId="107" fillId="0" borderId="0" xfId="18" applyFont="1" applyAlignment="1">
      <alignment vertical="center"/>
    </xf>
    <xf numFmtId="0" fontId="98" fillId="0" borderId="0" xfId="18" applyFont="1" applyAlignment="1">
      <alignment horizontal="centerContinuous" vertical="center"/>
    </xf>
    <xf numFmtId="0" fontId="12" fillId="0" borderId="32" xfId="18" applyFont="1" applyBorder="1" applyAlignment="1">
      <alignment horizontal="center" vertical="center" wrapText="1"/>
    </xf>
    <xf numFmtId="3" fontId="14" fillId="0" borderId="0" xfId="10" applyNumberFormat="1" applyFont="1" applyFill="1" applyBorder="1" applyAlignment="1">
      <alignment horizontal="center" vertical="center"/>
    </xf>
    <xf numFmtId="0" fontId="3" fillId="0" borderId="0" xfId="26"/>
    <xf numFmtId="14" fontId="3" fillId="0" borderId="0" xfId="26" applyNumberFormat="1"/>
    <xf numFmtId="0" fontId="111" fillId="3" borderId="0" xfId="26" applyFont="1" applyFill="1"/>
    <xf numFmtId="0" fontId="3" fillId="3" borderId="0" xfId="26" applyFill="1"/>
    <xf numFmtId="217" fontId="112" fillId="0" borderId="0" xfId="26" applyNumberFormat="1" applyFont="1" applyAlignment="1">
      <alignment horizontal="left"/>
    </xf>
    <xf numFmtId="0" fontId="113" fillId="3" borderId="1" xfId="26" applyFont="1" applyFill="1" applyBorder="1"/>
    <xf numFmtId="0" fontId="113" fillId="3" borderId="0" xfId="26" applyFont="1" applyFill="1" applyAlignment="1">
      <alignment horizontal="center"/>
    </xf>
    <xf numFmtId="0" fontId="12" fillId="0" borderId="33" xfId="35" applyFont="1" applyBorder="1" applyAlignment="1">
      <alignment horizontal="center" vertical="center" wrapText="1"/>
    </xf>
    <xf numFmtId="0" fontId="113" fillId="3" borderId="5" xfId="26" applyFont="1" applyFill="1" applyBorder="1"/>
    <xf numFmtId="37" fontId="115" fillId="3" borderId="5" xfId="26" quotePrefix="1" applyNumberFormat="1" applyFont="1" applyFill="1" applyBorder="1" applyAlignment="1">
      <alignment horizontal="center" vertical="center"/>
    </xf>
    <xf numFmtId="0" fontId="116" fillId="3" borderId="27" xfId="26" applyFont="1" applyFill="1" applyBorder="1"/>
    <xf numFmtId="37" fontId="116" fillId="3" borderId="0" xfId="26" applyNumberFormat="1" applyFont="1" applyFill="1"/>
    <xf numFmtId="0" fontId="12" fillId="3" borderId="0" xfId="26" applyFont="1" applyFill="1"/>
    <xf numFmtId="218" fontId="116" fillId="3" borderId="0" xfId="26" applyNumberFormat="1" applyFont="1" applyFill="1" applyAlignment="1">
      <alignment horizontal="left" vertical="center"/>
    </xf>
    <xf numFmtId="164" fontId="116" fillId="3" borderId="0" xfId="26" applyNumberFormat="1" applyFont="1" applyFill="1" applyAlignment="1">
      <alignment vertical="center"/>
    </xf>
    <xf numFmtId="164" fontId="117" fillId="3" borderId="0" xfId="26" applyNumberFormat="1" applyFont="1" applyFill="1" applyAlignment="1">
      <alignment vertical="center"/>
    </xf>
    <xf numFmtId="218" fontId="3" fillId="0" borderId="0" xfId="26" applyNumberFormat="1"/>
    <xf numFmtId="0" fontId="14" fillId="0" borderId="0" xfId="26" applyFont="1" applyAlignment="1">
      <alignment horizontal="left" vertical="center" wrapText="1"/>
    </xf>
    <xf numFmtId="218" fontId="116" fillId="3" borderId="0" xfId="26" applyNumberFormat="1" applyFont="1" applyFill="1" applyAlignment="1">
      <alignment horizontal="left" vertical="center" wrapText="1"/>
    </xf>
    <xf numFmtId="49" fontId="14" fillId="0" borderId="0" xfId="26" applyNumberFormat="1" applyFont="1" applyAlignment="1">
      <alignment horizontal="left" vertical="center" wrapText="1"/>
    </xf>
    <xf numFmtId="218" fontId="117" fillId="3" borderId="3" xfId="26" applyNumberFormat="1" applyFont="1" applyFill="1" applyBorder="1" applyAlignment="1">
      <alignment horizontal="left" vertical="center"/>
    </xf>
    <xf numFmtId="164" fontId="117" fillId="3" borderId="3" xfId="26" applyNumberFormat="1" applyFont="1" applyFill="1" applyBorder="1" applyAlignment="1">
      <alignment vertical="center"/>
    </xf>
    <xf numFmtId="218" fontId="19" fillId="0" borderId="0" xfId="26" applyNumberFormat="1" applyFont="1"/>
    <xf numFmtId="218" fontId="14" fillId="0" borderId="0" xfId="26" applyNumberFormat="1" applyFont="1"/>
    <xf numFmtId="0" fontId="4" fillId="0" borderId="0" xfId="36" applyFont="1" applyAlignment="1">
      <alignment vertical="center"/>
    </xf>
    <xf numFmtId="0" fontId="23" fillId="0" borderId="0" xfId="36" applyFont="1"/>
    <xf numFmtId="0" fontId="6" fillId="0" borderId="0" xfId="36" applyFont="1" applyAlignment="1">
      <alignment horizontal="centerContinuous" vertical="center"/>
    </xf>
    <xf numFmtId="0" fontId="6" fillId="0" borderId="0" xfId="36" applyFont="1"/>
    <xf numFmtId="0" fontId="6" fillId="0" borderId="0" xfId="36" applyFont="1" applyAlignment="1">
      <alignment horizontal="center"/>
    </xf>
    <xf numFmtId="171" fontId="8" fillId="0" borderId="0" xfId="36" applyNumberFormat="1" applyFont="1" applyAlignment="1">
      <alignment horizontal="centerContinuous" vertical="center"/>
    </xf>
    <xf numFmtId="0" fontId="8" fillId="0" borderId="0" xfId="36" applyFont="1"/>
    <xf numFmtId="0" fontId="8" fillId="0" borderId="0" xfId="36" applyFont="1" applyAlignment="1">
      <alignment horizontal="center"/>
    </xf>
    <xf numFmtId="0" fontId="42" fillId="0" borderId="0" xfId="36" applyFont="1" applyAlignment="1">
      <alignment horizontal="centerContinuous" vertical="center"/>
    </xf>
    <xf numFmtId="0" fontId="42" fillId="0" borderId="0" xfId="36" applyFont="1"/>
    <xf numFmtId="0" fontId="42" fillId="0" borderId="0" xfId="36" applyFont="1" applyAlignment="1">
      <alignment horizontal="center"/>
    </xf>
    <xf numFmtId="0" fontId="22" fillId="0" borderId="0" xfId="36" applyFont="1" applyAlignment="1">
      <alignment horizontal="center"/>
    </xf>
    <xf numFmtId="0" fontId="3" fillId="0" borderId="0" xfId="36"/>
    <xf numFmtId="0" fontId="19" fillId="0" borderId="0" xfId="36" applyFont="1"/>
    <xf numFmtId="0" fontId="95" fillId="0" borderId="0" xfId="36" applyFont="1" applyAlignment="1">
      <alignment horizontal="center" vertical="center" wrapText="1"/>
    </xf>
    <xf numFmtId="0" fontId="96" fillId="0" borderId="0" xfId="36" applyFont="1" applyAlignment="1">
      <alignment horizontal="center" vertical="center" wrapText="1"/>
    </xf>
    <xf numFmtId="0" fontId="97" fillId="0" borderId="0" xfId="36" applyFont="1" applyAlignment="1">
      <alignment horizontal="center" vertical="center" wrapText="1"/>
    </xf>
    <xf numFmtId="0" fontId="14" fillId="0" borderId="0" xfId="36" applyFont="1" applyAlignment="1">
      <alignment horizontal="left" vertical="center" wrapText="1"/>
    </xf>
    <xf numFmtId="165" fontId="14" fillId="0" borderId="0" xfId="10" applyFont="1" applyFill="1" applyBorder="1" applyAlignment="1">
      <alignment horizontal="center" vertical="center"/>
    </xf>
    <xf numFmtId="188" fontId="15" fillId="0" borderId="0" xfId="10" applyNumberFormat="1" applyFont="1" applyFill="1" applyBorder="1" applyAlignment="1">
      <alignment horizontal="center" vertical="center"/>
    </xf>
    <xf numFmtId="1" fontId="14" fillId="0" borderId="0" xfId="36" applyNumberFormat="1" applyFont="1" applyAlignment="1">
      <alignment vertical="center"/>
    </xf>
    <xf numFmtId="2" fontId="14" fillId="0" borderId="0" xfId="36" applyNumberFormat="1" applyFont="1" applyAlignment="1">
      <alignment horizontal="center" vertical="center"/>
    </xf>
    <xf numFmtId="0" fontId="14" fillId="0" borderId="0" xfId="36" applyFont="1" applyAlignment="1">
      <alignment vertical="center"/>
    </xf>
    <xf numFmtId="0" fontId="14" fillId="0" borderId="0" xfId="36" applyFont="1" applyAlignment="1">
      <alignment horizontal="left" vertical="center"/>
    </xf>
    <xf numFmtId="0" fontId="15" fillId="0" borderId="3" xfId="36" applyFont="1" applyBorder="1" applyAlignment="1">
      <alignment horizontal="left" vertical="center" wrapText="1"/>
    </xf>
    <xf numFmtId="165" fontId="15" fillId="0" borderId="3" xfId="10" applyFont="1" applyFill="1" applyBorder="1" applyAlignment="1">
      <alignment horizontal="center" vertical="center"/>
    </xf>
    <xf numFmtId="188" fontId="15" fillId="0" borderId="3" xfId="10" applyNumberFormat="1" applyFont="1" applyFill="1" applyBorder="1" applyAlignment="1">
      <alignment horizontal="center" vertical="center"/>
    </xf>
    <xf numFmtId="2" fontId="19" fillId="0" borderId="0" xfId="36" applyNumberFormat="1" applyFont="1" applyAlignment="1">
      <alignment horizontal="center" vertical="center"/>
    </xf>
    <xf numFmtId="0" fontId="19" fillId="0" borderId="0" xfId="36" applyFont="1" applyAlignment="1">
      <alignment vertical="center"/>
    </xf>
    <xf numFmtId="0" fontId="14" fillId="0" borderId="0" xfId="36" applyFont="1"/>
    <xf numFmtId="0" fontId="14" fillId="0" borderId="0" xfId="36" applyFont="1" applyAlignment="1">
      <alignment horizontal="center"/>
    </xf>
    <xf numFmtId="0" fontId="15" fillId="0" borderId="0" xfId="36" applyFont="1" applyAlignment="1">
      <alignment horizontal="center"/>
    </xf>
    <xf numFmtId="0" fontId="19" fillId="0" borderId="0" xfId="36" applyFont="1" applyAlignment="1">
      <alignment horizontal="center"/>
    </xf>
    <xf numFmtId="3" fontId="19" fillId="0" borderId="0" xfId="36" applyNumberFormat="1" applyFont="1" applyAlignment="1">
      <alignment horizontal="center"/>
    </xf>
    <xf numFmtId="0" fontId="16" fillId="0" borderId="0" xfId="36" applyFont="1"/>
    <xf numFmtId="206" fontId="15" fillId="0" borderId="0" xfId="36" applyNumberFormat="1" applyFont="1"/>
    <xf numFmtId="3" fontId="3" fillId="0" borderId="0" xfId="36" applyNumberFormat="1"/>
    <xf numFmtId="0" fontId="16" fillId="0" borderId="0" xfId="36" applyFont="1" applyAlignment="1" applyProtection="1">
      <alignment vertical="center"/>
      <protection locked="0"/>
    </xf>
    <xf numFmtId="0" fontId="3" fillId="0" borderId="0" xfId="1" applyAlignment="1">
      <alignment horizontal="left"/>
    </xf>
    <xf numFmtId="0" fontId="10" fillId="0" borderId="0" xfId="1" applyFont="1" applyAlignment="1">
      <alignment horizontal="left"/>
    </xf>
    <xf numFmtId="0" fontId="118" fillId="0" borderId="2" xfId="1" applyFont="1" applyBorder="1" applyAlignment="1">
      <alignment vertical="center"/>
    </xf>
    <xf numFmtId="0" fontId="119" fillId="0" borderId="2" xfId="1" applyFont="1" applyBorder="1" applyAlignment="1">
      <alignment vertical="center"/>
    </xf>
    <xf numFmtId="0" fontId="11" fillId="0" borderId="25" xfId="1" applyFont="1" applyBorder="1" applyAlignment="1">
      <alignment horizontal="center" vertical="center" wrapText="1"/>
    </xf>
    <xf numFmtId="0" fontId="12" fillId="0" borderId="34" xfId="1" applyFont="1" applyBorder="1" applyAlignment="1">
      <alignment horizontal="center" textRotation="90" wrapText="1"/>
    </xf>
    <xf numFmtId="0" fontId="12" fillId="0" borderId="25" xfId="1" applyFont="1" applyBorder="1" applyAlignment="1">
      <alignment horizontal="center" textRotation="90" wrapText="1"/>
    </xf>
    <xf numFmtId="0" fontId="11" fillId="0" borderId="34" xfId="1" applyFont="1" applyBorder="1" applyAlignment="1">
      <alignment horizontal="center" textRotation="90" wrapText="1"/>
    </xf>
    <xf numFmtId="0" fontId="15" fillId="0" borderId="30" xfId="1" applyFont="1" applyBorder="1" applyAlignment="1">
      <alignment vertical="center" wrapText="1"/>
    </xf>
    <xf numFmtId="165" fontId="15" fillId="0" borderId="35" xfId="1" applyNumberFormat="1" applyFont="1" applyBorder="1" applyAlignment="1">
      <alignment horizontal="center"/>
    </xf>
    <xf numFmtId="165" fontId="15" fillId="0" borderId="35" xfId="1" applyNumberFormat="1" applyFont="1" applyBorder="1" applyAlignment="1">
      <alignment horizontal="right"/>
    </xf>
    <xf numFmtId="0" fontId="14" fillId="0" borderId="0" xfId="1" quotePrefix="1" applyFont="1" applyAlignment="1">
      <alignment horizontal="left" vertical="center" indent="1"/>
    </xf>
    <xf numFmtId="165" fontId="14" fillId="0" borderId="36" xfId="1" applyNumberFormat="1" applyFont="1" applyBorder="1" applyAlignment="1">
      <alignment horizontal="center"/>
    </xf>
    <xf numFmtId="165" fontId="14" fillId="0" borderId="36" xfId="1" applyNumberFormat="1" applyFont="1" applyBorder="1" applyAlignment="1">
      <alignment horizontal="right"/>
    </xf>
    <xf numFmtId="165" fontId="14" fillId="0" borderId="36" xfId="1" applyNumberFormat="1" applyFont="1" applyBorder="1"/>
    <xf numFmtId="165" fontId="14" fillId="0" borderId="0" xfId="1" applyNumberFormat="1" applyFont="1"/>
    <xf numFmtId="165" fontId="14" fillId="0" borderId="0" xfId="1" applyNumberFormat="1" applyFont="1" applyAlignment="1">
      <alignment horizontal="right"/>
    </xf>
    <xf numFmtId="165" fontId="15" fillId="0" borderId="36" xfId="1" applyNumberFormat="1" applyFont="1" applyBorder="1"/>
    <xf numFmtId="165" fontId="15" fillId="0" borderId="35" xfId="1" applyNumberFormat="1" applyFont="1" applyBorder="1"/>
    <xf numFmtId="0" fontId="14" fillId="0" borderId="0" xfId="1" applyFont="1" applyAlignment="1">
      <alignment horizontal="left" vertical="center" indent="2"/>
    </xf>
    <xf numFmtId="0" fontId="14" fillId="0" borderId="0" xfId="1" applyFont="1" applyAlignment="1">
      <alignment horizontal="left" vertical="center" indent="3"/>
    </xf>
    <xf numFmtId="165" fontId="15" fillId="0" borderId="0" xfId="10" applyFont="1" applyBorder="1" applyAlignment="1">
      <alignment horizontal="center" vertical="center" wrapText="1"/>
    </xf>
    <xf numFmtId="0" fontId="14" fillId="0" borderId="36" xfId="1" applyFont="1" applyBorder="1"/>
    <xf numFmtId="0" fontId="14" fillId="0" borderId="0" xfId="1" applyFont="1" applyAlignment="1">
      <alignment horizontal="right"/>
    </xf>
    <xf numFmtId="0" fontId="15" fillId="0" borderId="36" xfId="1" applyFont="1" applyBorder="1"/>
    <xf numFmtId="0" fontId="15" fillId="0" borderId="4" xfId="1" applyFont="1" applyBorder="1" applyAlignment="1">
      <alignment vertical="center" wrapText="1"/>
    </xf>
    <xf numFmtId="188" fontId="15" fillId="0" borderId="37" xfId="10" applyNumberFormat="1" applyFont="1" applyBorder="1"/>
    <xf numFmtId="188" fontId="15" fillId="0" borderId="37" xfId="10" applyNumberFormat="1" applyFont="1" applyBorder="1" applyAlignment="1">
      <alignment horizontal="right"/>
    </xf>
    <xf numFmtId="0" fontId="14" fillId="0" borderId="3" xfId="1" applyFont="1" applyBorder="1" applyAlignment="1">
      <alignment horizontal="left"/>
    </xf>
    <xf numFmtId="0" fontId="14" fillId="0" borderId="0" xfId="26" applyFont="1"/>
    <xf numFmtId="165" fontId="14" fillId="0" borderId="0" xfId="26" applyNumberFormat="1" applyFont="1"/>
    <xf numFmtId="0" fontId="14" fillId="0" borderId="0" xfId="26" applyFont="1" applyAlignment="1">
      <alignment vertical="center" wrapText="1"/>
    </xf>
    <xf numFmtId="0" fontId="14" fillId="0" borderId="0" xfId="37" applyFont="1" applyAlignment="1">
      <alignment vertical="center" wrapText="1"/>
    </xf>
    <xf numFmtId="188" fontId="3" fillId="0" borderId="0" xfId="10" applyNumberFormat="1" applyFont="1" applyBorder="1"/>
    <xf numFmtId="0" fontId="4" fillId="0" borderId="0" xfId="18" applyFont="1" applyAlignment="1">
      <alignment horizontal="centerContinuous" vertical="center"/>
    </xf>
    <xf numFmtId="220" fontId="14" fillId="0" borderId="0" xfId="31" applyNumberFormat="1" applyFont="1" applyFill="1" applyBorder="1" applyAlignment="1">
      <alignment horizontal="center" vertical="center"/>
    </xf>
    <xf numFmtId="3" fontId="15" fillId="0" borderId="0" xfId="31" applyNumberFormat="1" applyFont="1" applyFill="1" applyBorder="1" applyAlignment="1">
      <alignment horizontal="center" vertical="center"/>
    </xf>
    <xf numFmtId="220" fontId="15" fillId="0" borderId="3" xfId="31" applyNumberFormat="1" applyFont="1" applyFill="1" applyBorder="1" applyAlignment="1">
      <alignment horizontal="center" vertical="center"/>
    </xf>
    <xf numFmtId="3" fontId="15" fillId="0" borderId="3" xfId="31" applyNumberFormat="1" applyFont="1" applyFill="1" applyBorder="1" applyAlignment="1">
      <alignment horizontal="center" vertical="center"/>
    </xf>
    <xf numFmtId="0" fontId="20" fillId="0" borderId="0" xfId="32" applyFont="1" applyBorder="1" applyAlignment="1">
      <alignment horizontal="center"/>
    </xf>
    <xf numFmtId="0" fontId="26" fillId="0" borderId="0" xfId="18" applyFont="1"/>
    <xf numFmtId="14" fontId="26" fillId="0" borderId="0" xfId="18" applyNumberFormat="1" applyFont="1"/>
    <xf numFmtId="217" fontId="112" fillId="0" borderId="0" xfId="18" applyNumberFormat="1" applyFont="1" applyAlignment="1">
      <alignment horizontal="left"/>
    </xf>
    <xf numFmtId="0" fontId="113" fillId="0" borderId="1" xfId="18" applyFont="1" applyBorder="1"/>
    <xf numFmtId="0" fontId="113" fillId="0" borderId="0" xfId="18" applyFont="1"/>
    <xf numFmtId="0" fontId="113" fillId="0" borderId="0" xfId="18" applyFont="1" applyAlignment="1">
      <alignment horizontal="center"/>
    </xf>
    <xf numFmtId="0" fontId="113" fillId="0" borderId="5" xfId="18" applyFont="1" applyBorder="1"/>
    <xf numFmtId="37" fontId="113" fillId="0" borderId="5" xfId="18" quotePrefix="1" applyNumberFormat="1" applyFont="1" applyBorder="1" applyAlignment="1">
      <alignment horizontal="center" vertical="center"/>
    </xf>
    <xf numFmtId="37" fontId="113" fillId="2" borderId="5" xfId="18" quotePrefix="1" applyNumberFormat="1" applyFont="1" applyFill="1" applyBorder="1" applyAlignment="1">
      <alignment horizontal="center" vertical="center"/>
    </xf>
    <xf numFmtId="0" fontId="11" fillId="0" borderId="5" xfId="18" applyFont="1" applyBorder="1" applyAlignment="1">
      <alignment horizontal="center"/>
    </xf>
    <xf numFmtId="0" fontId="120" fillId="0" borderId="27" xfId="18" applyFont="1" applyBorder="1"/>
    <xf numFmtId="37" fontId="120" fillId="0" borderId="27" xfId="18" applyNumberFormat="1" applyFont="1" applyBorder="1"/>
    <xf numFmtId="37" fontId="120" fillId="0" borderId="0" xfId="18" applyNumberFormat="1" applyFont="1"/>
    <xf numFmtId="0" fontId="19" fillId="0" borderId="27" xfId="18" applyFont="1" applyBorder="1" applyAlignment="1">
      <alignment horizontal="center"/>
    </xf>
    <xf numFmtId="188" fontId="116" fillId="0" borderId="0" xfId="18" applyNumberFormat="1" applyFont="1" applyAlignment="1">
      <alignment vertical="center"/>
    </xf>
    <xf numFmtId="165" fontId="3" fillId="0" borderId="0" xfId="18" applyNumberFormat="1"/>
    <xf numFmtId="49" fontId="14" fillId="0" borderId="0" xfId="18" applyNumberFormat="1" applyFont="1" applyAlignment="1">
      <alignment horizontal="left" vertical="center" wrapText="1"/>
    </xf>
    <xf numFmtId="0" fontId="117" fillId="0" borderId="3" xfId="18" applyFont="1" applyBorder="1" applyAlignment="1">
      <alignment vertical="center"/>
    </xf>
    <xf numFmtId="188" fontId="117" fillId="0" borderId="0" xfId="18" applyNumberFormat="1" applyFont="1" applyAlignment="1">
      <alignment vertical="center"/>
    </xf>
    <xf numFmtId="2" fontId="15" fillId="0" borderId="3" xfId="18" applyNumberFormat="1" applyFont="1" applyBorder="1" applyAlignment="1">
      <alignment horizontal="center" vertical="center"/>
    </xf>
    <xf numFmtId="0" fontId="121" fillId="0" borderId="0" xfId="18" applyFont="1"/>
    <xf numFmtId="0" fontId="116" fillId="0" borderId="0" xfId="18" applyFont="1"/>
    <xf numFmtId="0" fontId="3" fillId="2" borderId="0" xfId="18" applyFill="1"/>
    <xf numFmtId="0" fontId="116" fillId="2" borderId="0" xfId="18" applyFont="1" applyFill="1" applyAlignment="1">
      <alignment vertical="center"/>
    </xf>
    <xf numFmtId="0" fontId="116" fillId="0" borderId="0" xfId="18" applyFont="1" applyAlignment="1">
      <alignment vertical="top" wrapText="1"/>
    </xf>
    <xf numFmtId="0" fontId="116" fillId="2" borderId="0" xfId="18" applyFont="1" applyFill="1" applyAlignment="1">
      <alignment vertical="top" wrapText="1"/>
    </xf>
    <xf numFmtId="0" fontId="4" fillId="0" borderId="0" xfId="18" applyFont="1" applyAlignment="1" applyProtection="1">
      <alignment vertical="center"/>
      <protection locked="0"/>
    </xf>
    <xf numFmtId="0" fontId="4" fillId="0" borderId="0" xfId="18" applyFont="1" applyProtection="1">
      <protection locked="0"/>
    </xf>
    <xf numFmtId="0" fontId="6" fillId="0" borderId="0" xfId="18" applyFont="1" applyAlignment="1" applyProtection="1">
      <alignment horizontal="centerContinuous" vertical="center"/>
      <protection locked="0"/>
    </xf>
    <xf numFmtId="0" fontId="6" fillId="0" borderId="0" xfId="18" applyFont="1" applyAlignment="1" applyProtection="1">
      <alignment horizontal="center"/>
      <protection locked="0"/>
    </xf>
    <xf numFmtId="0" fontId="6" fillId="0" borderId="0" xfId="18" applyFont="1" applyProtection="1">
      <protection locked="0"/>
    </xf>
    <xf numFmtId="171" fontId="8" fillId="0" borderId="0" xfId="18" applyNumberFormat="1" applyFont="1" applyAlignment="1" applyProtection="1">
      <alignment horizontal="centerContinuous" vertical="center"/>
      <protection locked="0"/>
    </xf>
    <xf numFmtId="0" fontId="8" fillId="0" borderId="0" xfId="18" applyFont="1" applyAlignment="1" applyProtection="1">
      <alignment horizontal="center"/>
      <protection locked="0"/>
    </xf>
    <xf numFmtId="0" fontId="8" fillId="0" borderId="0" xfId="18" applyFont="1" applyProtection="1">
      <protection locked="0"/>
    </xf>
    <xf numFmtId="0" fontId="42" fillId="0" borderId="0" xfId="18" applyFont="1" applyAlignment="1" applyProtection="1">
      <alignment horizontal="centerContinuous" vertical="center"/>
      <protection locked="0"/>
    </xf>
    <xf numFmtId="0" fontId="42" fillId="0" borderId="0" xfId="18" applyFont="1" applyAlignment="1" applyProtection="1">
      <alignment horizontal="center"/>
      <protection locked="0"/>
    </xf>
    <xf numFmtId="0" fontId="42" fillId="0" borderId="0" xfId="18" applyFont="1" applyProtection="1">
      <protection locked="0"/>
    </xf>
    <xf numFmtId="221" fontId="112" fillId="0" borderId="0" xfId="18" applyNumberFormat="1" applyFont="1" applyAlignment="1">
      <alignment horizontal="left"/>
    </xf>
    <xf numFmtId="0" fontId="3" fillId="0" borderId="0" xfId="18" applyProtection="1">
      <protection locked="0"/>
    </xf>
    <xf numFmtId="0" fontId="3" fillId="0" borderId="3" xfId="18" applyBorder="1" applyProtection="1">
      <protection locked="0"/>
    </xf>
    <xf numFmtId="0" fontId="11" fillId="0" borderId="25" xfId="18" applyFont="1" applyBorder="1" applyAlignment="1" applyProtection="1">
      <alignment horizontal="center" vertical="center" wrapText="1"/>
      <protection locked="0"/>
    </xf>
    <xf numFmtId="188" fontId="12" fillId="0" borderId="25" xfId="18" applyNumberFormat="1" applyFont="1" applyBorder="1" applyAlignment="1" applyProtection="1">
      <alignment horizontal="center" vertical="center" wrapText="1"/>
      <protection locked="0"/>
    </xf>
    <xf numFmtId="188" fontId="11" fillId="0" borderId="2" xfId="18" applyNumberFormat="1" applyFont="1" applyBorder="1" applyAlignment="1" applyProtection="1">
      <alignment horizontal="center" vertical="center" wrapText="1"/>
      <protection locked="0"/>
    </xf>
    <xf numFmtId="188" fontId="48" fillId="0" borderId="0" xfId="18" applyNumberFormat="1" applyFont="1" applyAlignment="1">
      <alignment horizontal="right" vertical="center" wrapText="1"/>
    </xf>
    <xf numFmtId="188" fontId="94" fillId="0" borderId="0" xfId="18" applyNumberFormat="1" applyFont="1" applyAlignment="1">
      <alignment horizontal="center" vertical="center" wrapText="1"/>
    </xf>
    <xf numFmtId="222" fontId="14" fillId="0" borderId="0" xfId="2" applyNumberFormat="1" applyFont="1" applyFill="1" applyBorder="1" applyAlignment="1" applyProtection="1">
      <alignment horizontal="left" vertical="center"/>
    </xf>
    <xf numFmtId="222" fontId="14" fillId="0" borderId="0" xfId="2" applyNumberFormat="1" applyFont="1" applyFill="1" applyBorder="1" applyAlignment="1" applyProtection="1">
      <alignment horizontal="center" vertical="center"/>
    </xf>
    <xf numFmtId="222" fontId="15" fillId="0" borderId="0" xfId="2" applyNumberFormat="1" applyFont="1" applyFill="1" applyBorder="1" applyAlignment="1" applyProtection="1">
      <alignment horizontal="center" vertical="center"/>
    </xf>
    <xf numFmtId="0" fontId="14" fillId="0" borderId="0" xfId="18" applyFont="1" applyAlignment="1" applyProtection="1">
      <alignment vertical="center"/>
      <protection locked="0"/>
    </xf>
    <xf numFmtId="222" fontId="15" fillId="0" borderId="3" xfId="2" applyNumberFormat="1" applyFont="1" applyFill="1" applyBorder="1" applyAlignment="1" applyProtection="1">
      <alignment horizontal="left" vertical="center"/>
    </xf>
    <xf numFmtId="222" fontId="15" fillId="0" borderId="3" xfId="2" applyNumberFormat="1" applyFont="1" applyFill="1" applyBorder="1" applyAlignment="1" applyProtection="1">
      <alignment horizontal="center" vertical="center"/>
    </xf>
    <xf numFmtId="0" fontId="19" fillId="0" borderId="0" xfId="18" applyFont="1" applyProtection="1">
      <protection locked="0"/>
    </xf>
    <xf numFmtId="0" fontId="3" fillId="0" borderId="0" xfId="18" applyAlignment="1" applyProtection="1">
      <alignment horizontal="left"/>
      <protection locked="0"/>
    </xf>
    <xf numFmtId="0" fontId="122" fillId="0" borderId="0" xfId="38" applyFont="1" applyAlignment="1">
      <alignment horizontal="centerContinuous" vertical="center"/>
    </xf>
    <xf numFmtId="0" fontId="123" fillId="0" borderId="0" xfId="38" applyFont="1" applyAlignment="1">
      <alignment vertical="center"/>
    </xf>
    <xf numFmtId="0" fontId="3" fillId="0" borderId="0" xfId="38"/>
    <xf numFmtId="0" fontId="6" fillId="0" borderId="0" xfId="38" applyFont="1" applyAlignment="1">
      <alignment horizontal="centerContinuous" vertical="center"/>
    </xf>
    <xf numFmtId="0" fontId="124" fillId="0" borderId="0" xfId="38" applyFont="1" applyAlignment="1">
      <alignment vertical="center"/>
    </xf>
    <xf numFmtId="171" fontId="8" fillId="0" borderId="0" xfId="38" applyNumberFormat="1" applyFont="1" applyAlignment="1">
      <alignment horizontal="centerContinuous" vertical="center"/>
    </xf>
    <xf numFmtId="0" fontId="23" fillId="0" borderId="0" xfId="38" applyFont="1" applyAlignment="1">
      <alignment horizontal="centerContinuous" vertical="center"/>
    </xf>
    <xf numFmtId="0" fontId="45" fillId="0" borderId="0" xfId="38" applyFont="1" applyAlignment="1">
      <alignment vertical="center"/>
    </xf>
    <xf numFmtId="0" fontId="42" fillId="0" borderId="0" xfId="38" applyFont="1" applyAlignment="1">
      <alignment horizontal="centerContinuous" vertical="center"/>
    </xf>
    <xf numFmtId="0" fontId="45" fillId="0" borderId="0" xfId="38" applyFont="1" applyAlignment="1">
      <alignment horizontal="centerContinuous" vertical="center"/>
    </xf>
    <xf numFmtId="0" fontId="3" fillId="0" borderId="0" xfId="38" applyAlignment="1">
      <alignment vertical="center"/>
    </xf>
    <xf numFmtId="0" fontId="3" fillId="0" borderId="0" xfId="38" applyAlignment="1">
      <alignment horizontal="center" vertical="center"/>
    </xf>
    <xf numFmtId="0" fontId="113" fillId="0" borderId="25" xfId="38" applyFont="1" applyBorder="1" applyAlignment="1">
      <alignment horizontal="center" vertical="center" wrapText="1"/>
    </xf>
    <xf numFmtId="0" fontId="12" fillId="0" borderId="25" xfId="38" applyFont="1" applyBorder="1" applyAlignment="1">
      <alignment horizontal="center" vertical="center" wrapText="1"/>
    </xf>
    <xf numFmtId="0" fontId="11" fillId="0" borderId="25" xfId="38" applyFont="1" applyBorder="1" applyAlignment="1">
      <alignment horizontal="center" vertical="center" wrapText="1"/>
    </xf>
    <xf numFmtId="17" fontId="12" fillId="0" borderId="25" xfId="38" applyNumberFormat="1" applyFont="1" applyBorder="1" applyAlignment="1">
      <alignment horizontal="center" vertical="center" wrapText="1"/>
    </xf>
    <xf numFmtId="0" fontId="11" fillId="0" borderId="27" xfId="38" applyFont="1" applyBorder="1" applyAlignment="1">
      <alignment horizontal="center" vertical="center" wrapText="1"/>
    </xf>
    <xf numFmtId="0" fontId="12" fillId="0" borderId="0" xfId="38" applyFont="1"/>
    <xf numFmtId="0" fontId="125" fillId="0" borderId="0" xfId="38" applyFont="1" applyAlignment="1">
      <alignment horizontal="center" vertical="center" wrapText="1"/>
    </xf>
    <xf numFmtId="0" fontId="126" fillId="0" borderId="0" xfId="38" applyFont="1" applyAlignment="1">
      <alignment horizontal="center" vertical="center" wrapText="1"/>
    </xf>
    <xf numFmtId="0" fontId="20" fillId="0" borderId="0" xfId="38" applyFont="1" applyAlignment="1">
      <alignment horizontal="center" vertical="center" wrapText="1"/>
    </xf>
    <xf numFmtId="0" fontId="15" fillId="0" borderId="0" xfId="38" applyFont="1" applyAlignment="1">
      <alignment horizontal="left" vertical="center" wrapText="1"/>
    </xf>
    <xf numFmtId="37" fontId="117" fillId="0" borderId="0" xfId="39" applyNumberFormat="1" applyFont="1" applyFill="1" applyBorder="1" applyAlignment="1">
      <alignment horizontal="center" vertical="center"/>
    </xf>
    <xf numFmtId="4" fontId="15" fillId="0" borderId="0" xfId="40" applyNumberFormat="1" applyFont="1" applyFill="1" applyBorder="1" applyAlignment="1">
      <alignment horizontal="center" vertical="center"/>
    </xf>
    <xf numFmtId="168" fontId="15" fillId="4" borderId="0" xfId="40" applyFont="1" applyFill="1" applyBorder="1" applyAlignment="1">
      <alignment horizontal="center" vertical="center"/>
    </xf>
    <xf numFmtId="0" fontId="19" fillId="0" borderId="0" xfId="38" applyFont="1"/>
    <xf numFmtId="37" fontId="19" fillId="0" borderId="0" xfId="38" applyNumberFormat="1" applyFont="1"/>
    <xf numFmtId="0" fontId="14" fillId="0" borderId="0" xfId="38" applyFont="1" applyAlignment="1">
      <alignment horizontal="left" vertical="center"/>
    </xf>
    <xf numFmtId="37" fontId="116" fillId="0" borderId="0" xfId="39" applyNumberFormat="1" applyFont="1" applyFill="1" applyBorder="1" applyAlignment="1">
      <alignment horizontal="center" vertical="center"/>
    </xf>
    <xf numFmtId="168" fontId="14" fillId="0" borderId="0" xfId="40" applyFont="1" applyBorder="1" applyAlignment="1">
      <alignment horizontal="center" vertical="center"/>
    </xf>
    <xf numFmtId="168" fontId="14" fillId="4" borderId="0" xfId="40" applyFont="1" applyFill="1" applyBorder="1" applyAlignment="1">
      <alignment horizontal="center" vertical="center"/>
    </xf>
    <xf numFmtId="0" fontId="15" fillId="0" borderId="0" xfId="38" applyFont="1" applyAlignment="1">
      <alignment horizontal="left" vertical="center"/>
    </xf>
    <xf numFmtId="168" fontId="15" fillId="0" borderId="0" xfId="40" applyFont="1" applyBorder="1" applyAlignment="1">
      <alignment horizontal="center" vertical="center"/>
    </xf>
    <xf numFmtId="0" fontId="20" fillId="0" borderId="0" xfId="38" applyFont="1"/>
    <xf numFmtId="0" fontId="20" fillId="0" borderId="0" xfId="38" applyFont="1" applyAlignment="1">
      <alignment horizontal="left" vertical="center"/>
    </xf>
    <xf numFmtId="168" fontId="20" fillId="0" borderId="0" xfId="40" applyFont="1" applyBorder="1" applyAlignment="1">
      <alignment horizontal="center" vertical="center"/>
    </xf>
    <xf numFmtId="0" fontId="127" fillId="0" borderId="3" xfId="38" applyFont="1" applyBorder="1" applyAlignment="1">
      <alignment horizontal="left" vertical="center"/>
    </xf>
    <xf numFmtId="168" fontId="127" fillId="0" borderId="3" xfId="40" applyFont="1" applyFill="1" applyBorder="1" applyAlignment="1">
      <alignment horizontal="center" vertical="center"/>
    </xf>
    <xf numFmtId="168" fontId="127" fillId="0" borderId="0" xfId="40" applyFont="1" applyFill="1" applyBorder="1" applyAlignment="1">
      <alignment horizontal="center" vertical="center"/>
    </xf>
    <xf numFmtId="0" fontId="31" fillId="0" borderId="0" xfId="38" applyFont="1" applyAlignment="1">
      <alignment horizontal="center" vertical="center"/>
    </xf>
    <xf numFmtId="168" fontId="31" fillId="0" borderId="0" xfId="40" applyFont="1" applyBorder="1" applyAlignment="1">
      <alignment horizontal="center" vertical="center"/>
    </xf>
    <xf numFmtId="0" fontId="16" fillId="0" borderId="0" xfId="38" applyFont="1" applyAlignment="1">
      <alignment vertical="center"/>
    </xf>
    <xf numFmtId="223" fontId="16" fillId="0" borderId="0" xfId="38" applyNumberFormat="1" applyFont="1" applyAlignment="1">
      <alignment vertical="center"/>
    </xf>
    <xf numFmtId="0" fontId="128" fillId="0" borderId="0" xfId="15" applyFont="1" applyAlignment="1">
      <alignment horizontal="centerContinuous" vertical="center"/>
    </xf>
    <xf numFmtId="0" fontId="85" fillId="0" borderId="0" xfId="15" applyFont="1" applyAlignment="1">
      <alignment horizontal="centerContinuous" vertical="center"/>
    </xf>
    <xf numFmtId="0" fontId="129" fillId="0" borderId="0" xfId="15" applyFont="1"/>
    <xf numFmtId="0" fontId="6" fillId="0" borderId="0" xfId="15" applyFont="1" applyAlignment="1">
      <alignment horizontal="centerContinuous" vertical="center"/>
    </xf>
    <xf numFmtId="0" fontId="85" fillId="0" borderId="0" xfId="15" applyFont="1" applyAlignment="1">
      <alignment horizontal="left" vertical="center"/>
    </xf>
    <xf numFmtId="0" fontId="130" fillId="0" borderId="0" xfId="15" applyFont="1"/>
    <xf numFmtId="0" fontId="131" fillId="0" borderId="0" xfId="15" applyFont="1"/>
    <xf numFmtId="0" fontId="78" fillId="0" borderId="0" xfId="15"/>
    <xf numFmtId="0" fontId="132" fillId="0" borderId="0" xfId="15" applyFont="1"/>
    <xf numFmtId="0" fontId="42" fillId="0" borderId="0" xfId="15" applyFont="1" applyAlignment="1">
      <alignment horizontal="centerContinuous" vertical="center"/>
    </xf>
    <xf numFmtId="0" fontId="42" fillId="0" borderId="0" xfId="15" applyFont="1" applyAlignment="1">
      <alignment horizontal="center" vertical="center"/>
    </xf>
    <xf numFmtId="0" fontId="21" fillId="0" borderId="0" xfId="15" applyFont="1" applyAlignment="1">
      <alignment horizontal="centerContinuous" vertical="center"/>
    </xf>
    <xf numFmtId="0" fontId="9" fillId="0" borderId="0" xfId="15" applyFont="1" applyAlignment="1">
      <alignment horizontal="centerContinuous" vertical="center"/>
    </xf>
    <xf numFmtId="0" fontId="11" fillId="0" borderId="4" xfId="15" applyFont="1" applyBorder="1" applyAlignment="1">
      <alignment horizontal="center" vertical="center"/>
    </xf>
    <xf numFmtId="0" fontId="11" fillId="0" borderId="40" xfId="15" applyFont="1" applyBorder="1" applyAlignment="1">
      <alignment horizontal="center" vertical="center"/>
    </xf>
    <xf numFmtId="188" fontId="3" fillId="0" borderId="15" xfId="18" applyNumberFormat="1" applyBorder="1"/>
    <xf numFmtId="188" fontId="3" fillId="0" borderId="16" xfId="18" applyNumberFormat="1" applyBorder="1"/>
    <xf numFmtId="188" fontId="3" fillId="0" borderId="17" xfId="18" applyNumberFormat="1" applyBorder="1"/>
    <xf numFmtId="0" fontId="3" fillId="0" borderId="41" xfId="18" applyBorder="1"/>
    <xf numFmtId="188" fontId="3" fillId="0" borderId="19" xfId="18" applyNumberFormat="1" applyBorder="1"/>
    <xf numFmtId="188" fontId="3" fillId="0" borderId="0" xfId="18" applyNumberFormat="1"/>
    <xf numFmtId="188" fontId="3" fillId="0" borderId="20" xfId="18" applyNumberFormat="1" applyBorder="1"/>
    <xf numFmtId="0" fontId="13" fillId="0" borderId="0" xfId="15" applyFont="1"/>
    <xf numFmtId="0" fontId="3" fillId="0" borderId="21" xfId="18" applyBorder="1" applyAlignment="1">
      <alignment horizontal="center"/>
    </xf>
    <xf numFmtId="0" fontId="3" fillId="0" borderId="22" xfId="18" applyBorder="1" applyAlignment="1">
      <alignment horizontal="center"/>
    </xf>
    <xf numFmtId="188" fontId="3" fillId="0" borderId="21" xfId="18" applyNumberFormat="1" applyBorder="1"/>
    <xf numFmtId="188" fontId="3" fillId="0" borderId="23" xfId="18" applyNumberFormat="1" applyBorder="1"/>
    <xf numFmtId="188" fontId="3" fillId="0" borderId="24" xfId="18" applyNumberFormat="1" applyBorder="1"/>
    <xf numFmtId="0" fontId="14" fillId="0" borderId="0" xfId="15" applyFont="1"/>
    <xf numFmtId="0" fontId="133" fillId="0" borderId="0" xfId="18" applyFont="1"/>
    <xf numFmtId="0" fontId="134" fillId="0" borderId="0" xfId="18" applyFont="1" applyAlignment="1">
      <alignment horizontal="centerContinuous" vertical="center"/>
    </xf>
    <xf numFmtId="0" fontId="134" fillId="0" borderId="0" xfId="18" applyFont="1"/>
    <xf numFmtId="0" fontId="12" fillId="0" borderId="30" xfId="18" applyFont="1" applyBorder="1" applyAlignment="1">
      <alignment horizontal="centerContinuous" vertical="center" wrapText="1"/>
    </xf>
    <xf numFmtId="0" fontId="10" fillId="0" borderId="0" xfId="18" applyFont="1" applyAlignment="1">
      <alignment horizontal="center" vertical="center"/>
    </xf>
    <xf numFmtId="0" fontId="10" fillId="0" borderId="0" xfId="18" applyFont="1" applyAlignment="1">
      <alignment vertical="center"/>
    </xf>
    <xf numFmtId="0" fontId="12" fillId="0" borderId="4" xfId="18" applyFont="1" applyBorder="1" applyAlignment="1">
      <alignment horizontal="center" vertical="center"/>
    </xf>
    <xf numFmtId="0" fontId="136" fillId="0" borderId="0" xfId="18" applyFont="1" applyAlignment="1">
      <alignment horizontal="center" vertical="top"/>
    </xf>
    <xf numFmtId="0" fontId="137" fillId="0" borderId="0" xfId="18" applyFont="1" applyAlignment="1">
      <alignment horizontal="center" vertical="center"/>
    </xf>
    <xf numFmtId="0" fontId="138" fillId="0" borderId="0" xfId="18" applyFont="1" applyAlignment="1">
      <alignment vertical="center"/>
    </xf>
    <xf numFmtId="0" fontId="70" fillId="0" borderId="0" xfId="18" applyFont="1" applyAlignment="1">
      <alignment horizontal="center" vertical="center"/>
    </xf>
    <xf numFmtId="0" fontId="70" fillId="0" borderId="0" xfId="18" applyFont="1" applyAlignment="1">
      <alignment vertical="center"/>
    </xf>
    <xf numFmtId="188" fontId="139" fillId="0" borderId="0" xfId="41" applyNumberFormat="1" applyFont="1" applyFill="1" applyBorder="1" applyAlignment="1" applyProtection="1">
      <alignment vertical="center"/>
    </xf>
    <xf numFmtId="0" fontId="140" fillId="0" borderId="0" xfId="42" applyFont="1" applyFill="1" applyBorder="1" applyAlignment="1" applyProtection="1">
      <alignment vertical="center"/>
    </xf>
    <xf numFmtId="0" fontId="141" fillId="0" borderId="0" xfId="42" applyFont="1" applyFill="1" applyBorder="1" applyAlignment="1" applyProtection="1">
      <alignment vertical="center"/>
    </xf>
    <xf numFmtId="0" fontId="15" fillId="0" borderId="0" xfId="18" applyFont="1" applyAlignment="1">
      <alignment horizontal="left" vertical="center"/>
    </xf>
    <xf numFmtId="0" fontId="142" fillId="0" borderId="0" xfId="18" applyFont="1" applyAlignment="1">
      <alignment vertical="center"/>
    </xf>
    <xf numFmtId="3" fontId="15" fillId="0" borderId="0" xfId="42" applyNumberFormat="1" applyFont="1" applyFill="1" applyBorder="1" applyAlignment="1" applyProtection="1">
      <alignment vertical="center"/>
    </xf>
    <xf numFmtId="0" fontId="14" fillId="0" borderId="0" xfId="18" applyFont="1" applyAlignment="1">
      <alignment horizontal="right" vertical="center"/>
    </xf>
    <xf numFmtId="3" fontId="14" fillId="0" borderId="0" xfId="18" applyNumberFormat="1" applyFont="1" applyAlignment="1">
      <alignment horizontal="right" vertical="center"/>
    </xf>
    <xf numFmtId="3" fontId="14" fillId="0" borderId="0" xfId="42" applyNumberFormat="1" applyFont="1" applyFill="1" applyBorder="1" applyAlignment="1" applyProtection="1">
      <alignment vertical="center"/>
    </xf>
    <xf numFmtId="3" fontId="142" fillId="0" borderId="0" xfId="18" applyNumberFormat="1" applyFont="1" applyAlignment="1">
      <alignment vertical="center"/>
    </xf>
    <xf numFmtId="0" fontId="14" fillId="0" borderId="0" xfId="18" applyFont="1" applyAlignment="1">
      <alignment horizontal="left"/>
    </xf>
    <xf numFmtId="0" fontId="14" fillId="0" borderId="1" xfId="18" applyFont="1" applyBorder="1" applyAlignment="1">
      <alignment horizontal="left"/>
    </xf>
    <xf numFmtId="0" fontId="14" fillId="0" borderId="1" xfId="18" applyFont="1" applyBorder="1"/>
    <xf numFmtId="0" fontId="70" fillId="0" borderId="0" xfId="18" applyFont="1"/>
    <xf numFmtId="3" fontId="70" fillId="0" borderId="0" xfId="42" applyNumberFormat="1" applyFont="1" applyFill="1" applyBorder="1" applyAlignment="1" applyProtection="1">
      <alignment vertical="center"/>
    </xf>
    <xf numFmtId="0" fontId="143" fillId="0" borderId="0" xfId="43" applyFont="1" applyAlignment="1">
      <alignment horizontal="centerContinuous" vertical="top" wrapText="1"/>
    </xf>
    <xf numFmtId="0" fontId="144" fillId="0" borderId="0" xfId="43" applyFont="1" applyAlignment="1">
      <alignment horizontal="centerContinuous"/>
    </xf>
    <xf numFmtId="0" fontId="144" fillId="0" borderId="0" xfId="43" applyFont="1"/>
    <xf numFmtId="0" fontId="6" fillId="0" borderId="0" xfId="43" applyFont="1"/>
    <xf numFmtId="171" fontId="8" fillId="0" borderId="0" xfId="43" applyNumberFormat="1" applyFont="1" applyAlignment="1">
      <alignment horizontal="centerContinuous" vertical="center" wrapText="1"/>
    </xf>
    <xf numFmtId="14" fontId="86" fillId="0" borderId="0" xfId="43" applyNumberFormat="1" applyFont="1" applyAlignment="1">
      <alignment horizontal="centerContinuous" vertical="top" wrapText="1"/>
    </xf>
    <xf numFmtId="0" fontId="86" fillId="0" borderId="0" xfId="43" applyFont="1" applyAlignment="1">
      <alignment horizontal="centerContinuous" vertical="top" wrapText="1"/>
    </xf>
    <xf numFmtId="0" fontId="144" fillId="0" borderId="0" xfId="43" applyFont="1" applyAlignment="1">
      <alignment horizontal="center"/>
    </xf>
    <xf numFmtId="0" fontId="3" fillId="0" borderId="0" xfId="43"/>
    <xf numFmtId="0" fontId="3" fillId="0" borderId="3" xfId="43" applyBorder="1"/>
    <xf numFmtId="0" fontId="11" fillId="0" borderId="26" xfId="43" applyFont="1" applyBorder="1" applyAlignment="1">
      <alignment horizontal="centerContinuous" vertical="center"/>
    </xf>
    <xf numFmtId="0" fontId="12" fillId="0" borderId="0" xfId="43" applyFont="1"/>
    <xf numFmtId="0" fontId="145" fillId="0" borderId="0" xfId="43" applyFont="1" applyAlignment="1">
      <alignment horizontal="center" vertical="center" wrapText="1"/>
    </xf>
    <xf numFmtId="0" fontId="14" fillId="0" borderId="0" xfId="43" applyFont="1" applyAlignment="1">
      <alignment horizontal="center" vertical="center"/>
    </xf>
    <xf numFmtId="0" fontId="14" fillId="0" borderId="0" xfId="44" applyFont="1" applyAlignment="1" applyProtection="1">
      <alignment horizontal="left" vertical="center" wrapText="1"/>
      <protection locked="0"/>
    </xf>
    <xf numFmtId="2" fontId="14" fillId="0" borderId="0" xfId="45" applyNumberFormat="1" applyFont="1" applyFill="1" applyBorder="1" applyAlignment="1">
      <alignment horizontal="center" vertical="center"/>
    </xf>
    <xf numFmtId="2" fontId="15" fillId="0" borderId="0" xfId="45" applyNumberFormat="1" applyFont="1" applyFill="1" applyBorder="1" applyAlignment="1">
      <alignment horizontal="center" vertical="center"/>
    </xf>
    <xf numFmtId="0" fontId="146" fillId="0" borderId="0" xfId="43" applyFont="1" applyAlignment="1">
      <alignment vertical="center"/>
    </xf>
    <xf numFmtId="0" fontId="147" fillId="0" borderId="0" xfId="43" applyFont="1" applyAlignment="1">
      <alignment vertical="center"/>
    </xf>
    <xf numFmtId="2" fontId="15" fillId="0" borderId="3" xfId="45" applyNumberFormat="1" applyFont="1" applyFill="1" applyBorder="1" applyAlignment="1">
      <alignment horizontal="center" vertical="center"/>
    </xf>
    <xf numFmtId="0" fontId="20" fillId="0" borderId="0" xfId="43" applyFont="1"/>
    <xf numFmtId="168" fontId="20" fillId="0" borderId="0" xfId="46" applyFont="1" applyBorder="1" applyAlignment="1">
      <alignment horizontal="center"/>
    </xf>
    <xf numFmtId="0" fontId="19" fillId="0" borderId="0" xfId="43" applyFont="1"/>
    <xf numFmtId="0" fontId="19" fillId="0" borderId="0" xfId="43" applyFont="1" applyAlignment="1">
      <alignment horizontal="left"/>
    </xf>
    <xf numFmtId="0" fontId="3" fillId="0" borderId="0" xfId="43" applyAlignment="1">
      <alignment horizontal="left"/>
    </xf>
    <xf numFmtId="0" fontId="14" fillId="0" borderId="0" xfId="43" applyFont="1"/>
    <xf numFmtId="165" fontId="14" fillId="0" borderId="0" xfId="47" applyFont="1" applyFill="1" applyBorder="1" applyAlignment="1">
      <alignment vertical="center"/>
    </xf>
    <xf numFmtId="2" fontId="3" fillId="0" borderId="0" xfId="43" applyNumberFormat="1"/>
    <xf numFmtId="0" fontId="61" fillId="0" borderId="0" xfId="18" applyFont="1"/>
    <xf numFmtId="0" fontId="144" fillId="0" borderId="0" xfId="18" applyFont="1" applyAlignment="1">
      <alignment horizontal="centerContinuous"/>
    </xf>
    <xf numFmtId="0" fontId="148" fillId="0" borderId="0" xfId="18" applyFont="1" applyAlignment="1">
      <alignment horizontal="centerContinuous"/>
    </xf>
    <xf numFmtId="0" fontId="113" fillId="0" borderId="3" xfId="18" applyFont="1" applyBorder="1"/>
    <xf numFmtId="9" fontId="11" fillId="0" borderId="43" xfId="35" applyNumberFormat="1" applyFont="1" applyBorder="1" applyAlignment="1">
      <alignment horizontal="center" vertical="center"/>
    </xf>
    <xf numFmtId="0" fontId="3" fillId="0" borderId="3" xfId="18" applyBorder="1"/>
    <xf numFmtId="37" fontId="116" fillId="0" borderId="0" xfId="18" applyNumberFormat="1" applyFont="1"/>
    <xf numFmtId="164" fontId="116" fillId="0" borderId="0" xfId="18" applyNumberFormat="1" applyFont="1" applyAlignment="1">
      <alignment vertical="center"/>
    </xf>
    <xf numFmtId="164" fontId="117" fillId="0" borderId="0" xfId="18" applyNumberFormat="1" applyFont="1" applyAlignment="1">
      <alignment vertical="center"/>
    </xf>
    <xf numFmtId="164" fontId="3" fillId="0" borderId="0" xfId="18" applyNumberFormat="1"/>
    <xf numFmtId="164" fontId="117" fillId="0" borderId="3" xfId="18" applyNumberFormat="1" applyFont="1" applyBorder="1" applyAlignment="1">
      <alignment vertical="center"/>
    </xf>
    <xf numFmtId="224" fontId="117" fillId="0" borderId="0" xfId="18" applyNumberFormat="1" applyFont="1"/>
    <xf numFmtId="164" fontId="12" fillId="0" borderId="0" xfId="18" applyNumberFormat="1" applyFont="1"/>
    <xf numFmtId="0" fontId="58" fillId="0" borderId="0" xfId="18" applyFont="1"/>
    <xf numFmtId="225" fontId="19" fillId="0" borderId="3" xfId="18" applyNumberFormat="1" applyFont="1" applyBorder="1"/>
    <xf numFmtId="0" fontId="11" fillId="0" borderId="2" xfId="18" quotePrefix="1" applyFont="1" applyBorder="1" applyAlignment="1">
      <alignment horizontal="center"/>
    </xf>
    <xf numFmtId="225" fontId="14" fillId="0" borderId="0" xfId="28" applyNumberFormat="1" applyFont="1" applyBorder="1" applyAlignment="1">
      <alignment horizontal="right" vertical="center"/>
    </xf>
    <xf numFmtId="225" fontId="15" fillId="0" borderId="0" xfId="28" applyNumberFormat="1" applyFont="1" applyBorder="1" applyAlignment="1">
      <alignment horizontal="right" vertical="center"/>
    </xf>
    <xf numFmtId="0" fontId="19" fillId="0" borderId="3" xfId="18" applyFont="1" applyBorder="1"/>
    <xf numFmtId="0" fontId="149" fillId="0" borderId="0" xfId="18" applyFont="1" applyAlignment="1">
      <alignment vertical="center"/>
    </xf>
    <xf numFmtId="0" fontId="23" fillId="0" borderId="0" xfId="18" applyFont="1" applyAlignment="1">
      <alignment vertical="center"/>
    </xf>
    <xf numFmtId="0" fontId="28" fillId="0" borderId="0" xfId="18" applyFont="1" applyAlignment="1">
      <alignment vertical="center"/>
    </xf>
    <xf numFmtId="0" fontId="29" fillId="0" borderId="0" xfId="18" applyFont="1" applyAlignment="1">
      <alignment vertical="center"/>
    </xf>
    <xf numFmtId="0" fontId="62" fillId="0" borderId="0" xfId="18" applyFont="1" applyAlignment="1">
      <alignment vertical="center"/>
    </xf>
    <xf numFmtId="0" fontId="31" fillId="0" borderId="0" xfId="18" applyFont="1" applyAlignment="1">
      <alignment horizontal="center" vertical="center"/>
    </xf>
    <xf numFmtId="0" fontId="34" fillId="0" borderId="0" xfId="18" applyFont="1" applyAlignment="1">
      <alignment vertical="center"/>
    </xf>
    <xf numFmtId="0" fontId="35" fillId="0" borderId="0" xfId="18" applyFont="1" applyAlignment="1">
      <alignment horizontal="center" vertical="center" wrapText="1"/>
    </xf>
    <xf numFmtId="2" fontId="34" fillId="0" borderId="0" xfId="18" applyNumberFormat="1" applyFont="1" applyAlignment="1">
      <alignment horizontal="center" vertical="center" wrapText="1"/>
    </xf>
    <xf numFmtId="2" fontId="38" fillId="0" borderId="0" xfId="18" applyNumberFormat="1" applyFont="1" applyAlignment="1">
      <alignment horizontal="center" vertical="center" wrapText="1"/>
    </xf>
    <xf numFmtId="2" fontId="14" fillId="0" borderId="0" xfId="18" applyNumberFormat="1" applyFont="1" applyAlignment="1">
      <alignment horizontal="center" vertical="center" wrapText="1"/>
    </xf>
    <xf numFmtId="188" fontId="14" fillId="0" borderId="0" xfId="41" applyNumberFormat="1" applyFont="1" applyFill="1" applyBorder="1" applyAlignment="1">
      <alignment vertical="center"/>
    </xf>
    <xf numFmtId="204" fontId="14" fillId="0" borderId="0" xfId="18" applyNumberFormat="1" applyFont="1" applyAlignment="1">
      <alignment vertical="center"/>
    </xf>
    <xf numFmtId="226" fontId="14" fillId="0" borderId="0" xfId="45" applyNumberFormat="1" applyFont="1" applyFill="1" applyBorder="1" applyAlignment="1">
      <alignment vertical="center"/>
    </xf>
    <xf numFmtId="0" fontId="15" fillId="0" borderId="3" xfId="18" applyFont="1" applyBorder="1" applyAlignment="1">
      <alignment horizontal="left" wrapText="1"/>
    </xf>
    <xf numFmtId="2" fontId="15" fillId="0" borderId="3" xfId="18" applyNumberFormat="1" applyFont="1" applyBorder="1" applyAlignment="1">
      <alignment horizontal="center" vertical="center" wrapText="1"/>
    </xf>
    <xf numFmtId="188" fontId="15" fillId="0" borderId="0" xfId="41" applyNumberFormat="1" applyFont="1" applyFill="1" applyBorder="1" applyAlignment="1">
      <alignment vertical="center"/>
    </xf>
    <xf numFmtId="172" fontId="15" fillId="0" borderId="0" xfId="18" applyNumberFormat="1" applyFont="1" applyAlignment="1">
      <alignment vertical="center"/>
    </xf>
    <xf numFmtId="168" fontId="14" fillId="0" borderId="0" xfId="48" applyNumberFormat="1" applyFont="1" applyBorder="1" applyAlignment="1">
      <alignment horizontal="right" vertical="center"/>
    </xf>
    <xf numFmtId="168" fontId="15" fillId="0" borderId="0" xfId="48" applyNumberFormat="1" applyFont="1" applyBorder="1" applyAlignment="1">
      <alignment horizontal="right" vertical="center"/>
    </xf>
    <xf numFmtId="227" fontId="14" fillId="0" borderId="0" xfId="18" applyNumberFormat="1" applyFont="1" applyAlignment="1">
      <alignment vertical="center"/>
    </xf>
    <xf numFmtId="168" fontId="15" fillId="0" borderId="0" xfId="48" applyNumberFormat="1" applyFont="1" applyFill="1" applyBorder="1" applyAlignment="1">
      <alignment horizontal="right" vertical="center"/>
    </xf>
    <xf numFmtId="168" fontId="15" fillId="0" borderId="3" xfId="48" applyNumberFormat="1" applyFont="1" applyBorder="1" applyAlignment="1">
      <alignment horizontal="right" vertical="center"/>
    </xf>
    <xf numFmtId="227" fontId="107" fillId="0" borderId="0" xfId="18" applyNumberFormat="1" applyFont="1" applyAlignment="1">
      <alignment vertical="center"/>
    </xf>
    <xf numFmtId="227" fontId="15" fillId="0" borderId="0" xfId="18" applyNumberFormat="1" applyFont="1"/>
    <xf numFmtId="0" fontId="12" fillId="0" borderId="0" xfId="18" applyFont="1" applyProtection="1">
      <protection locked="0"/>
    </xf>
    <xf numFmtId="0" fontId="11" fillId="0" borderId="0" xfId="18" applyFont="1" applyAlignment="1" applyProtection="1">
      <alignment vertical="center"/>
      <protection locked="0"/>
    </xf>
    <xf numFmtId="0" fontId="45" fillId="0" borderId="0" xfId="18" applyFont="1" applyAlignment="1" applyProtection="1">
      <alignment vertical="center"/>
      <protection locked="0"/>
    </xf>
    <xf numFmtId="0" fontId="5" fillId="0" borderId="0" xfId="18" applyFont="1" applyAlignment="1" applyProtection="1">
      <alignment horizontal="centerContinuous" vertical="center"/>
      <protection locked="0"/>
    </xf>
    <xf numFmtId="0" fontId="5" fillId="0" borderId="0" xfId="18" applyFont="1" applyAlignment="1" applyProtection="1">
      <alignment vertical="center"/>
      <protection locked="0"/>
    </xf>
    <xf numFmtId="0" fontId="12" fillId="0" borderId="0" xfId="18" applyFont="1" applyAlignment="1" applyProtection="1">
      <alignment vertical="center"/>
      <protection locked="0"/>
    </xf>
    <xf numFmtId="0" fontId="11" fillId="0" borderId="1" xfId="18" applyFont="1" applyBorder="1" applyAlignment="1" applyProtection="1">
      <alignment horizontal="center" vertical="center"/>
      <protection locked="0"/>
    </xf>
    <xf numFmtId="0" fontId="11" fillId="0" borderId="0" xfId="18" applyFont="1" applyAlignment="1" applyProtection="1">
      <alignment horizontal="center" vertical="center"/>
      <protection locked="0"/>
    </xf>
    <xf numFmtId="0" fontId="11" fillId="0" borderId="0" xfId="18" applyFont="1" applyAlignment="1" applyProtection="1">
      <alignment horizontal="centerContinuous" vertical="center"/>
      <protection locked="0"/>
    </xf>
    <xf numFmtId="0" fontId="11" fillId="0" borderId="0" xfId="18" applyFont="1" applyAlignment="1" applyProtection="1">
      <alignment horizontal="center" vertical="center" wrapText="1"/>
      <protection locked="0"/>
    </xf>
    <xf numFmtId="0" fontId="12" fillId="0" borderId="2" xfId="18" applyFont="1" applyBorder="1" applyAlignment="1" applyProtection="1">
      <alignment horizontal="center" vertical="center"/>
      <protection locked="0"/>
    </xf>
    <xf numFmtId="0" fontId="12" fillId="0" borderId="2" xfId="18" applyFont="1" applyBorder="1" applyAlignment="1" applyProtection="1">
      <alignment horizontal="center" vertical="center" wrapText="1"/>
      <protection locked="0"/>
    </xf>
    <xf numFmtId="0" fontId="12" fillId="0" borderId="30" xfId="18" applyFont="1" applyBorder="1" applyAlignment="1" applyProtection="1">
      <alignment horizontal="center" vertical="center"/>
      <protection locked="0"/>
    </xf>
    <xf numFmtId="0" fontId="12" fillId="0" borderId="30" xfId="18" applyFont="1" applyBorder="1" applyAlignment="1" applyProtection="1">
      <alignment horizontal="center" vertical="center" wrapText="1"/>
      <protection locked="0"/>
    </xf>
    <xf numFmtId="0" fontId="11" fillId="0" borderId="2" xfId="18" applyFont="1" applyBorder="1" applyAlignment="1" applyProtection="1">
      <alignment horizontal="center" vertical="center" wrapText="1"/>
      <protection locked="0"/>
    </xf>
    <xf numFmtId="0" fontId="64" fillId="0" borderId="0" xfId="18" applyFont="1" applyAlignment="1" applyProtection="1">
      <alignment horizontal="center" vertical="center"/>
      <protection locked="0"/>
    </xf>
    <xf numFmtId="0" fontId="64" fillId="0" borderId="0" xfId="18" applyFont="1" applyAlignment="1" applyProtection="1">
      <alignment vertical="center"/>
      <protection locked="0"/>
    </xf>
    <xf numFmtId="0" fontId="150" fillId="0" borderId="0" xfId="18" applyFont="1" applyAlignment="1" applyProtection="1">
      <alignment vertical="center"/>
      <protection locked="0"/>
    </xf>
    <xf numFmtId="228" fontId="14" fillId="0" borderId="0" xfId="49" applyNumberFormat="1" applyFont="1" applyFill="1" applyBorder="1" applyAlignment="1" applyProtection="1">
      <alignment horizontal="left" vertical="center"/>
      <protection locked="0"/>
    </xf>
    <xf numFmtId="228" fontId="15" fillId="0" borderId="0" xfId="49" applyNumberFormat="1" applyFont="1" applyFill="1" applyBorder="1" applyAlignment="1" applyProtection="1">
      <alignment horizontal="left" vertical="center"/>
      <protection locked="0"/>
    </xf>
    <xf numFmtId="228" fontId="14" fillId="0" borderId="0" xfId="49" applyNumberFormat="1" applyFont="1" applyFill="1" applyBorder="1" applyAlignment="1" applyProtection="1">
      <alignment horizontal="left" vertical="center" wrapText="1"/>
      <protection locked="0"/>
    </xf>
    <xf numFmtId="0" fontId="15" fillId="0" borderId="0" xfId="18" applyFont="1" applyAlignment="1" applyProtection="1">
      <alignment vertical="center"/>
      <protection locked="0"/>
    </xf>
    <xf numFmtId="228" fontId="15" fillId="0" borderId="3" xfId="49" applyNumberFormat="1" applyFont="1" applyFill="1" applyBorder="1" applyAlignment="1" applyProtection="1">
      <alignment horizontal="left" vertical="center"/>
      <protection locked="0"/>
    </xf>
    <xf numFmtId="228" fontId="14" fillId="0" borderId="0" xfId="18" applyNumberFormat="1" applyFont="1" applyAlignment="1" applyProtection="1">
      <alignment vertical="center"/>
      <protection locked="0"/>
    </xf>
    <xf numFmtId="228" fontId="12" fillId="0" borderId="0" xfId="18" applyNumberFormat="1" applyFont="1" applyAlignment="1" applyProtection="1">
      <alignment vertical="center"/>
      <protection locked="0"/>
    </xf>
    <xf numFmtId="0" fontId="76" fillId="0" borderId="0" xfId="18" applyFont="1" applyAlignment="1">
      <alignment horizontal="centerContinuous" vertical="center"/>
    </xf>
    <xf numFmtId="171" fontId="29" fillId="0" borderId="0" xfId="18" applyNumberFormat="1" applyFont="1" applyAlignment="1">
      <alignment horizontal="centerContinuous" vertical="center"/>
    </xf>
    <xf numFmtId="0" fontId="152" fillId="0" borderId="0" xfId="18" applyFont="1" applyAlignment="1">
      <alignment horizontal="centerContinuous" vertical="center"/>
    </xf>
    <xf numFmtId="0" fontId="153" fillId="0" borderId="2" xfId="18" applyFont="1" applyBorder="1" applyAlignment="1">
      <alignment horizontal="left" vertical="center"/>
    </xf>
    <xf numFmtId="0" fontId="73" fillId="0" borderId="2" xfId="18" applyFont="1" applyBorder="1" applyAlignment="1">
      <alignment vertical="center"/>
    </xf>
    <xf numFmtId="0" fontId="117" fillId="0" borderId="0" xfId="18" applyFont="1" applyAlignment="1">
      <alignment horizontal="left" vertical="center"/>
    </xf>
    <xf numFmtId="0" fontId="48" fillId="0" borderId="0" xfId="18" applyFont="1" applyAlignment="1">
      <alignment vertical="center"/>
    </xf>
    <xf numFmtId="168" fontId="14" fillId="0" borderId="0" xfId="50" applyNumberFormat="1" applyFont="1" applyFill="1" applyBorder="1" applyAlignment="1">
      <alignment horizontal="left" vertical="center"/>
    </xf>
    <xf numFmtId="168" fontId="14" fillId="0" borderId="0" xfId="50" applyNumberFormat="1" applyFont="1" applyFill="1" applyBorder="1" applyAlignment="1">
      <alignment horizontal="right" vertical="center"/>
    </xf>
    <xf numFmtId="168" fontId="15" fillId="0" borderId="0" xfId="50" applyNumberFormat="1" applyFont="1" applyFill="1" applyBorder="1" applyAlignment="1">
      <alignment horizontal="right" vertical="center"/>
    </xf>
    <xf numFmtId="168" fontId="14" fillId="0" borderId="0" xfId="50" applyNumberFormat="1" applyFont="1" applyFill="1" applyBorder="1" applyAlignment="1">
      <alignment horizontal="left" vertical="center" wrapText="1"/>
    </xf>
    <xf numFmtId="0" fontId="15" fillId="0" borderId="3" xfId="18" applyFont="1" applyBorder="1" applyAlignment="1">
      <alignment vertical="center" wrapText="1"/>
    </xf>
    <xf numFmtId="168" fontId="15" fillId="0" borderId="3" xfId="50" applyNumberFormat="1" applyFont="1" applyFill="1" applyBorder="1" applyAlignment="1">
      <alignment horizontal="right" vertical="center"/>
    </xf>
    <xf numFmtId="165" fontId="12" fillId="3" borderId="0" xfId="41" applyFont="1" applyFill="1"/>
    <xf numFmtId="165" fontId="12" fillId="0" borderId="0" xfId="41" applyFont="1" applyFill="1"/>
    <xf numFmtId="165" fontId="6" fillId="0" borderId="0" xfId="41" applyFont="1" applyFill="1"/>
    <xf numFmtId="165" fontId="6" fillId="3" borderId="0" xfId="41" applyFont="1" applyFill="1"/>
    <xf numFmtId="171" fontId="11" fillId="3" borderId="0" xfId="41" applyNumberFormat="1" applyFont="1" applyFill="1" applyBorder="1" applyAlignment="1">
      <alignment horizontal="left"/>
    </xf>
    <xf numFmtId="165" fontId="12" fillId="3" borderId="0" xfId="41" applyFont="1" applyFill="1" applyBorder="1"/>
    <xf numFmtId="192" fontId="11" fillId="3" borderId="0" xfId="41" applyNumberFormat="1" applyFont="1" applyFill="1" applyBorder="1"/>
    <xf numFmtId="165" fontId="15" fillId="3" borderId="6" xfId="41" applyFont="1" applyFill="1" applyBorder="1"/>
    <xf numFmtId="165" fontId="15" fillId="3" borderId="14" xfId="41" applyFont="1" applyFill="1" applyBorder="1" applyAlignment="1">
      <alignment horizontal="center" vertical="center" wrapText="1"/>
    </xf>
    <xf numFmtId="165" fontId="11" fillId="3" borderId="44" xfId="41" applyFont="1" applyFill="1" applyBorder="1" applyAlignment="1">
      <alignment horizontal="center" vertical="center" wrapText="1"/>
    </xf>
    <xf numFmtId="165" fontId="11" fillId="3" borderId="5" xfId="41" applyFont="1" applyFill="1" applyBorder="1" applyAlignment="1">
      <alignment horizontal="center" vertical="center" wrapText="1"/>
    </xf>
    <xf numFmtId="165" fontId="11" fillId="3" borderId="45" xfId="41" applyFont="1" applyFill="1" applyBorder="1" applyAlignment="1">
      <alignment horizontal="center" vertical="center" wrapText="1"/>
    </xf>
    <xf numFmtId="165" fontId="14" fillId="0" borderId="0" xfId="41" applyFont="1" applyFill="1"/>
    <xf numFmtId="165" fontId="15" fillId="3" borderId="13" xfId="41" applyFont="1" applyFill="1" applyBorder="1"/>
    <xf numFmtId="188" fontId="15" fillId="3" borderId="7" xfId="41" applyNumberFormat="1" applyFont="1" applyFill="1" applyBorder="1"/>
    <xf numFmtId="188" fontId="15" fillId="3" borderId="8" xfId="41" applyNumberFormat="1" applyFont="1" applyFill="1" applyBorder="1"/>
    <xf numFmtId="188" fontId="15" fillId="3" borderId="9" xfId="41" applyNumberFormat="1" applyFont="1" applyFill="1" applyBorder="1"/>
    <xf numFmtId="188" fontId="14" fillId="0" borderId="0" xfId="41" applyNumberFormat="1" applyFont="1" applyFill="1"/>
    <xf numFmtId="165" fontId="14" fillId="3" borderId="10" xfId="41" applyFont="1" applyFill="1" applyBorder="1"/>
    <xf numFmtId="188" fontId="14" fillId="3" borderId="46" xfId="41" applyNumberFormat="1" applyFont="1" applyFill="1" applyBorder="1"/>
    <xf numFmtId="188" fontId="14" fillId="3" borderId="27" xfId="41" applyNumberFormat="1" applyFont="1" applyFill="1" applyBorder="1"/>
    <xf numFmtId="188" fontId="14" fillId="3" borderId="0" xfId="41" applyNumberFormat="1" applyFont="1" applyFill="1" applyBorder="1"/>
    <xf numFmtId="188" fontId="14" fillId="3" borderId="47" xfId="41" applyNumberFormat="1" applyFont="1" applyFill="1" applyBorder="1"/>
    <xf numFmtId="229" fontId="14" fillId="3" borderId="46" xfId="41" applyNumberFormat="1" applyFont="1" applyFill="1" applyBorder="1"/>
    <xf numFmtId="229" fontId="14" fillId="3" borderId="0" xfId="41" applyNumberFormat="1" applyFont="1" applyFill="1" applyBorder="1"/>
    <xf numFmtId="165" fontId="15" fillId="3" borderId="13" xfId="41" applyFont="1" applyFill="1" applyBorder="1" applyAlignment="1"/>
    <xf numFmtId="188" fontId="15" fillId="3" borderId="7" xfId="41" applyNumberFormat="1" applyFont="1" applyFill="1" applyBorder="1" applyAlignment="1"/>
    <xf numFmtId="188" fontId="15" fillId="3" borderId="8" xfId="41" applyNumberFormat="1" applyFont="1" applyFill="1" applyBorder="1" applyAlignment="1"/>
    <xf numFmtId="188" fontId="15" fillId="3" borderId="9" xfId="41" applyNumberFormat="1" applyFont="1" applyFill="1" applyBorder="1" applyAlignment="1"/>
    <xf numFmtId="188" fontId="14" fillId="3" borderId="12" xfId="41" applyNumberFormat="1" applyFont="1" applyFill="1" applyBorder="1"/>
    <xf numFmtId="188" fontId="14" fillId="3" borderId="11" xfId="41" applyNumberFormat="1" applyFont="1" applyFill="1" applyBorder="1"/>
    <xf numFmtId="165" fontId="14" fillId="3" borderId="14" xfId="41" applyFont="1" applyFill="1" applyBorder="1"/>
    <xf numFmtId="188" fontId="14" fillId="3" borderId="44" xfId="41" applyNumberFormat="1" applyFont="1" applyFill="1" applyBorder="1"/>
    <xf numFmtId="188" fontId="14" fillId="3" borderId="5" xfId="41" applyNumberFormat="1" applyFont="1" applyFill="1" applyBorder="1"/>
    <xf numFmtId="188" fontId="14" fillId="3" borderId="45" xfId="41" applyNumberFormat="1" applyFont="1" applyFill="1" applyBorder="1"/>
    <xf numFmtId="165" fontId="14" fillId="3" borderId="27" xfId="41" applyFont="1" applyFill="1" applyBorder="1"/>
    <xf numFmtId="192" fontId="14" fillId="3" borderId="27" xfId="41" applyNumberFormat="1" applyFont="1" applyFill="1" applyBorder="1" applyAlignment="1">
      <alignment horizontal="right"/>
    </xf>
    <xf numFmtId="165" fontId="14" fillId="3" borderId="0" xfId="41" applyFont="1" applyFill="1"/>
    <xf numFmtId="188" fontId="14" fillId="3" borderId="0" xfId="41" applyNumberFormat="1" applyFont="1" applyFill="1"/>
    <xf numFmtId="0" fontId="154" fillId="0" borderId="0" xfId="1" applyFont="1" applyAlignment="1">
      <alignment horizontal="left"/>
    </xf>
    <xf numFmtId="2" fontId="15" fillId="0" borderId="35" xfId="1" applyNumberFormat="1" applyFont="1" applyBorder="1" applyAlignment="1">
      <alignment horizontal="center"/>
    </xf>
    <xf numFmtId="230" fontId="12" fillId="0" borderId="0" xfId="1" applyNumberFormat="1" applyFont="1"/>
    <xf numFmtId="2" fontId="14" fillId="0" borderId="36" xfId="1" applyNumberFormat="1" applyFont="1" applyBorder="1" applyAlignment="1">
      <alignment horizontal="center"/>
    </xf>
    <xf numFmtId="2" fontId="14" fillId="0" borderId="36" xfId="1" applyNumberFormat="1" applyFont="1" applyBorder="1"/>
    <xf numFmtId="2" fontId="14" fillId="0" borderId="0" xfId="1" applyNumberFormat="1" applyFont="1"/>
    <xf numFmtId="2" fontId="15" fillId="0" borderId="35" xfId="1" applyNumberFormat="1" applyFont="1" applyBorder="1" applyAlignment="1">
      <alignment horizontal="center" vertical="center"/>
    </xf>
    <xf numFmtId="165" fontId="15" fillId="0" borderId="35" xfId="1" applyNumberFormat="1" applyFont="1" applyBorder="1" applyAlignment="1">
      <alignment horizontal="center" vertical="center"/>
    </xf>
    <xf numFmtId="0" fontId="12" fillId="0" borderId="0" xfId="1" applyFont="1" applyAlignment="1">
      <alignment vertical="center"/>
    </xf>
    <xf numFmtId="0" fontId="14" fillId="0" borderId="0" xfId="1" applyFont="1" applyAlignment="1" applyProtection="1">
      <alignment vertical="center" wrapText="1"/>
      <protection locked="0"/>
    </xf>
    <xf numFmtId="0" fontId="11" fillId="0" borderId="0" xfId="18" applyFont="1" applyProtection="1">
      <protection locked="0"/>
    </xf>
    <xf numFmtId="0" fontId="11" fillId="0" borderId="0" xfId="18" applyFont="1" applyAlignment="1" applyProtection="1">
      <alignment horizontal="center"/>
      <protection locked="0"/>
    </xf>
    <xf numFmtId="0" fontId="12" fillId="0" borderId="0" xfId="18" applyFont="1" applyAlignment="1" applyProtection="1">
      <alignment horizontal="centerContinuous" vertical="center"/>
      <protection locked="0"/>
    </xf>
    <xf numFmtId="231" fontId="23" fillId="0" borderId="0" xfId="18" applyNumberFormat="1" applyFont="1" applyAlignment="1" applyProtection="1">
      <alignment horizontal="centerContinuous"/>
      <protection locked="0"/>
    </xf>
    <xf numFmtId="231" fontId="45" fillId="0" borderId="0" xfId="18" applyNumberFormat="1" applyFont="1" applyAlignment="1" applyProtection="1">
      <alignment horizontal="centerContinuous"/>
      <protection locked="0"/>
    </xf>
    <xf numFmtId="0" fontId="45" fillId="0" borderId="0" xfId="18" applyFont="1" applyProtection="1">
      <protection locked="0"/>
    </xf>
    <xf numFmtId="171" fontId="5" fillId="0" borderId="0" xfId="18" applyNumberFormat="1" applyFont="1" applyAlignment="1" applyProtection="1">
      <alignment horizontal="center" vertical="center"/>
      <protection locked="0"/>
    </xf>
    <xf numFmtId="0" fontId="5" fillId="0" borderId="0" xfId="18" applyFont="1" applyProtection="1">
      <protection locked="0"/>
    </xf>
    <xf numFmtId="0" fontId="155" fillId="0" borderId="4" xfId="51" applyFont="1" applyBorder="1" applyProtection="1">
      <protection locked="0"/>
    </xf>
    <xf numFmtId="1" fontId="64" fillId="0" borderId="0" xfId="18" applyNumberFormat="1" applyFont="1" applyAlignment="1" applyProtection="1">
      <alignment horizontal="center"/>
      <protection locked="0"/>
    </xf>
    <xf numFmtId="2" fontId="12" fillId="0" borderId="0" xfId="18" applyNumberFormat="1" applyFont="1" applyAlignment="1" applyProtection="1">
      <alignment horizontal="center"/>
      <protection locked="0"/>
    </xf>
    <xf numFmtId="188" fontId="12" fillId="0" borderId="0" xfId="18" applyNumberFormat="1" applyFont="1" applyProtection="1">
      <protection locked="0"/>
    </xf>
    <xf numFmtId="49" fontId="14" fillId="0" borderId="0" xfId="49" applyNumberFormat="1" applyFont="1" applyFill="1" applyBorder="1" applyAlignment="1" applyProtection="1">
      <alignment horizontal="left"/>
      <protection locked="0"/>
    </xf>
    <xf numFmtId="232" fontId="14" fillId="0" borderId="0" xfId="49" applyNumberFormat="1" applyFont="1" applyFill="1" applyBorder="1" applyAlignment="1" applyProtection="1">
      <alignment horizontal="center"/>
      <protection locked="0"/>
    </xf>
    <xf numFmtId="228" fontId="15" fillId="0" borderId="0" xfId="49" applyNumberFormat="1" applyFont="1" applyFill="1" applyBorder="1" applyAlignment="1" applyProtection="1">
      <alignment horizontal="center"/>
      <protection locked="0"/>
    </xf>
    <xf numFmtId="0" fontId="15" fillId="0" borderId="3" xfId="18" applyFont="1" applyBorder="1" applyAlignment="1" applyProtection="1">
      <alignment horizontal="left" wrapText="1"/>
      <protection locked="0"/>
    </xf>
    <xf numFmtId="232" fontId="15" fillId="0" borderId="3" xfId="49" applyNumberFormat="1" applyFont="1" applyFill="1" applyBorder="1" applyAlignment="1" applyProtection="1">
      <alignment horizontal="center"/>
      <protection locked="0"/>
    </xf>
    <xf numFmtId="228" fontId="15" fillId="0" borderId="3" xfId="49" applyNumberFormat="1" applyFont="1" applyFill="1" applyBorder="1" applyAlignment="1" applyProtection="1">
      <alignment horizontal="center"/>
      <protection locked="0"/>
    </xf>
    <xf numFmtId="232" fontId="12" fillId="0" borderId="0" xfId="18" applyNumberFormat="1" applyFont="1" applyProtection="1">
      <protection locked="0"/>
    </xf>
    <xf numFmtId="0" fontId="14" fillId="0" borderId="0" xfId="18" applyFont="1" applyProtection="1">
      <protection locked="0"/>
    </xf>
    <xf numFmtId="0" fontId="16" fillId="0" borderId="0" xfId="18" applyFont="1" applyProtection="1">
      <protection locked="0"/>
    </xf>
    <xf numFmtId="0" fontId="157" fillId="0" borderId="0" xfId="18" applyFont="1"/>
    <xf numFmtId="0" fontId="12" fillId="0" borderId="0" xfId="18" applyFont="1" applyAlignment="1">
      <alignment horizontal="center"/>
    </xf>
    <xf numFmtId="0" fontId="11" fillId="0" borderId="25" xfId="18" applyFont="1" applyBorder="1" applyAlignment="1">
      <alignment vertical="center"/>
    </xf>
    <xf numFmtId="0" fontId="12" fillId="0" borderId="5" xfId="18" applyFont="1" applyBorder="1"/>
    <xf numFmtId="0" fontId="12" fillId="0" borderId="5" xfId="18" applyFont="1" applyBorder="1" applyAlignment="1">
      <alignment horizontal="center" vertical="center"/>
    </xf>
    <xf numFmtId="191" fontId="14" fillId="0" borderId="0" xfId="55" applyNumberFormat="1" applyFont="1" applyFill="1" applyBorder="1" applyAlignment="1">
      <alignment horizontal="center" vertical="center"/>
    </xf>
    <xf numFmtId="172" fontId="15" fillId="0" borderId="0" xfId="20" applyNumberFormat="1" applyFont="1" applyFill="1" applyBorder="1" applyAlignment="1">
      <alignment horizontal="right" vertical="center"/>
    </xf>
    <xf numFmtId="0" fontId="15" fillId="0" borderId="5" xfId="18" applyFont="1" applyBorder="1" applyAlignment="1">
      <alignment horizontal="left" vertical="center" wrapText="1"/>
    </xf>
    <xf numFmtId="191" fontId="15" fillId="0" borderId="5" xfId="55" applyNumberFormat="1" applyFont="1" applyFill="1" applyBorder="1" applyAlignment="1">
      <alignment horizontal="center" vertical="center"/>
    </xf>
    <xf numFmtId="172" fontId="15" fillId="0" borderId="5" xfId="20" applyNumberFormat="1" applyFont="1" applyFill="1" applyBorder="1" applyAlignment="1">
      <alignment horizontal="right" vertical="center"/>
    </xf>
    <xf numFmtId="2" fontId="15" fillId="0" borderId="0" xfId="18" applyNumberFormat="1" applyFont="1" applyAlignment="1">
      <alignment vertical="center"/>
    </xf>
    <xf numFmtId="0" fontId="69" fillId="0" borderId="0" xfId="18" applyFont="1" applyAlignment="1">
      <alignment vertical="center"/>
    </xf>
    <xf numFmtId="0" fontId="115" fillId="0" borderId="25" xfId="18" applyFont="1" applyBorder="1" applyAlignment="1">
      <alignment horizontal="center" vertical="center" wrapText="1"/>
    </xf>
    <xf numFmtId="0" fontId="115" fillId="0" borderId="25" xfId="18" applyFont="1" applyBorder="1" applyAlignment="1">
      <alignment horizontal="centerContinuous" vertical="center" wrapText="1"/>
    </xf>
    <xf numFmtId="0" fontId="113" fillId="0" borderId="25" xfId="18" applyFont="1" applyBorder="1" applyAlignment="1">
      <alignment horizontal="centerContinuous" vertical="center" wrapText="1"/>
    </xf>
    <xf numFmtId="0" fontId="158" fillId="0" borderId="0" xfId="18" applyFont="1"/>
    <xf numFmtId="0" fontId="159" fillId="0" borderId="0" xfId="18" applyFont="1" applyAlignment="1">
      <alignment horizontal="center" vertical="center" wrapText="1"/>
    </xf>
    <xf numFmtId="0" fontId="160" fillId="0" borderId="0" xfId="18" applyFont="1" applyAlignment="1">
      <alignment horizontal="centerContinuous" vertical="center" wrapText="1"/>
    </xf>
    <xf numFmtId="0" fontId="161" fillId="0" borderId="0" xfId="18" applyFont="1" applyAlignment="1">
      <alignment horizontal="centerContinuous" vertical="center" wrapText="1"/>
    </xf>
    <xf numFmtId="0" fontId="162" fillId="0" borderId="0" xfId="18" applyFont="1"/>
    <xf numFmtId="235" fontId="14" fillId="0" borderId="0" xfId="18" applyNumberFormat="1" applyFont="1" applyAlignment="1">
      <alignment vertical="center"/>
    </xf>
    <xf numFmtId="235" fontId="15" fillId="0" borderId="0" xfId="18" applyNumberFormat="1" applyFont="1" applyAlignment="1">
      <alignment vertical="center"/>
    </xf>
    <xf numFmtId="235" fontId="116" fillId="0" borderId="0" xfId="18" applyNumberFormat="1" applyFont="1" applyAlignment="1">
      <alignment vertical="center"/>
    </xf>
    <xf numFmtId="0" fontId="116" fillId="0" borderId="0" xfId="18" applyFont="1" applyAlignment="1">
      <alignment vertical="center"/>
    </xf>
    <xf numFmtId="235" fontId="15" fillId="0" borderId="3" xfId="18" applyNumberFormat="1" applyFont="1" applyBorder="1" applyAlignment="1">
      <alignment vertical="center"/>
    </xf>
    <xf numFmtId="0" fontId="120" fillId="0" borderId="0" xfId="18" applyFont="1"/>
    <xf numFmtId="0" fontId="117" fillId="0" borderId="0" xfId="18" applyFont="1"/>
    <xf numFmtId="0" fontId="117" fillId="0" borderId="0" xfId="56" applyFont="1" applyBorder="1" applyAlignment="1">
      <alignment horizontal="right"/>
    </xf>
    <xf numFmtId="235" fontId="116" fillId="0" borderId="0" xfId="18" applyNumberFormat="1" applyFont="1"/>
    <xf numFmtId="0" fontId="163" fillId="0" borderId="0" xfId="18" applyFont="1"/>
    <xf numFmtId="235" fontId="158" fillId="0" borderId="0" xfId="18" applyNumberFormat="1" applyFont="1"/>
    <xf numFmtId="0" fontId="164" fillId="0" borderId="0" xfId="18" applyFont="1"/>
    <xf numFmtId="0" fontId="7" fillId="0" borderId="0" xfId="18" applyFont="1"/>
    <xf numFmtId="0" fontId="165" fillId="0" borderId="0" xfId="18" applyFont="1"/>
    <xf numFmtId="0" fontId="167" fillId="0" borderId="0" xfId="18" applyFont="1"/>
    <xf numFmtId="0" fontId="113" fillId="0" borderId="25" xfId="18" applyFont="1" applyBorder="1" applyAlignment="1">
      <alignment horizontal="center" vertical="center" wrapText="1"/>
    </xf>
    <xf numFmtId="0" fontId="160" fillId="0" borderId="0" xfId="18" applyFont="1" applyAlignment="1">
      <alignment horizontal="center" vertical="center" wrapText="1"/>
    </xf>
    <xf numFmtId="0" fontId="161" fillId="0" borderId="0" xfId="18" applyFont="1" applyAlignment="1">
      <alignment horizontal="center" vertical="center" wrapText="1"/>
    </xf>
    <xf numFmtId="0" fontId="168" fillId="0" borderId="0" xfId="18" applyFont="1"/>
    <xf numFmtId="0" fontId="169" fillId="0" borderId="0" xfId="18" applyFont="1" applyAlignment="1">
      <alignment vertical="center"/>
    </xf>
    <xf numFmtId="0" fontId="96" fillId="0" borderId="0" xfId="18" applyFont="1" applyAlignment="1">
      <alignment vertical="center"/>
    </xf>
    <xf numFmtId="236" fontId="12" fillId="0" borderId="30" xfId="18" applyNumberFormat="1" applyFont="1" applyBorder="1" applyAlignment="1">
      <alignment horizontal="centerContinuous" vertical="center" wrapText="1"/>
    </xf>
    <xf numFmtId="0" fontId="170" fillId="0" borderId="0" xfId="18" applyFont="1" applyAlignment="1">
      <alignment horizontal="center" vertical="center" wrapText="1"/>
    </xf>
    <xf numFmtId="236" fontId="96" fillId="0" borderId="0" xfId="18" applyNumberFormat="1" applyFont="1" applyAlignment="1">
      <alignment horizontal="center" vertical="center" wrapText="1"/>
    </xf>
    <xf numFmtId="4" fontId="15" fillId="0" borderId="0" xfId="18" applyNumberFormat="1" applyFont="1" applyAlignment="1">
      <alignment horizontal="center" vertical="center"/>
    </xf>
    <xf numFmtId="3" fontId="15" fillId="0" borderId="3" xfId="18" applyNumberFormat="1" applyFont="1" applyBorder="1" applyAlignment="1">
      <alignment horizontal="center" vertical="center"/>
    </xf>
    <xf numFmtId="4" fontId="15" fillId="0" borderId="3" xfId="18" applyNumberFormat="1" applyFont="1" applyBorder="1" applyAlignment="1">
      <alignment horizontal="center" vertical="center"/>
    </xf>
    <xf numFmtId="3" fontId="15" fillId="0" borderId="0" xfId="18" applyNumberFormat="1" applyFont="1" applyAlignment="1">
      <alignment horizontal="right" vertical="center"/>
    </xf>
    <xf numFmtId="0" fontId="84" fillId="0" borderId="0" xfId="18" applyFont="1" applyAlignment="1">
      <alignment vertical="center"/>
    </xf>
    <xf numFmtId="0" fontId="171" fillId="0" borderId="0" xfId="18" applyFont="1" applyAlignment="1">
      <alignment vertical="center"/>
    </xf>
    <xf numFmtId="0" fontId="144" fillId="0" borderId="0" xfId="26" applyFont="1"/>
    <xf numFmtId="2" fontId="3" fillId="0" borderId="0" xfId="26" applyNumberFormat="1"/>
    <xf numFmtId="0" fontId="6" fillId="0" borderId="0" xfId="26" applyFont="1" applyAlignment="1">
      <alignment vertical="center"/>
    </xf>
    <xf numFmtId="2" fontId="6" fillId="0" borderId="0" xfId="26" applyNumberFormat="1" applyFont="1" applyAlignment="1">
      <alignment vertical="center"/>
    </xf>
    <xf numFmtId="171" fontId="8" fillId="0" borderId="0" xfId="26" applyNumberFormat="1" applyFont="1" applyAlignment="1">
      <alignment horizontal="centerContinuous" vertical="center"/>
    </xf>
    <xf numFmtId="171" fontId="148" fillId="0" borderId="0" xfId="26" applyNumberFormat="1" applyFont="1" applyAlignment="1">
      <alignment horizontal="centerContinuous"/>
    </xf>
    <xf numFmtId="2" fontId="45" fillId="0" borderId="0" xfId="26" applyNumberFormat="1" applyFont="1" applyAlignment="1">
      <alignment vertical="center"/>
    </xf>
    <xf numFmtId="0" fontId="45" fillId="0" borderId="0" xfId="26" applyFont="1" applyAlignment="1">
      <alignment vertical="center"/>
    </xf>
    <xf numFmtId="2" fontId="3" fillId="0" borderId="0" xfId="26" applyNumberFormat="1" applyAlignment="1">
      <alignment vertical="center"/>
    </xf>
    <xf numFmtId="0" fontId="3" fillId="0" borderId="0" xfId="26" applyAlignment="1">
      <alignment vertical="center"/>
    </xf>
    <xf numFmtId="0" fontId="11" fillId="0" borderId="25" xfId="26" applyFont="1" applyBorder="1" applyAlignment="1">
      <alignment horizontal="center" vertical="center" wrapText="1"/>
    </xf>
    <xf numFmtId="0" fontId="12" fillId="0" borderId="2" xfId="26" applyFont="1" applyBorder="1" applyAlignment="1">
      <alignment horizontal="center" vertical="center" wrapText="1"/>
    </xf>
    <xf numFmtId="165" fontId="14" fillId="0" borderId="0" xfId="57" applyFont="1" applyAlignment="1">
      <alignment horizontal="center" vertical="center"/>
    </xf>
    <xf numFmtId="165" fontId="15" fillId="0" borderId="0" xfId="57" applyFont="1" applyAlignment="1">
      <alignment horizontal="center" vertical="center"/>
    </xf>
    <xf numFmtId="1" fontId="55" fillId="0" borderId="0" xfId="58" applyNumberFormat="1" applyFont="1" applyAlignment="1">
      <alignment horizontal="center"/>
    </xf>
    <xf numFmtId="3" fontId="14" fillId="0" borderId="0" xfId="26" applyNumberFormat="1" applyFont="1" applyAlignment="1">
      <alignment horizontal="left" vertical="center" wrapText="1"/>
    </xf>
    <xf numFmtId="3" fontId="15" fillId="0" borderId="0" xfId="26" applyNumberFormat="1" applyFont="1"/>
    <xf numFmtId="2" fontId="14" fillId="0" borderId="0" xfId="26" applyNumberFormat="1" applyFont="1" applyAlignment="1">
      <alignment vertical="top"/>
    </xf>
    <xf numFmtId="0" fontId="14" fillId="0" borderId="0" xfId="26" applyFont="1" applyAlignment="1">
      <alignment vertical="top"/>
    </xf>
    <xf numFmtId="0" fontId="15" fillId="0" borderId="3" xfId="26" applyFont="1" applyBorder="1" applyAlignment="1">
      <alignment vertical="top"/>
    </xf>
    <xf numFmtId="237" fontId="15" fillId="0" borderId="3" xfId="59" applyNumberFormat="1" applyFont="1" applyBorder="1" applyAlignment="1">
      <alignment horizontal="right" vertical="top"/>
    </xf>
    <xf numFmtId="2" fontId="14" fillId="0" borderId="0" xfId="60" applyNumberFormat="1" applyFont="1" applyAlignment="1">
      <alignment vertical="center"/>
    </xf>
    <xf numFmtId="238" fontId="12" fillId="0" borderId="30" xfId="18" applyNumberFormat="1" applyFont="1" applyBorder="1" applyAlignment="1">
      <alignment horizontal="center" vertical="center" wrapText="1"/>
    </xf>
    <xf numFmtId="49" fontId="71" fillId="0" borderId="0" xfId="18" applyNumberFormat="1" applyFont="1" applyAlignment="1">
      <alignment horizontal="center" vertical="center" wrapText="1"/>
    </xf>
    <xf numFmtId="3" fontId="14" fillId="0" borderId="0" xfId="48" applyNumberFormat="1" applyFont="1" applyBorder="1" applyAlignment="1">
      <alignment horizontal="center" vertical="center"/>
    </xf>
    <xf numFmtId="3" fontId="15" fillId="0" borderId="0" xfId="48" applyNumberFormat="1" applyFont="1" applyBorder="1" applyAlignment="1">
      <alignment horizontal="center" vertical="center"/>
    </xf>
    <xf numFmtId="239" fontId="15" fillId="0" borderId="3" xfId="40" applyNumberFormat="1" applyFont="1" applyFill="1" applyBorder="1" applyAlignment="1">
      <alignment horizontal="right" vertical="center"/>
    </xf>
    <xf numFmtId="0" fontId="50" fillId="0" borderId="0" xfId="18" applyFont="1" applyAlignment="1">
      <alignment vertical="center"/>
    </xf>
    <xf numFmtId="0" fontId="16" fillId="0" borderId="0" xfId="18" applyFont="1" applyAlignment="1">
      <alignment horizontal="left"/>
    </xf>
    <xf numFmtId="168" fontId="15" fillId="0" borderId="0" xfId="40" applyFont="1" applyFill="1" applyBorder="1" applyAlignment="1">
      <alignment horizontal="right"/>
    </xf>
    <xf numFmtId="0" fontId="27" fillId="0" borderId="0" xfId="18" applyFont="1" applyAlignment="1">
      <alignment horizontal="left"/>
    </xf>
    <xf numFmtId="3" fontId="27" fillId="0" borderId="0" xfId="18" applyNumberFormat="1" applyFont="1" applyAlignment="1">
      <alignment horizontal="left"/>
    </xf>
    <xf numFmtId="165" fontId="27" fillId="0" borderId="0" xfId="18" applyNumberFormat="1" applyFont="1" applyAlignment="1">
      <alignment horizontal="left"/>
    </xf>
    <xf numFmtId="239" fontId="27" fillId="0" borderId="0" xfId="18" applyNumberFormat="1" applyFont="1"/>
    <xf numFmtId="0" fontId="12" fillId="0" borderId="25" xfId="26" applyFont="1" applyBorder="1" applyAlignment="1">
      <alignment horizontal="center" vertical="center" wrapText="1"/>
    </xf>
    <xf numFmtId="188" fontId="14" fillId="0" borderId="0" xfId="57" applyNumberFormat="1" applyFont="1" applyAlignment="1">
      <alignment horizontal="center" vertical="center"/>
    </xf>
    <xf numFmtId="188" fontId="15" fillId="0" borderId="0" xfId="57" applyNumberFormat="1" applyFont="1" applyAlignment="1">
      <alignment horizontal="center" vertical="center"/>
    </xf>
    <xf numFmtId="1" fontId="14" fillId="0" borderId="0" xfId="26" applyNumberFormat="1" applyFont="1" applyAlignment="1">
      <alignment vertical="center"/>
    </xf>
    <xf numFmtId="165" fontId="14" fillId="0" borderId="0" xfId="26" applyNumberFormat="1" applyFont="1" applyAlignment="1">
      <alignment vertical="center"/>
    </xf>
    <xf numFmtId="2" fontId="14" fillId="0" borderId="0" xfId="61" applyNumberFormat="1" applyFont="1" applyAlignment="1">
      <alignment vertical="center"/>
    </xf>
    <xf numFmtId="2" fontId="27" fillId="0" borderId="0" xfId="26" applyNumberFormat="1" applyFont="1" applyAlignment="1">
      <alignment vertical="center"/>
    </xf>
    <xf numFmtId="0" fontId="27" fillId="0" borderId="0" xfId="26" applyFont="1" applyAlignment="1">
      <alignment vertical="center"/>
    </xf>
    <xf numFmtId="240" fontId="14" fillId="0" borderId="0" xfId="62" applyNumberFormat="1" applyFont="1" applyBorder="1" applyAlignment="1">
      <alignment horizontal="center" vertical="center"/>
    </xf>
    <xf numFmtId="241" fontId="14" fillId="0" borderId="0" xfId="63" applyNumberFormat="1" applyFont="1" applyBorder="1" applyAlignment="1">
      <alignment horizontal="right" vertical="center"/>
    </xf>
    <xf numFmtId="49" fontId="14" fillId="0" borderId="0" xfId="18" applyNumberFormat="1" applyFont="1" applyAlignment="1">
      <alignment horizontal="left" vertical="center"/>
    </xf>
    <xf numFmtId="240" fontId="15" fillId="0" borderId="0" xfId="62" applyNumberFormat="1" applyFont="1" applyBorder="1" applyAlignment="1">
      <alignment horizontal="center" vertical="center"/>
    </xf>
    <xf numFmtId="0" fontId="16" fillId="0" borderId="0" xfId="18" applyFont="1" applyAlignment="1">
      <alignment vertical="center" wrapText="1"/>
    </xf>
    <xf numFmtId="0" fontId="6" fillId="0" borderId="0" xfId="18" applyFont="1" applyAlignment="1">
      <alignment horizontal="left" vertical="center"/>
    </xf>
    <xf numFmtId="0" fontId="173" fillId="0" borderId="0" xfId="18" applyFont="1" applyAlignment="1">
      <alignment vertical="center"/>
    </xf>
    <xf numFmtId="0" fontId="174" fillId="0" borderId="0" xfId="18" applyFont="1" applyAlignment="1">
      <alignment horizontal="center" vertical="center" wrapText="1"/>
    </xf>
    <xf numFmtId="2" fontId="14" fillId="0" borderId="0" xfId="24" applyNumberFormat="1" applyFont="1" applyFill="1" applyBorder="1" applyAlignment="1">
      <alignment horizontal="center" vertical="center"/>
    </xf>
    <xf numFmtId="2" fontId="15" fillId="0" borderId="3" xfId="24" applyNumberFormat="1" applyFont="1" applyFill="1" applyBorder="1" applyAlignment="1">
      <alignment horizontal="center" vertical="center"/>
    </xf>
    <xf numFmtId="0" fontId="3" fillId="0" borderId="0" xfId="26" applyAlignment="1">
      <alignment horizontal="center" vertical="center"/>
    </xf>
    <xf numFmtId="188" fontId="14" fillId="0" borderId="0" xfId="57" applyNumberFormat="1" applyFont="1" applyAlignment="1">
      <alignment horizontal="left" vertical="center"/>
    </xf>
    <xf numFmtId="188" fontId="15" fillId="0" borderId="0" xfId="57" applyNumberFormat="1" applyFont="1" applyAlignment="1">
      <alignment horizontal="left" vertical="center"/>
    </xf>
    <xf numFmtId="37" fontId="14" fillId="0" borderId="0" xfId="26" applyNumberFormat="1" applyFont="1" applyAlignment="1">
      <alignment vertical="center"/>
    </xf>
    <xf numFmtId="3" fontId="15" fillId="0" borderId="43" xfId="26" applyNumberFormat="1" applyFont="1" applyBorder="1" applyAlignment="1">
      <alignment vertical="center"/>
    </xf>
    <xf numFmtId="188" fontId="15" fillId="0" borderId="43" xfId="57" applyNumberFormat="1" applyFont="1" applyBorder="1" applyAlignment="1">
      <alignment horizontal="left" vertical="center"/>
    </xf>
    <xf numFmtId="0" fontId="15" fillId="0" borderId="0" xfId="26" applyFont="1" applyAlignment="1">
      <alignment vertical="top"/>
    </xf>
    <xf numFmtId="237" fontId="79" fillId="0" borderId="0" xfId="59" applyNumberFormat="1" applyFont="1" applyAlignment="1">
      <alignment horizontal="right" vertical="top"/>
    </xf>
    <xf numFmtId="0" fontId="19" fillId="0" borderId="0" xfId="26" applyFont="1"/>
    <xf numFmtId="37" fontId="3" fillId="0" borderId="0" xfId="26" applyNumberFormat="1"/>
    <xf numFmtId="37" fontId="55" fillId="0" borderId="0" xfId="59" applyNumberFormat="1" applyFont="1" applyAlignment="1">
      <alignment horizontal="center" vertical="center"/>
    </xf>
    <xf numFmtId="227" fontId="14" fillId="0" borderId="0" xfId="64" applyNumberFormat="1" applyFont="1" applyAlignment="1">
      <alignment horizontal="center" vertical="center"/>
    </xf>
    <xf numFmtId="0" fontId="0" fillId="0" borderId="0" xfId="0" applyAlignment="1">
      <alignment vertical="center"/>
    </xf>
    <xf numFmtId="0" fontId="177" fillId="0" borderId="0" xfId="65" applyFont="1" applyAlignment="1" applyProtection="1">
      <alignment horizontal="left" vertical="center"/>
      <protection locked="0"/>
    </xf>
    <xf numFmtId="174" fontId="177" fillId="0" borderId="0" xfId="65" applyNumberFormat="1" applyFont="1" applyAlignment="1" applyProtection="1">
      <alignment horizontal="left" vertical="center"/>
    </xf>
    <xf numFmtId="0" fontId="177" fillId="0" borderId="0" xfId="65" applyFont="1" applyAlignment="1">
      <alignment horizontal="left" vertical="center"/>
    </xf>
    <xf numFmtId="0" fontId="176" fillId="0" borderId="0" xfId="65" applyAlignment="1">
      <alignment vertical="center"/>
    </xf>
    <xf numFmtId="170" fontId="177" fillId="0" borderId="0" xfId="65" applyNumberFormat="1" applyFont="1" applyAlignment="1">
      <alignment horizontal="left" vertical="center"/>
    </xf>
    <xf numFmtId="0" fontId="3" fillId="0" borderId="0" xfId="66" applyFont="1" applyAlignment="1">
      <alignment vertical="center"/>
    </xf>
    <xf numFmtId="0" fontId="110" fillId="0" borderId="0" xfId="66" applyFont="1" applyAlignment="1">
      <alignment vertical="center"/>
    </xf>
    <xf numFmtId="0" fontId="0" fillId="0" borderId="0" xfId="66" applyFont="1" applyAlignment="1">
      <alignment horizontal="left" vertical="center" wrapText="1"/>
    </xf>
    <xf numFmtId="0" fontId="3" fillId="0" borderId="27" xfId="66" applyFont="1" applyBorder="1" applyAlignment="1">
      <alignment vertical="center"/>
    </xf>
    <xf numFmtId="0" fontId="10" fillId="0" borderId="0" xfId="66" applyFont="1" applyAlignment="1">
      <alignment vertical="center"/>
    </xf>
    <xf numFmtId="0" fontId="3" fillId="2" borderId="3" xfId="66" applyFont="1" applyFill="1" applyBorder="1" applyAlignment="1">
      <alignment horizontal="center" vertical="center"/>
    </xf>
    <xf numFmtId="0" fontId="3" fillId="2" borderId="0" xfId="66" applyFont="1" applyFill="1" applyAlignment="1">
      <alignment vertical="center"/>
    </xf>
    <xf numFmtId="0" fontId="179" fillId="0" borderId="0" xfId="67" applyFont="1" applyAlignment="1">
      <alignment horizontal="center" vertical="center"/>
    </xf>
    <xf numFmtId="0" fontId="180" fillId="0" borderId="0" xfId="67" applyFont="1" applyAlignment="1">
      <alignment horizontal="center" vertical="center"/>
    </xf>
    <xf numFmtId="0" fontId="3" fillId="0" borderId="0" xfId="1" applyAlignment="1">
      <alignment horizontal="left" indent="1"/>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66" applyFont="1" applyAlignment="1">
      <alignment vertical="center" wrapText="1"/>
    </xf>
    <xf numFmtId="182" fontId="180" fillId="0" borderId="0" xfId="68"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0" fillId="0" borderId="0" xfId="1" applyFont="1" applyAlignment="1">
      <alignment vertical="center" wrapText="1"/>
    </xf>
    <xf numFmtId="0" fontId="10" fillId="0" borderId="0" xfId="66" applyFont="1" applyAlignment="1">
      <alignment horizontal="left" vertical="center" indent="1"/>
    </xf>
    <xf numFmtId="0" fontId="0" fillId="0" borderId="0" xfId="66" applyFont="1" applyAlignment="1">
      <alignment vertical="center"/>
    </xf>
    <xf numFmtId="0" fontId="10" fillId="0" borderId="0" xfId="66" applyFont="1" applyAlignment="1">
      <alignment horizontal="left" vertical="center"/>
    </xf>
    <xf numFmtId="0" fontId="3" fillId="0" borderId="0" xfId="1" quotePrefix="1" applyAlignment="1">
      <alignment horizontal="left"/>
    </xf>
    <xf numFmtId="0" fontId="3" fillId="0" borderId="0" xfId="66" applyFont="1" applyAlignment="1">
      <alignment horizontal="left" vertical="center" indent="2"/>
    </xf>
    <xf numFmtId="0" fontId="181" fillId="0" borderId="0" xfId="66" applyFont="1" applyAlignment="1">
      <alignment vertical="center"/>
    </xf>
    <xf numFmtId="0" fontId="182" fillId="0" borderId="0" xfId="67" applyFont="1"/>
    <xf numFmtId="0" fontId="182" fillId="0" borderId="0" xfId="67" applyFont="1" applyAlignment="1">
      <alignment horizontal="center" vertical="center"/>
    </xf>
    <xf numFmtId="0" fontId="181" fillId="0" borderId="0" xfId="67" applyFont="1" applyAlignment="1">
      <alignment horizontal="center" vertical="center"/>
    </xf>
    <xf numFmtId="0" fontId="180" fillId="0" borderId="0" xfId="67" applyFont="1"/>
    <xf numFmtId="0" fontId="181" fillId="0" borderId="0" xfId="67" applyFont="1" applyAlignment="1">
      <alignment horizontal="left"/>
    </xf>
    <xf numFmtId="0" fontId="179" fillId="0" borderId="0" xfId="67" quotePrefix="1" applyFont="1" applyAlignment="1">
      <alignment horizontal="center" vertical="center"/>
    </xf>
    <xf numFmtId="0" fontId="180" fillId="0" borderId="0" xfId="67" quotePrefix="1" applyFont="1" applyAlignment="1">
      <alignment horizontal="center" vertical="center"/>
    </xf>
    <xf numFmtId="0" fontId="182" fillId="5" borderId="0" xfId="67" applyFont="1" applyFill="1"/>
    <xf numFmtId="0" fontId="181" fillId="5" borderId="0" xfId="67" applyFont="1" applyFill="1" applyAlignment="1">
      <alignment horizontal="right"/>
    </xf>
    <xf numFmtId="0" fontId="2" fillId="0" borderId="0" xfId="0" applyFont="1" applyAlignment="1">
      <alignment vertical="center"/>
    </xf>
    <xf numFmtId="0" fontId="183" fillId="0" borderId="0" xfId="0" applyFont="1"/>
    <xf numFmtId="0" fontId="12" fillId="0" borderId="1" xfId="1" applyFont="1" applyBorder="1" applyAlignment="1">
      <alignment horizontal="center" vertical="center" wrapText="1"/>
    </xf>
    <xf numFmtId="0" fontId="12" fillId="0" borderId="2" xfId="1" applyFont="1" applyBorder="1" applyAlignment="1">
      <alignment horizontal="center" vertical="center" wrapText="1"/>
    </xf>
    <xf numFmtId="0" fontId="11" fillId="0" borderId="1" xfId="1" applyFont="1" applyBorder="1" applyAlignment="1">
      <alignment horizontal="center" vertical="center" wrapText="1"/>
    </xf>
    <xf numFmtId="0" fontId="6" fillId="0" borderId="0" xfId="1" applyFont="1" applyAlignment="1">
      <alignment horizontal="center"/>
    </xf>
    <xf numFmtId="196" fontId="11" fillId="0" borderId="29" xfId="7" applyNumberFormat="1" applyFont="1" applyBorder="1" applyAlignment="1" applyProtection="1">
      <alignment horizontal="center" vertical="center" wrapText="1"/>
    </xf>
    <xf numFmtId="174" fontId="5" fillId="0" borderId="28" xfId="7" applyNumberFormat="1" applyFont="1" applyBorder="1" applyAlignment="1" applyProtection="1">
      <alignment horizontal="center" vertical="center"/>
    </xf>
    <xf numFmtId="174" fontId="5" fillId="0" borderId="5" xfId="7" applyNumberFormat="1" applyFont="1" applyBorder="1" applyAlignment="1" applyProtection="1">
      <alignment horizontal="center" vertical="center"/>
    </xf>
    <xf numFmtId="0" fontId="11" fillId="0" borderId="29" xfId="7" applyFont="1" applyBorder="1" applyAlignment="1" applyProtection="1">
      <alignment horizontal="center" vertical="center"/>
    </xf>
    <xf numFmtId="197" fontId="42" fillId="0" borderId="0" xfId="7" applyNumberFormat="1" applyFont="1" applyAlignment="1" applyProtection="1">
      <alignment horizontal="center" wrapText="1"/>
    </xf>
    <xf numFmtId="174" fontId="11" fillId="0" borderId="29" xfId="7" applyNumberFormat="1" applyFont="1" applyBorder="1" applyAlignment="1" applyProtection="1">
      <alignment horizontal="center" vertical="center" wrapText="1"/>
    </xf>
    <xf numFmtId="197" fontId="11" fillId="0" borderId="29" xfId="7" applyNumberFormat="1" applyFont="1" applyBorder="1" applyAlignment="1" applyProtection="1">
      <alignment horizontal="center" vertical="center" wrapText="1"/>
    </xf>
    <xf numFmtId="0" fontId="62" fillId="0" borderId="0" xfId="7" applyFont="1" applyAlignment="1" applyProtection="1">
      <alignment horizontal="center" wrapText="1"/>
    </xf>
    <xf numFmtId="196" fontId="6" fillId="0" borderId="0" xfId="7" applyNumberFormat="1" applyFont="1" applyAlignment="1" applyProtection="1">
      <alignment horizontal="center" wrapText="1"/>
    </xf>
    <xf numFmtId="200" fontId="8" fillId="0" borderId="0" xfId="7" applyNumberFormat="1" applyFont="1" applyAlignment="1" applyProtection="1">
      <alignment horizontal="center" wrapText="1"/>
    </xf>
    <xf numFmtId="190" fontId="8" fillId="0" borderId="0" xfId="7" applyNumberFormat="1" applyFont="1" applyAlignment="1" applyProtection="1">
      <alignment horizontal="center" wrapText="1"/>
    </xf>
    <xf numFmtId="190" fontId="8" fillId="0" borderId="0" xfId="7" applyNumberFormat="1" applyFont="1" applyAlignment="1" applyProtection="1">
      <alignment horizontal="center" wrapText="1"/>
      <protection locked="0"/>
    </xf>
    <xf numFmtId="174" fontId="6" fillId="0" borderId="0" xfId="7" applyNumberFormat="1" applyFont="1" applyAlignment="1" applyProtection="1">
      <alignment horizontal="center" wrapText="1"/>
    </xf>
    <xf numFmtId="0" fontId="6" fillId="0" borderId="0" xfId="7" applyFont="1" applyAlignment="1" applyProtection="1">
      <alignment horizontal="center" wrapText="1"/>
    </xf>
    <xf numFmtId="0" fontId="11" fillId="0" borderId="28" xfId="7" applyFont="1" applyBorder="1" applyAlignment="1" applyProtection="1">
      <alignment horizontal="center" vertical="center"/>
    </xf>
    <xf numFmtId="0" fontId="11" fillId="0" borderId="5" xfId="7" applyFont="1" applyBorder="1" applyAlignment="1" applyProtection="1">
      <alignment horizontal="center" vertical="center"/>
    </xf>
    <xf numFmtId="196" fontId="86" fillId="0" borderId="0" xfId="7" applyNumberFormat="1" applyFont="1" applyAlignment="1" applyProtection="1">
      <alignment horizontal="center" wrapText="1"/>
    </xf>
    <xf numFmtId="174" fontId="42" fillId="0" borderId="0" xfId="7" applyNumberFormat="1" applyFont="1" applyAlignment="1" applyProtection="1">
      <alignment horizontal="center" wrapText="1"/>
    </xf>
    <xf numFmtId="171" fontId="8" fillId="0" borderId="0" xfId="18" applyNumberFormat="1" applyFont="1" applyAlignment="1">
      <alignment horizontal="center"/>
    </xf>
    <xf numFmtId="0" fontId="175" fillId="0" borderId="0" xfId="0" applyFont="1" applyAlignment="1">
      <alignment horizontal="center" vertical="center"/>
    </xf>
    <xf numFmtId="0" fontId="178" fillId="0" borderId="12" xfId="66" applyFont="1" applyBorder="1" applyAlignment="1">
      <alignment horizontal="left" vertical="center" wrapText="1"/>
    </xf>
    <xf numFmtId="0" fontId="178" fillId="0" borderId="11" xfId="66" applyFont="1" applyBorder="1" applyAlignment="1">
      <alignment horizontal="left" vertical="center" wrapText="1"/>
    </xf>
    <xf numFmtId="0" fontId="178" fillId="0" borderId="46" xfId="66" applyFont="1" applyBorder="1" applyAlignment="1">
      <alignment horizontal="left" vertical="center" wrapText="1"/>
    </xf>
    <xf numFmtId="0" fontId="178" fillId="0" borderId="47" xfId="66" applyFont="1" applyBorder="1" applyAlignment="1">
      <alignment horizontal="left" vertical="center" wrapText="1"/>
    </xf>
    <xf numFmtId="0" fontId="178" fillId="0" borderId="44" xfId="66" applyFont="1" applyBorder="1" applyAlignment="1">
      <alignment horizontal="left" vertical="center" wrapText="1"/>
    </xf>
    <xf numFmtId="0" fontId="178" fillId="0" borderId="45" xfId="66" applyFont="1" applyBorder="1" applyAlignment="1">
      <alignment horizontal="left" vertical="center" wrapText="1"/>
    </xf>
    <xf numFmtId="0" fontId="179" fillId="0" borderId="0" xfId="67" applyFont="1" applyAlignment="1">
      <alignment horizontal="center" vertical="center"/>
    </xf>
    <xf numFmtId="0" fontId="10" fillId="0" borderId="0" xfId="1" applyFont="1" applyAlignment="1">
      <alignment horizontal="left" vertical="center"/>
    </xf>
    <xf numFmtId="0" fontId="10" fillId="0" borderId="0" xfId="66" applyFont="1" applyAlignment="1">
      <alignment horizontal="left" vertical="center"/>
    </xf>
    <xf numFmtId="0" fontId="12" fillId="0" borderId="1" xfId="18" applyFont="1" applyBorder="1" applyAlignment="1">
      <alignment horizontal="center" vertical="center" wrapText="1"/>
    </xf>
    <xf numFmtId="0" fontId="12" fillId="0" borderId="2" xfId="18" applyFont="1" applyBorder="1" applyAlignment="1">
      <alignment horizontal="center" vertical="center" wrapText="1"/>
    </xf>
    <xf numFmtId="0" fontId="11" fillId="0" borderId="1" xfId="18" applyFont="1" applyBorder="1" applyAlignment="1">
      <alignment horizontal="center" vertical="center" wrapText="1"/>
    </xf>
    <xf numFmtId="0" fontId="11" fillId="0" borderId="2" xfId="18" applyFont="1" applyBorder="1" applyAlignment="1">
      <alignment horizontal="center" vertical="center" wrapText="1"/>
    </xf>
    <xf numFmtId="0" fontId="12" fillId="0" borderId="1" xfId="18" applyFont="1" applyBorder="1" applyAlignment="1">
      <alignment horizontal="center" vertical="center"/>
    </xf>
    <xf numFmtId="0" fontId="12" fillId="0" borderId="2" xfId="18" applyFont="1" applyBorder="1" applyAlignment="1">
      <alignment horizontal="center" vertical="center"/>
    </xf>
    <xf numFmtId="0" fontId="11" fillId="0" borderId="1" xfId="18" applyFont="1" applyBorder="1" applyAlignment="1">
      <alignment horizontal="center" vertical="center"/>
    </xf>
    <xf numFmtId="0" fontId="11" fillId="0" borderId="2" xfId="18" applyFont="1" applyBorder="1" applyAlignment="1">
      <alignment horizontal="center" vertical="center"/>
    </xf>
    <xf numFmtId="0" fontId="8" fillId="0" borderId="0" xfId="18" applyFont="1" applyAlignment="1">
      <alignment horizontal="center" vertical="center"/>
    </xf>
    <xf numFmtId="0" fontId="6" fillId="0" borderId="0" xfId="18" applyFont="1" applyAlignment="1">
      <alignment horizontal="center"/>
    </xf>
    <xf numFmtId="171" fontId="8" fillId="0" borderId="0" xfId="18" applyNumberFormat="1" applyFont="1" applyAlignment="1">
      <alignment horizontal="center" vertical="center"/>
    </xf>
    <xf numFmtId="0" fontId="42" fillId="0" borderId="0" xfId="18" applyFont="1" applyAlignment="1">
      <alignment horizontal="center" vertical="center"/>
    </xf>
    <xf numFmtId="0" fontId="16" fillId="0" borderId="0" xfId="38" applyFont="1" applyAlignment="1">
      <alignment horizontal="left" vertical="center" wrapText="1"/>
    </xf>
    <xf numFmtId="0" fontId="3" fillId="0" borderId="21" xfId="18" applyBorder="1" applyAlignment="1">
      <alignment horizontal="left"/>
    </xf>
    <xf numFmtId="0" fontId="3" fillId="0" borderId="23" xfId="18" applyBorder="1" applyAlignment="1">
      <alignment horizontal="left"/>
    </xf>
    <xf numFmtId="0" fontId="3" fillId="0" borderId="24" xfId="18" applyBorder="1" applyAlignment="1">
      <alignment horizontal="left"/>
    </xf>
    <xf numFmtId="166" fontId="8" fillId="0" borderId="0" xfId="15" applyNumberFormat="1" applyFont="1" applyAlignment="1">
      <alignment horizontal="center"/>
    </xf>
    <xf numFmtId="0" fontId="11" fillId="0" borderId="6" xfId="15" applyFont="1" applyBorder="1" applyAlignment="1">
      <alignment horizontal="center" vertical="center" wrapText="1"/>
    </xf>
    <xf numFmtId="0" fontId="11" fillId="0" borderId="10" xfId="15" applyFont="1" applyBorder="1" applyAlignment="1">
      <alignment horizontal="center" vertical="center" wrapText="1"/>
    </xf>
    <xf numFmtId="0" fontId="11" fillId="0" borderId="38" xfId="15" applyFont="1" applyBorder="1" applyAlignment="1">
      <alignment horizontal="center" vertical="center"/>
    </xf>
    <xf numFmtId="0" fontId="11" fillId="0" borderId="32" xfId="15" applyFont="1" applyBorder="1" applyAlignment="1">
      <alignment horizontal="center" vertical="center"/>
    </xf>
    <xf numFmtId="0" fontId="11" fillId="0" borderId="39" xfId="15" applyFont="1" applyBorder="1" applyAlignment="1">
      <alignment horizontal="center" vertical="center"/>
    </xf>
    <xf numFmtId="0" fontId="14" fillId="0" borderId="0" xfId="18" applyFont="1" applyAlignment="1">
      <alignment horizontal="left"/>
    </xf>
    <xf numFmtId="0" fontId="14" fillId="0" borderId="0" xfId="18" applyFont="1"/>
    <xf numFmtId="0" fontId="12" fillId="0" borderId="4" xfId="18" applyFont="1" applyBorder="1" applyAlignment="1">
      <alignment horizontal="center" vertical="center"/>
    </xf>
    <xf numFmtId="0" fontId="14" fillId="0" borderId="0" xfId="18" applyFont="1" applyAlignment="1">
      <alignment horizontal="left" wrapText="1"/>
    </xf>
    <xf numFmtId="0" fontId="14" fillId="0" borderId="0" xfId="18" applyFont="1" applyAlignment="1">
      <alignment wrapText="1"/>
    </xf>
    <xf numFmtId="0" fontId="45" fillId="0" borderId="0" xfId="18" applyFont="1" applyAlignment="1">
      <alignment horizontal="center" vertical="top"/>
    </xf>
    <xf numFmtId="0" fontId="45" fillId="0" borderId="2" xfId="18" applyFont="1" applyBorder="1" applyAlignment="1">
      <alignment horizontal="center" vertical="top"/>
    </xf>
    <xf numFmtId="0" fontId="6" fillId="0" borderId="0" xfId="18" applyFont="1" applyAlignment="1">
      <alignment horizontal="center" vertical="center" wrapText="1"/>
    </xf>
    <xf numFmtId="0" fontId="76" fillId="0" borderId="0" xfId="18" applyFont="1" applyAlignment="1">
      <alignment horizontal="center" vertical="center" wrapText="1"/>
    </xf>
    <xf numFmtId="0" fontId="135" fillId="0" borderId="0" xfId="18" applyFont="1" applyAlignment="1">
      <alignment horizontal="center"/>
    </xf>
    <xf numFmtId="0" fontId="11" fillId="0" borderId="1" xfId="18" applyFont="1" applyBorder="1" applyAlignment="1">
      <alignment horizontal="center"/>
    </xf>
    <xf numFmtId="0" fontId="11" fillId="0" borderId="0" xfId="18" applyFont="1" applyAlignment="1">
      <alignment horizontal="center"/>
    </xf>
    <xf numFmtId="0" fontId="11" fillId="0" borderId="0" xfId="18" applyFont="1" applyAlignment="1">
      <alignment horizontal="center" vertical="center" wrapText="1"/>
    </xf>
    <xf numFmtId="0" fontId="12" fillId="0" borderId="30" xfId="18" applyFont="1" applyBorder="1" applyAlignment="1">
      <alignment horizontal="center" vertical="center" wrapText="1"/>
    </xf>
    <xf numFmtId="0" fontId="12" fillId="0" borderId="4" xfId="18" applyFont="1" applyBorder="1" applyAlignment="1">
      <alignment horizontal="center" vertical="center" wrapText="1"/>
    </xf>
    <xf numFmtId="0" fontId="16" fillId="0" borderId="0" xfId="18" applyFont="1" applyAlignment="1" applyProtection="1">
      <alignment horizontal="left" wrapText="1"/>
      <protection locked="0"/>
    </xf>
    <xf numFmtId="0" fontId="12" fillId="0" borderId="0" xfId="18" applyFont="1" applyAlignment="1">
      <alignment horizontal="left" vertical="center" wrapText="1"/>
    </xf>
    <xf numFmtId="0" fontId="3" fillId="0" borderId="0" xfId="18"/>
    <xf numFmtId="0" fontId="116" fillId="2" borderId="0" xfId="18" applyFont="1" applyFill="1" applyAlignment="1">
      <alignment horizontal="left" vertical="center" wrapText="1"/>
    </xf>
    <xf numFmtId="0" fontId="3" fillId="2" borderId="0" xfId="18" applyFill="1"/>
    <xf numFmtId="0" fontId="12" fillId="0" borderId="0" xfId="18" applyFont="1" applyAlignment="1">
      <alignment horizontal="left" wrapText="1"/>
    </xf>
    <xf numFmtId="0" fontId="11" fillId="0" borderId="4" xfId="35" applyFont="1" applyBorder="1" applyAlignment="1">
      <alignment horizontal="center" vertical="center" wrapText="1"/>
    </xf>
    <xf numFmtId="0" fontId="10" fillId="0" borderId="0" xfId="18" applyFont="1"/>
    <xf numFmtId="0" fontId="11" fillId="2" borderId="4" xfId="35" applyFont="1" applyFill="1" applyBorder="1" applyAlignment="1">
      <alignment horizontal="center" vertical="center" wrapText="1"/>
    </xf>
    <xf numFmtId="0" fontId="14" fillId="0" borderId="1" xfId="18" applyFont="1" applyBorder="1" applyAlignment="1">
      <alignment horizontal="left" vertical="center" wrapText="1"/>
    </xf>
    <xf numFmtId="0" fontId="3" fillId="0" borderId="1" xfId="18" applyBorder="1"/>
    <xf numFmtId="0" fontId="11" fillId="0" borderId="0" xfId="35" applyFont="1" applyAlignment="1">
      <alignment horizontal="center" vertical="center" wrapText="1"/>
    </xf>
    <xf numFmtId="0" fontId="6" fillId="0" borderId="0" xfId="18" applyFont="1"/>
    <xf numFmtId="0" fontId="69" fillId="0" borderId="0" xfId="18" applyFont="1"/>
    <xf numFmtId="0" fontId="42" fillId="0" borderId="0" xfId="18" applyFont="1" applyAlignment="1">
      <alignment horizontal="center"/>
    </xf>
    <xf numFmtId="0" fontId="42" fillId="0" borderId="0" xfId="18" applyFont="1"/>
    <xf numFmtId="0" fontId="11" fillId="0" borderId="25" xfId="35" applyFont="1" applyBorder="1" applyAlignment="1">
      <alignment horizontal="center"/>
    </xf>
    <xf numFmtId="0" fontId="3" fillId="0" borderId="25" xfId="18" applyBorder="1"/>
    <xf numFmtId="0" fontId="11" fillId="0" borderId="1" xfId="35" applyFont="1" applyBorder="1" applyAlignment="1">
      <alignment horizontal="center" vertical="center" wrapText="1"/>
    </xf>
    <xf numFmtId="9" fontId="11" fillId="0" borderId="3" xfId="35" applyNumberFormat="1" applyFont="1" applyBorder="1" applyAlignment="1">
      <alignment horizontal="center" vertical="center" wrapText="1"/>
    </xf>
    <xf numFmtId="0" fontId="3" fillId="0" borderId="3" xfId="18" applyBorder="1"/>
    <xf numFmtId="0" fontId="113" fillId="0" borderId="2" xfId="18" applyFont="1" applyBorder="1" applyAlignment="1">
      <alignment horizontal="center" vertical="center"/>
    </xf>
    <xf numFmtId="0" fontId="3" fillId="0" borderId="2" xfId="18" applyBorder="1"/>
    <xf numFmtId="0" fontId="3" fillId="0" borderId="0" xfId="18" applyAlignment="1">
      <alignment horizontal="center"/>
    </xf>
    <xf numFmtId="0" fontId="113" fillId="0" borderId="42" xfId="18" applyFont="1" applyBorder="1" applyAlignment="1">
      <alignment horizontal="center" vertical="center" wrapText="1"/>
    </xf>
    <xf numFmtId="0" fontId="113" fillId="0" borderId="2" xfId="18" applyFont="1" applyBorder="1" applyAlignment="1">
      <alignment horizontal="center"/>
    </xf>
    <xf numFmtId="0" fontId="11" fillId="0" borderId="3" xfId="35" applyFont="1" applyBorder="1" applyAlignment="1">
      <alignment horizontal="center" wrapText="1"/>
    </xf>
    <xf numFmtId="0" fontId="11" fillId="0" borderId="1" xfId="18" applyFont="1" applyBorder="1" applyAlignment="1" applyProtection="1">
      <alignment horizontal="center" vertical="center" wrapText="1"/>
      <protection locked="0"/>
    </xf>
    <xf numFmtId="0" fontId="11" fillId="0" borderId="0" xfId="18" applyFont="1" applyAlignment="1" applyProtection="1">
      <alignment horizontal="center" vertical="center" wrapText="1"/>
      <protection locked="0"/>
    </xf>
    <xf numFmtId="0" fontId="11" fillId="0" borderId="2" xfId="18" applyFont="1" applyBorder="1" applyAlignment="1" applyProtection="1">
      <alignment horizontal="center" vertical="center" wrapText="1"/>
      <protection locked="0"/>
    </xf>
    <xf numFmtId="0" fontId="11" fillId="0" borderId="30" xfId="18" applyFont="1" applyBorder="1" applyAlignment="1" applyProtection="1">
      <alignment horizontal="center" vertical="center"/>
      <protection locked="0"/>
    </xf>
    <xf numFmtId="0" fontId="16" fillId="0" borderId="0" xfId="18" applyFont="1" applyAlignment="1" applyProtection="1">
      <alignment horizontal="left" vertical="center" wrapText="1"/>
      <protection locked="0"/>
    </xf>
    <xf numFmtId="0" fontId="6" fillId="0" borderId="0" xfId="18" applyFont="1" applyAlignment="1" applyProtection="1">
      <alignment horizontal="center" vertical="center"/>
      <protection locked="0"/>
    </xf>
    <xf numFmtId="190" fontId="8" fillId="0" borderId="0" xfId="18" applyNumberFormat="1" applyFont="1" applyAlignment="1" applyProtection="1">
      <alignment horizontal="center"/>
      <protection locked="0"/>
    </xf>
    <xf numFmtId="0" fontId="11" fillId="0" borderId="1" xfId="18" applyFont="1" applyBorder="1" applyAlignment="1" applyProtection="1">
      <alignment horizontal="center" vertical="center"/>
      <protection locked="0"/>
    </xf>
    <xf numFmtId="0" fontId="11" fillId="0" borderId="0" xfId="18" applyFont="1" applyAlignment="1" applyProtection="1">
      <alignment horizontal="center" vertical="center"/>
      <protection locked="0"/>
    </xf>
    <xf numFmtId="0" fontId="11" fillId="0" borderId="2" xfId="18" applyFont="1" applyBorder="1" applyAlignment="1" applyProtection="1">
      <alignment horizontal="center" vertical="center"/>
      <protection locked="0"/>
    </xf>
    <xf numFmtId="0" fontId="11" fillId="0" borderId="25" xfId="18" applyFont="1" applyBorder="1" applyAlignment="1" applyProtection="1">
      <alignment horizontal="center" vertical="center"/>
      <protection locked="0"/>
    </xf>
    <xf numFmtId="0" fontId="11" fillId="0" borderId="25" xfId="18" applyFont="1" applyBorder="1" applyAlignment="1" applyProtection="1">
      <alignment horizontal="center" vertical="center" wrapText="1"/>
      <protection locked="0"/>
    </xf>
    <xf numFmtId="2" fontId="11" fillId="0" borderId="1" xfId="18" applyNumberFormat="1" applyFont="1" applyBorder="1" applyAlignment="1">
      <alignment horizontal="center" vertical="center" wrapText="1"/>
    </xf>
    <xf numFmtId="0" fontId="12" fillId="0" borderId="2" xfId="18" applyFont="1" applyBorder="1" applyAlignment="1">
      <alignment horizontal="center"/>
    </xf>
    <xf numFmtId="0" fontId="16" fillId="0" borderId="0" xfId="18" applyFont="1" applyAlignment="1">
      <alignment horizontal="justify" vertical="center" wrapText="1"/>
    </xf>
    <xf numFmtId="0" fontId="6" fillId="0" borderId="0" xfId="18" applyFont="1" applyAlignment="1">
      <alignment horizontal="center" wrapText="1"/>
    </xf>
    <xf numFmtId="2" fontId="12" fillId="0" borderId="1" xfId="18" applyNumberFormat="1" applyFont="1" applyBorder="1" applyAlignment="1">
      <alignment horizontal="center" vertical="center" wrapText="1"/>
    </xf>
    <xf numFmtId="2" fontId="12" fillId="0" borderId="2" xfId="18" applyNumberFormat="1" applyFont="1" applyBorder="1" applyAlignment="1">
      <alignment horizontal="center" vertical="center" wrapText="1"/>
    </xf>
    <xf numFmtId="0" fontId="11" fillId="0" borderId="25" xfId="18" applyFont="1" applyBorder="1" applyAlignment="1">
      <alignment horizontal="center" vertical="center"/>
    </xf>
    <xf numFmtId="197" fontId="11" fillId="0" borderId="13" xfId="7" applyNumberFormat="1" applyFont="1" applyBorder="1" applyAlignment="1" applyProtection="1">
      <alignment horizontal="center" vertical="center" wrapText="1"/>
    </xf>
    <xf numFmtId="49" fontId="11" fillId="0" borderId="13" xfId="7" applyNumberFormat="1" applyFont="1" applyBorder="1" applyAlignment="1" applyProtection="1">
      <alignment horizontal="center" vertical="center" wrapText="1"/>
    </xf>
    <xf numFmtId="197" fontId="11" fillId="0" borderId="7" xfId="7" applyNumberFormat="1" applyFont="1" applyBorder="1" applyAlignment="1" applyProtection="1">
      <alignment horizontal="center" vertical="center" wrapText="1"/>
    </xf>
    <xf numFmtId="197" fontId="11" fillId="0" borderId="8" xfId="7" applyNumberFormat="1" applyFont="1" applyBorder="1" applyAlignment="1" applyProtection="1">
      <alignment horizontal="center" vertical="center" wrapText="1"/>
    </xf>
    <xf numFmtId="197" fontId="11" fillId="0" borderId="9" xfId="7" applyNumberFormat="1" applyFont="1" applyBorder="1" applyAlignment="1" applyProtection="1">
      <alignment horizontal="center" vertical="center" wrapText="1"/>
    </xf>
    <xf numFmtId="165" fontId="177" fillId="3" borderId="0" xfId="65" applyNumberFormat="1" applyFont="1" applyFill="1" applyAlignment="1">
      <alignment horizontal="left" vertical="center"/>
    </xf>
    <xf numFmtId="171" fontId="8" fillId="3" borderId="0" xfId="41" applyNumberFormat="1" applyFont="1" applyFill="1" applyBorder="1" applyAlignment="1">
      <alignment horizontal="center"/>
    </xf>
    <xf numFmtId="0" fontId="6" fillId="0" borderId="0" xfId="1" applyFont="1" applyAlignment="1">
      <alignment horizontal="center" wrapText="1"/>
    </xf>
    <xf numFmtId="219" fontId="8" fillId="0" borderId="0" xfId="1" applyNumberFormat="1" applyFont="1" applyAlignment="1">
      <alignment horizontal="center"/>
    </xf>
    <xf numFmtId="0" fontId="42" fillId="0" borderId="0" xfId="1" applyFont="1" applyAlignment="1">
      <alignment horizontal="center"/>
    </xf>
    <xf numFmtId="0" fontId="14" fillId="0" borderId="0" xfId="43" applyFont="1" applyAlignment="1">
      <alignment horizontal="left" wrapText="1"/>
    </xf>
    <xf numFmtId="0" fontId="6" fillId="0" borderId="0" xfId="43" applyFont="1" applyAlignment="1">
      <alignment horizontal="center" vertical="center" wrapText="1"/>
    </xf>
    <xf numFmtId="186" fontId="143" fillId="0" borderId="0" xfId="43" applyNumberFormat="1" applyFont="1" applyAlignment="1">
      <alignment horizontal="center"/>
    </xf>
    <xf numFmtId="0" fontId="11" fillId="0" borderId="1" xfId="43" applyFont="1" applyBorder="1" applyAlignment="1">
      <alignment horizontal="center" vertical="center" wrapText="1"/>
    </xf>
    <xf numFmtId="0" fontId="11" fillId="0" borderId="0" xfId="43" applyFont="1" applyAlignment="1">
      <alignment horizontal="center" vertical="center" wrapText="1"/>
    </xf>
    <xf numFmtId="0" fontId="11" fillId="0" borderId="2" xfId="43" applyFont="1" applyBorder="1" applyAlignment="1">
      <alignment horizontal="center" vertical="center" wrapText="1"/>
    </xf>
    <xf numFmtId="0" fontId="11" fillId="0" borderId="5" xfId="43" applyFont="1" applyBorder="1" applyAlignment="1">
      <alignment horizontal="center" vertical="center" wrapText="1"/>
    </xf>
    <xf numFmtId="0" fontId="12" fillId="0" borderId="27" xfId="43" applyFont="1" applyBorder="1" applyAlignment="1">
      <alignment horizontal="center" vertical="center" wrapText="1"/>
    </xf>
    <xf numFmtId="0" fontId="12" fillId="0" borderId="5" xfId="43" applyFont="1" applyBorder="1" applyAlignment="1">
      <alignment horizontal="center" vertical="center" wrapText="1"/>
    </xf>
    <xf numFmtId="171" fontId="5" fillId="0" borderId="0" xfId="18" applyNumberFormat="1" applyFont="1" applyAlignment="1" applyProtection="1">
      <alignment horizontal="center" vertical="center"/>
      <protection locked="0"/>
    </xf>
    <xf numFmtId="188" fontId="11" fillId="0" borderId="25" xfId="41" applyNumberFormat="1" applyFont="1" applyFill="1" applyBorder="1" applyAlignment="1" applyProtection="1">
      <alignment horizontal="center" vertical="center" wrapText="1"/>
      <protection locked="0"/>
    </xf>
    <xf numFmtId="0" fontId="12" fillId="0" borderId="1" xfId="18" applyFont="1" applyBorder="1" applyAlignment="1" applyProtection="1">
      <alignment horizontal="center" vertical="center" wrapText="1"/>
      <protection locked="0"/>
    </xf>
    <xf numFmtId="0" fontId="12" fillId="0" borderId="2" xfId="18" applyFont="1" applyBorder="1" applyAlignment="1" applyProtection="1">
      <alignment horizontal="center" vertical="center" wrapText="1"/>
      <protection locked="0"/>
    </xf>
    <xf numFmtId="0" fontId="12" fillId="0" borderId="1" xfId="18" applyFont="1" applyBorder="1" applyAlignment="1">
      <alignment horizontal="right" textRotation="90" wrapText="1"/>
    </xf>
    <xf numFmtId="0" fontId="12" fillId="0" borderId="0" xfId="18" applyFont="1" applyAlignment="1">
      <alignment horizontal="right"/>
    </xf>
    <xf numFmtId="0" fontId="113" fillId="0" borderId="1" xfId="18" applyFont="1" applyBorder="1" applyAlignment="1">
      <alignment horizontal="center" vertical="center" wrapText="1"/>
    </xf>
    <xf numFmtId="0" fontId="12" fillId="0" borderId="0" xfId="18" applyFont="1" applyAlignment="1">
      <alignment horizontal="center" vertical="center" wrapText="1"/>
    </xf>
    <xf numFmtId="0" fontId="11" fillId="0" borderId="25" xfId="18" applyFont="1" applyBorder="1" applyAlignment="1">
      <alignment horizontal="center" vertical="center" wrapText="1"/>
    </xf>
    <xf numFmtId="0" fontId="6" fillId="0" borderId="0" xfId="18" applyFont="1" applyAlignment="1">
      <alignment horizontal="center" vertical="center"/>
    </xf>
    <xf numFmtId="0" fontId="166" fillId="0" borderId="0" xfId="18" applyFont="1" applyAlignment="1">
      <alignment horizontal="center"/>
    </xf>
    <xf numFmtId="234" fontId="8" fillId="0" borderId="0" xfId="18" applyNumberFormat="1" applyFont="1" applyAlignment="1">
      <alignment horizontal="center"/>
    </xf>
    <xf numFmtId="171" fontId="42" fillId="0" borderId="0" xfId="18" applyNumberFormat="1" applyFont="1" applyAlignment="1">
      <alignment horizontal="center"/>
    </xf>
    <xf numFmtId="0" fontId="116" fillId="2" borderId="0" xfId="26" applyFont="1" applyFill="1" applyAlignment="1">
      <alignment horizontal="left" vertical="center" wrapText="1"/>
    </xf>
    <xf numFmtId="0" fontId="3" fillId="2" borderId="0" xfId="26" applyFill="1"/>
    <xf numFmtId="0" fontId="6" fillId="0" borderId="0" xfId="26" applyFont="1" applyAlignment="1">
      <alignment horizontal="center" vertical="center" wrapText="1"/>
    </xf>
    <xf numFmtId="0" fontId="6" fillId="0" borderId="0" xfId="26" applyFont="1" applyAlignment="1">
      <alignment vertical="center"/>
    </xf>
    <xf numFmtId="0" fontId="42" fillId="0" borderId="0" xfId="26" applyFont="1" applyAlignment="1">
      <alignment horizontal="center" vertical="center"/>
    </xf>
    <xf numFmtId="0" fontId="45" fillId="0" borderId="0" xfId="26" applyFont="1" applyAlignment="1">
      <alignment vertical="center"/>
    </xf>
    <xf numFmtId="0" fontId="172" fillId="0" borderId="3" xfId="26" applyFont="1" applyBorder="1" applyAlignment="1">
      <alignment horizontal="left" vertical="center"/>
    </xf>
    <xf numFmtId="0" fontId="3" fillId="0" borderId="3" xfId="26" applyBorder="1"/>
    <xf numFmtId="0" fontId="11" fillId="0" borderId="25" xfId="26" applyFont="1" applyBorder="1" applyAlignment="1">
      <alignment horizontal="center" vertical="center" wrapText="1"/>
    </xf>
    <xf numFmtId="0" fontId="3" fillId="0" borderId="2" xfId="26" applyBorder="1"/>
    <xf numFmtId="0" fontId="11" fillId="0" borderId="25" xfId="26" applyFont="1" applyBorder="1" applyAlignment="1">
      <alignment horizontal="center" vertical="center"/>
    </xf>
    <xf numFmtId="0" fontId="3" fillId="0" borderId="25" xfId="26" applyBorder="1"/>
    <xf numFmtId="3" fontId="14" fillId="0" borderId="1" xfId="26" applyNumberFormat="1" applyFont="1" applyBorder="1" applyAlignment="1">
      <alignment horizontal="left" vertical="center" wrapText="1"/>
    </xf>
    <xf numFmtId="0" fontId="3" fillId="0" borderId="1" xfId="26" applyBorder="1"/>
    <xf numFmtId="0" fontId="6" fillId="0" borderId="0" xfId="26" applyFont="1" applyAlignment="1">
      <alignment horizontal="center" vertical="center"/>
    </xf>
    <xf numFmtId="0" fontId="12" fillId="0" borderId="25" xfId="26" applyFont="1" applyBorder="1" applyAlignment="1">
      <alignment horizontal="center" vertical="center" wrapText="1"/>
    </xf>
    <xf numFmtId="0" fontId="172" fillId="0" borderId="0" xfId="26" applyFont="1" applyAlignment="1">
      <alignment horizontal="left" vertical="center"/>
    </xf>
    <xf numFmtId="0" fontId="3" fillId="0" borderId="0" xfId="26" applyAlignment="1">
      <alignment vertical="center"/>
    </xf>
    <xf numFmtId="3" fontId="14" fillId="0" borderId="0" xfId="26" applyNumberFormat="1" applyFont="1" applyAlignment="1">
      <alignment horizontal="left" vertical="center" wrapText="1"/>
    </xf>
    <xf numFmtId="0" fontId="3" fillId="0" borderId="0" xfId="26"/>
    <xf numFmtId="2" fontId="3" fillId="0" borderId="0" xfId="26" applyNumberFormat="1"/>
    <xf numFmtId="0" fontId="52" fillId="0" borderId="1" xfId="1" applyFont="1" applyBorder="1" applyAlignment="1">
      <alignment horizontal="center" vertical="center" wrapText="1"/>
    </xf>
    <xf numFmtId="0" fontId="52" fillId="0" borderId="2" xfId="1" applyFont="1" applyBorder="1" applyAlignment="1">
      <alignment horizontal="center" vertical="center" wrapText="1"/>
    </xf>
    <xf numFmtId="0" fontId="52" fillId="0" borderId="1" xfId="18" applyFont="1" applyBorder="1" applyAlignment="1">
      <alignment horizontal="center" vertical="center" wrapText="1"/>
    </xf>
    <xf numFmtId="0" fontId="52" fillId="0" borderId="2" xfId="18" applyFont="1" applyBorder="1" applyAlignment="1">
      <alignment horizontal="center" vertical="center" wrapText="1"/>
    </xf>
    <xf numFmtId="0" fontId="102" fillId="0" borderId="1" xfId="18" applyFont="1" applyBorder="1" applyAlignment="1">
      <alignment horizontal="center" vertical="center" wrapText="1"/>
    </xf>
    <xf numFmtId="0" fontId="102" fillId="0" borderId="2" xfId="18" applyFont="1" applyBorder="1" applyAlignment="1">
      <alignment vertical="center"/>
    </xf>
    <xf numFmtId="0" fontId="47" fillId="0" borderId="1" xfId="18" applyFont="1" applyBorder="1" applyAlignment="1">
      <alignment horizontal="center" vertical="center"/>
    </xf>
    <xf numFmtId="0" fontId="103" fillId="0" borderId="2" xfId="18" applyFont="1" applyBorder="1" applyAlignment="1">
      <alignment vertical="center"/>
    </xf>
    <xf numFmtId="0" fontId="52" fillId="0" borderId="2" xfId="18" applyFont="1" applyBorder="1" applyAlignment="1">
      <alignment vertical="center"/>
    </xf>
    <xf numFmtId="0" fontId="14" fillId="0" borderId="0" xfId="26" applyFont="1" applyAlignment="1">
      <alignment horizontal="left" vertical="center" wrapText="1"/>
    </xf>
    <xf numFmtId="0" fontId="14" fillId="0" borderId="0" xfId="37" applyFont="1" applyAlignment="1">
      <alignment horizontal="left" vertical="center" wrapText="1"/>
    </xf>
    <xf numFmtId="0" fontId="12" fillId="0" borderId="25" xfId="18" applyFont="1" applyBorder="1" applyAlignment="1">
      <alignment horizontal="center" vertical="center" wrapText="1"/>
    </xf>
    <xf numFmtId="0" fontId="11" fillId="0" borderId="30" xfId="18" applyFont="1" applyBorder="1" applyAlignment="1">
      <alignment horizontal="center" vertical="center" wrapText="1"/>
    </xf>
    <xf numFmtId="0" fontId="11" fillId="0" borderId="30" xfId="18" applyFont="1" applyBorder="1" applyAlignment="1">
      <alignment horizontal="center" vertical="center"/>
    </xf>
    <xf numFmtId="0" fontId="11" fillId="0" borderId="0" xfId="18" applyFont="1" applyAlignment="1">
      <alignment horizontal="center" vertical="center"/>
    </xf>
    <xf numFmtId="0" fontId="11" fillId="0" borderId="5" xfId="18" applyFont="1" applyBorder="1" applyAlignment="1">
      <alignment horizontal="center" vertical="center" wrapText="1"/>
    </xf>
    <xf numFmtId="0" fontId="12" fillId="0" borderId="5" xfId="18" applyFont="1" applyBorder="1" applyAlignment="1">
      <alignment horizontal="center" vertical="center" wrapText="1"/>
    </xf>
    <xf numFmtId="0" fontId="14" fillId="0" borderId="0" xfId="26" applyFont="1" applyAlignment="1">
      <alignment horizontal="left" vertical="top" wrapText="1"/>
    </xf>
    <xf numFmtId="0" fontId="6" fillId="3" borderId="0" xfId="26" applyFont="1" applyFill="1" applyAlignment="1">
      <alignment horizontal="center"/>
    </xf>
    <xf numFmtId="171" fontId="8" fillId="3" borderId="0" xfId="26" applyNumberFormat="1" applyFont="1" applyFill="1" applyAlignment="1">
      <alignment horizontal="center"/>
    </xf>
    <xf numFmtId="0" fontId="42" fillId="3" borderId="0" xfId="26" applyFont="1" applyFill="1" applyAlignment="1">
      <alignment horizontal="center"/>
    </xf>
    <xf numFmtId="0" fontId="11" fillId="2" borderId="1" xfId="35" applyFont="1" applyFill="1" applyBorder="1" applyAlignment="1">
      <alignment horizontal="center" vertical="center" wrapText="1"/>
    </xf>
    <xf numFmtId="0" fontId="11" fillId="0" borderId="2" xfId="18" applyFont="1" applyBorder="1"/>
    <xf numFmtId="0" fontId="12" fillId="0" borderId="2" xfId="18" applyFont="1" applyBorder="1"/>
    <xf numFmtId="0" fontId="11" fillId="0" borderId="26" xfId="18" applyFont="1" applyBorder="1" applyAlignment="1">
      <alignment horizontal="center" vertical="center"/>
    </xf>
    <xf numFmtId="0" fontId="11" fillId="0" borderId="1" xfId="36" applyFont="1" applyBorder="1" applyAlignment="1">
      <alignment horizontal="center" vertical="center" wrapText="1"/>
    </xf>
    <xf numFmtId="0" fontId="11" fillId="0" borderId="0" xfId="36" applyFont="1" applyAlignment="1">
      <alignment horizontal="center" vertical="center" wrapText="1"/>
    </xf>
    <xf numFmtId="0" fontId="11" fillId="0" borderId="5" xfId="36" applyFont="1" applyBorder="1" applyAlignment="1">
      <alignment horizontal="center" vertical="center" wrapText="1"/>
    </xf>
    <xf numFmtId="0" fontId="12" fillId="0" borderId="4" xfId="36" applyFont="1" applyBorder="1" applyAlignment="1">
      <alignment horizontal="center" vertical="center" wrapText="1"/>
    </xf>
    <xf numFmtId="0" fontId="12" fillId="0" borderId="5" xfId="36" applyFont="1" applyBorder="1" applyAlignment="1">
      <alignment horizontal="center" vertical="center" wrapText="1"/>
    </xf>
    <xf numFmtId="0" fontId="11" fillId="0" borderId="1" xfId="8" applyFont="1" applyBorder="1" applyAlignment="1" applyProtection="1">
      <alignment horizontal="center" vertical="center" wrapText="1"/>
      <protection locked="0"/>
    </xf>
    <xf numFmtId="0" fontId="11" fillId="0" borderId="2" xfId="8" applyFont="1" applyBorder="1" applyAlignment="1" applyProtection="1">
      <alignment horizontal="center" vertical="center" wrapText="1"/>
      <protection locked="0"/>
    </xf>
    <xf numFmtId="0" fontId="12" fillId="0" borderId="1" xfId="8" applyFont="1" applyBorder="1" applyAlignment="1" applyProtection="1">
      <alignment horizontal="center" vertical="center" wrapText="1"/>
      <protection locked="0"/>
    </xf>
    <xf numFmtId="0" fontId="12" fillId="0" borderId="2" xfId="8" applyFont="1" applyBorder="1" applyAlignment="1" applyProtection="1">
      <alignment horizontal="center" vertical="center" wrapText="1"/>
      <protection locked="0"/>
    </xf>
    <xf numFmtId="0" fontId="11" fillId="0" borderId="1" xfId="8" applyFont="1" applyBorder="1" applyAlignment="1" applyProtection="1">
      <alignment horizontal="center" vertical="center"/>
      <protection locked="0"/>
    </xf>
    <xf numFmtId="0" fontId="11" fillId="0" borderId="2" xfId="8" applyFont="1" applyBorder="1" applyAlignment="1" applyProtection="1">
      <alignment horizontal="center" vertical="center"/>
      <protection locked="0"/>
    </xf>
    <xf numFmtId="0" fontId="14" fillId="0" borderId="0" xfId="14" applyFont="1" applyAlignment="1">
      <alignment horizontal="justify" vertical="top" wrapText="1"/>
    </xf>
    <xf numFmtId="0" fontId="12" fillId="0" borderId="1" xfId="8" applyFont="1" applyBorder="1" applyAlignment="1" applyProtection="1">
      <alignment horizontal="center" vertical="center"/>
      <protection locked="0"/>
    </xf>
    <xf numFmtId="0" fontId="12" fillId="0" borderId="2" xfId="8" applyFont="1" applyBorder="1" applyAlignment="1" applyProtection="1">
      <alignment horizontal="center" vertical="center"/>
      <protection locked="0"/>
    </xf>
    <xf numFmtId="0" fontId="14" fillId="0" borderId="0" xfId="8" applyFont="1" applyAlignment="1" applyProtection="1">
      <alignment horizontal="left" vertical="center" wrapText="1"/>
      <protection locked="0"/>
    </xf>
    <xf numFmtId="0" fontId="6" fillId="0" borderId="0" xfId="8" applyFont="1" applyAlignment="1" applyProtection="1">
      <alignment horizontal="center" vertical="center"/>
      <protection locked="0"/>
    </xf>
    <xf numFmtId="171" fontId="8" fillId="0" borderId="0" xfId="8" applyNumberFormat="1" applyFont="1" applyAlignment="1" applyProtection="1">
      <alignment horizontal="center" vertical="center"/>
      <protection locked="0"/>
    </xf>
    <xf numFmtId="0" fontId="42"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4" fillId="0" borderId="1" xfId="8" applyFont="1" applyBorder="1" applyAlignment="1" applyProtection="1">
      <alignment horizontal="center" vertical="center"/>
      <protection locked="0"/>
    </xf>
    <xf numFmtId="0" fontId="53" fillId="0" borderId="1" xfId="8" applyFont="1" applyBorder="1" applyAlignment="1" applyProtection="1">
      <alignment horizontal="center" vertical="center"/>
      <protection locked="0"/>
    </xf>
    <xf numFmtId="0" fontId="53" fillId="0" borderId="2" xfId="8" applyFont="1" applyBorder="1" applyAlignment="1" applyProtection="1">
      <alignment horizontal="center" vertical="center"/>
      <protection locked="0"/>
    </xf>
    <xf numFmtId="0" fontId="11" fillId="0" borderId="1" xfId="8" applyFont="1" applyBorder="1" applyAlignment="1">
      <alignment horizontal="center" vertical="center"/>
    </xf>
    <xf numFmtId="0" fontId="12" fillId="0" borderId="1" xfId="8" applyFont="1" applyBorder="1" applyAlignment="1">
      <alignment horizontal="center" vertical="center"/>
    </xf>
    <xf numFmtId="0" fontId="12" fillId="0" borderId="2" xfId="8" applyFont="1" applyBorder="1" applyAlignment="1">
      <alignment horizontal="center" vertical="center"/>
    </xf>
    <xf numFmtId="0" fontId="12" fillId="0" borderId="1" xfId="8" applyFont="1" applyBorder="1" applyAlignment="1">
      <alignment horizontal="center" vertical="center" wrapText="1"/>
    </xf>
    <xf numFmtId="0" fontId="12" fillId="0" borderId="2" xfId="8" applyFont="1" applyBorder="1" applyAlignment="1">
      <alignment horizontal="center" vertical="center" wrapText="1"/>
    </xf>
    <xf numFmtId="166" fontId="8" fillId="0" borderId="0" xfId="1" applyNumberFormat="1" applyFont="1" applyAlignment="1">
      <alignment horizontal="center"/>
    </xf>
    <xf numFmtId="0" fontId="6" fillId="0" borderId="0" xfId="1" applyFont="1" applyAlignment="1">
      <alignment horizontal="center" vertical="center"/>
    </xf>
    <xf numFmtId="0" fontId="6" fillId="0" borderId="0" xfId="1" applyFont="1" applyAlignment="1">
      <alignment horizontal="center" vertical="center" wrapText="1"/>
    </xf>
    <xf numFmtId="0" fontId="11" fillId="0" borderId="7" xfId="15" applyFont="1" applyBorder="1" applyAlignment="1">
      <alignment horizontal="center"/>
    </xf>
    <xf numFmtId="0" fontId="11" fillId="0" borderId="9" xfId="15" applyFont="1" applyBorder="1" applyAlignment="1">
      <alignment horizontal="center"/>
    </xf>
    <xf numFmtId="0" fontId="11" fillId="0" borderId="14" xfId="15" applyFont="1" applyBorder="1" applyAlignment="1">
      <alignment horizontal="center" vertical="center" wrapText="1"/>
    </xf>
    <xf numFmtId="0" fontId="6" fillId="0" borderId="0" xfId="15" applyFont="1" applyAlignment="1">
      <alignment horizontal="center" vertical="top" wrapText="1"/>
    </xf>
    <xf numFmtId="171" fontId="8" fillId="0" borderId="0" xfId="15" applyNumberFormat="1" applyFont="1" applyAlignment="1">
      <alignment horizontal="center"/>
    </xf>
    <xf numFmtId="186" fontId="42" fillId="0" borderId="0" xfId="15" applyNumberFormat="1" applyFont="1" applyAlignment="1">
      <alignment horizontal="center"/>
    </xf>
    <xf numFmtId="0" fontId="11" fillId="0" borderId="6" xfId="15" applyFont="1" applyBorder="1" applyAlignment="1">
      <alignment horizontal="left" vertical="center" wrapText="1"/>
    </xf>
    <xf numFmtId="0" fontId="11" fillId="0" borderId="10" xfId="15" applyFont="1" applyBorder="1" applyAlignment="1">
      <alignment horizontal="left" vertical="center" wrapText="1"/>
    </xf>
    <xf numFmtId="186" fontId="11" fillId="0" borderId="7" xfId="15" applyNumberFormat="1" applyFont="1" applyBorder="1" applyAlignment="1">
      <alignment horizontal="center"/>
    </xf>
    <xf numFmtId="186" fontId="11" fillId="0" borderId="8" xfId="15" applyNumberFormat="1" applyFont="1" applyBorder="1" applyAlignment="1">
      <alignment horizontal="center"/>
    </xf>
    <xf numFmtId="186" fontId="11" fillId="0" borderId="9" xfId="15" applyNumberFormat="1" applyFont="1" applyBorder="1" applyAlignment="1">
      <alignment horizontal="center"/>
    </xf>
    <xf numFmtId="0" fontId="6" fillId="0" borderId="0" xfId="8" applyFont="1" applyAlignment="1">
      <alignment horizontal="center" vertical="center"/>
    </xf>
    <xf numFmtId="190" fontId="8" fillId="0" borderId="0" xfId="8" applyNumberFormat="1" applyFont="1" applyAlignment="1">
      <alignment horizontal="center"/>
    </xf>
    <xf numFmtId="171" fontId="42" fillId="0" borderId="0" xfId="8" applyNumberFormat="1" applyFont="1" applyAlignment="1">
      <alignment horizontal="center"/>
    </xf>
    <xf numFmtId="0" fontId="11" fillId="0" borderId="5" xfId="8" applyFont="1" applyBorder="1" applyAlignment="1">
      <alignment horizontal="center" vertical="center"/>
    </xf>
    <xf numFmtId="0" fontId="11" fillId="0" borderId="0" xfId="8" applyFont="1" applyAlignment="1">
      <alignment horizontal="center" vertical="center"/>
    </xf>
    <xf numFmtId="171" fontId="8" fillId="0" borderId="0" xfId="8" applyNumberFormat="1" applyFont="1" applyAlignment="1">
      <alignment horizontal="center"/>
    </xf>
    <xf numFmtId="171" fontId="69" fillId="0" borderId="0" xfId="8" applyNumberFormat="1" applyFont="1" applyAlignment="1">
      <alignment horizontal="center"/>
    </xf>
    <xf numFmtId="0" fontId="6" fillId="0" borderId="0" xfId="8" applyFont="1" applyAlignment="1">
      <alignment horizontal="center" wrapText="1"/>
    </xf>
    <xf numFmtId="171" fontId="8" fillId="0" borderId="0" xfId="8" applyNumberFormat="1" applyFont="1" applyAlignment="1">
      <alignment horizontal="center" vertical="center"/>
    </xf>
    <xf numFmtId="0" fontId="11" fillId="0" borderId="1" xfId="8" applyFont="1" applyBorder="1" applyAlignment="1">
      <alignment horizontal="center" vertical="center" wrapText="1"/>
    </xf>
    <xf numFmtId="0" fontId="11" fillId="0" borderId="5" xfId="8" applyFont="1" applyBorder="1" applyAlignment="1">
      <alignment horizontal="center" vertical="center" wrapText="1"/>
    </xf>
    <xf numFmtId="174" fontId="16" fillId="0" borderId="0" xfId="7" applyNumberFormat="1" applyFont="1" applyAlignment="1" applyProtection="1">
      <alignment horizontal="left" vertical="top" wrapText="1"/>
    </xf>
    <xf numFmtId="2" fontId="11" fillId="0" borderId="1" xfId="3" applyNumberFormat="1" applyFont="1" applyBorder="1" applyAlignment="1">
      <alignment horizontal="center" vertical="center" wrapText="1"/>
    </xf>
    <xf numFmtId="170" fontId="3" fillId="0" borderId="2" xfId="3" applyBorder="1" applyAlignment="1">
      <alignment horizontal="center"/>
    </xf>
    <xf numFmtId="170" fontId="6" fillId="0" borderId="0" xfId="3" applyFont="1" applyAlignment="1">
      <alignment horizontal="center" wrapText="1"/>
    </xf>
    <xf numFmtId="171" fontId="8" fillId="0" borderId="0" xfId="3" applyNumberFormat="1" applyFont="1" applyAlignment="1">
      <alignment horizontal="center" vertical="center"/>
    </xf>
    <xf numFmtId="170" fontId="5" fillId="0" borderId="1" xfId="3" applyFont="1" applyBorder="1" applyAlignment="1">
      <alignment horizontal="center" vertical="center" wrapText="1"/>
    </xf>
    <xf numFmtId="170" fontId="5" fillId="0" borderId="2" xfId="3" applyFont="1" applyBorder="1" applyAlignment="1">
      <alignment horizontal="center" vertical="center" wrapText="1"/>
    </xf>
    <xf numFmtId="2" fontId="12" fillId="0" borderId="1" xfId="3" applyNumberFormat="1" applyFont="1" applyBorder="1" applyAlignment="1">
      <alignment horizontal="center" vertical="center" wrapText="1"/>
    </xf>
    <xf numFmtId="2" fontId="12" fillId="0" borderId="2" xfId="3" applyNumberFormat="1" applyFont="1" applyBorder="1" applyAlignment="1">
      <alignment horizontal="center" vertical="center" wrapText="1"/>
    </xf>
    <xf numFmtId="189" fontId="8" fillId="0" borderId="0" xfId="8" applyNumberFormat="1" applyFont="1" applyAlignment="1">
      <alignment horizontal="center" wrapText="1"/>
    </xf>
    <xf numFmtId="0" fontId="41" fillId="0" borderId="0" xfId="8" applyAlignment="1">
      <alignment horizontal="center"/>
    </xf>
    <xf numFmtId="0" fontId="9" fillId="0" borderId="0" xfId="8" applyFont="1" applyAlignment="1">
      <alignment horizontal="center" wrapText="1"/>
    </xf>
    <xf numFmtId="171" fontId="11" fillId="0" borderId="25" xfId="8" applyNumberFormat="1" applyFont="1" applyBorder="1" applyAlignment="1">
      <alignment horizontal="center" vertical="center" wrapText="1"/>
    </xf>
    <xf numFmtId="0" fontId="102" fillId="0" borderId="1" xfId="1" applyFont="1" applyBorder="1" applyAlignment="1">
      <alignment horizontal="center" vertical="center" wrapText="1"/>
    </xf>
    <xf numFmtId="0" fontId="102" fillId="0" borderId="2" xfId="1" applyFont="1" applyBorder="1" applyAlignment="1">
      <alignment horizontal="center" vertical="center" wrapText="1"/>
    </xf>
  </cellXfs>
  <cellStyles count="69">
    <cellStyle name="Hipervínculo" xfId="65" builtinId="8"/>
    <cellStyle name="Millares [0]_1.2.4" xfId="20" xr:uid="{7955934C-47DD-4F67-8A83-EF0BCEE0BB4B}"/>
    <cellStyle name="Millares [0]_1.2.4 2" xfId="21" xr:uid="{6EB018D7-7870-4546-A198-D06F1053582B}"/>
    <cellStyle name="Millares [0]_1.2.4_36Estruct%-credIndirectXEmp04-01" xfId="27" xr:uid="{6A4B9DF9-38EE-4165-9A54-41095C0BD477}"/>
    <cellStyle name="Millares [0]_1.2.4_39Estruct%IngresosFinanc04-01" xfId="32" xr:uid="{8086EA89-C34E-415A-AC86-545CDB1FD4A4}"/>
    <cellStyle name="Millares [0]_1.2.4_40Estruct%-GastosAdminis04-01" xfId="34" xr:uid="{48EAF828-EEE7-4112-8411-AC2F4A1D27A5}"/>
    <cellStyle name="Millares [0]_1.4.4_Libro1" xfId="29" xr:uid="{5DBB571D-E899-4AEB-ABB4-6DE7E6A32531}"/>
    <cellStyle name="Millares [0]_1.4.5.2_23Estruct%-PortafInver0201" xfId="39" xr:uid="{1E057E7A-7906-4148-8EC0-0EAD604126CE}"/>
    <cellStyle name="Millares [0]_1.4.5.3_28Y29EstrctMov-Depósitos04-01" xfId="56" xr:uid="{432EF784-853D-44D8-8676-7C00A4A8B4CF}"/>
    <cellStyle name="Millares [0]_10,11,12,13-Rank-02" xfId="9" xr:uid="{75BB0F26-83BC-4E22-98B8-5A3C4026236A}"/>
    <cellStyle name="Millares [0]_31Estruct%-Activo04-01" xfId="5" xr:uid="{AE58C672-CE14-4A3A-8C5D-BB7CA45877F0}"/>
    <cellStyle name="Millares [0]_31Estruct%-Activo04-01 2" xfId="12" xr:uid="{44D8BA4F-EFCE-46F2-A466-A6CA2436A8A4}"/>
    <cellStyle name="Millares [0]_ForCua_Estadistica" xfId="2" xr:uid="{F5093C3B-BE4A-4F65-BA21-69B06677B6F0}"/>
    <cellStyle name="Millares [0]_ForCua_Estadistica 2" xfId="46" xr:uid="{F4433F1D-EC4D-4822-AA3F-23FB17688901}"/>
    <cellStyle name="Millares [0]_ForCua_SectDepa" xfId="40" xr:uid="{7CA47D98-D406-4911-948D-A6BD1A9EDB27}"/>
    <cellStyle name="Millares [0]_ForCua_SectDepa 2" xfId="59" xr:uid="{E8DCB4D6-3CCE-471F-8D00-1C0F7C71B518}"/>
    <cellStyle name="Millares [0]_Rankin-Créditos" xfId="13" xr:uid="{E72639B6-3CE5-4342-AFC8-29736EAD7E11}"/>
    <cellStyle name="Millares 2" xfId="10" xr:uid="{57362D08-147D-4A58-A001-A5D8FA14A659}"/>
    <cellStyle name="Millares 2 2" xfId="68" xr:uid="{4F62EEE7-B983-49CD-B2B9-1CE54330E32C}"/>
    <cellStyle name="Millares 3" xfId="45" xr:uid="{677664F9-5694-4E7B-BB5C-2B5D72AEF978}"/>
    <cellStyle name="Millares 4" xfId="57" xr:uid="{0D9C4C31-5C2D-4E00-A2DA-30110EAFA346}"/>
    <cellStyle name="Millares 7" xfId="41" xr:uid="{5EB23FB5-9E2B-44EF-8F9B-3A4B82F9653A}"/>
    <cellStyle name="Millares 8" xfId="16" xr:uid="{DCC30BCE-413E-44A8-BF70-26AA6DAAD2E9}"/>
    <cellStyle name="Millares 8 2" xfId="47" xr:uid="{ACC07EF8-C262-4B0F-BD62-A42BF4CC97AB}"/>
    <cellStyle name="Millares_01-25 Bcos Ene-2002" xfId="49" xr:uid="{2A666807-6F6C-4E0D-AE8C-31568989850A}"/>
    <cellStyle name="Millares_01y22-Anexo3 XMonedaYComercYMicroemp" xfId="50" xr:uid="{EFFB8318-71DE-4B35-888D-8AFDE0CB24C7}"/>
    <cellStyle name="Millares_04-DptosSeg Escala" xfId="42" xr:uid="{2227E225-9423-454D-9E60-777C43A7DDE2}"/>
    <cellStyle name="Millares_14-Indicadores Bcos" xfId="25" xr:uid="{468F3D0E-099D-4FCA-9DC7-A34BFA8AA101}"/>
    <cellStyle name="Millares_17-CredtDSSituacion" xfId="48" xr:uid="{33FB2F41-97E0-40A0-9FA1-F0E780BA4F4C}"/>
    <cellStyle name="Millares_17-CredtDSSituacion 2" xfId="64" xr:uid="{622FA5E3-45D6-4C6F-8660-94A2E746FAFB}"/>
    <cellStyle name="Millares_22- Req. Patrimonial 30-07-2009" xfId="60" xr:uid="{F8866A2A-6FDA-4DB2-B519-F8B248578D79}"/>
    <cellStyle name="Millares_26-34 Bcos Ene2002" xfId="19" xr:uid="{77944048-AA74-443B-A9C5-74DB6D8438C9}"/>
    <cellStyle name="Millares_26-34 Bcos Ene2002 2" xfId="22" xr:uid="{CD033EA0-916B-45CF-BDBB-F83674ABEABC}"/>
    <cellStyle name="Millares_26-34 Bcos Ene2002 3" xfId="55" xr:uid="{C27C7A57-AFF2-491F-80E4-73CCA495AC43}"/>
    <cellStyle name="Millares_35-43 Bcos Ene-2002 2" xfId="23" xr:uid="{98ACA9C7-CFFD-461E-B9E4-3AE57B45979D}"/>
    <cellStyle name="Millares_40-Estruc IngresosFinanc" xfId="31" xr:uid="{3B391B4B-7EAC-481A-8D3D-8CF98161E62A}"/>
    <cellStyle name="Millares_41-Estruct% GastosAdminis" xfId="33" xr:uid="{C7764F47-C965-4325-8050-E32EDBB24F67}"/>
    <cellStyle name="Millares_76 Estruct% GastosAd" xfId="63" xr:uid="{F1E5D7B8-94E2-4371-BFB9-1321A0B1D7CA}"/>
    <cellStyle name="Millares_Estruct%-Dep" xfId="30" xr:uid="{21E38323-7698-434C-9AF3-5245DD54C85B}"/>
    <cellStyle name="Millares_Estruct%-Pasivo" xfId="28" xr:uid="{6D06FAD1-A876-4273-B2D6-2FD689BB17EB}"/>
    <cellStyle name="Millares_Estruct%-Pasivo_Est-AF-Feb-2002" xfId="62" xr:uid="{0F1BB198-D73C-4091-8757-16379B244E71}"/>
    <cellStyle name="Millares_Posicion Global 30-07-2009" xfId="61" xr:uid="{CD374485-6B37-4DC7-B605-AA00787F4D6C}"/>
    <cellStyle name="Normal" xfId="0" builtinId="0"/>
    <cellStyle name="Normal 10" xfId="6" xr:uid="{039471B7-F1FA-48B4-B4BB-126265F51252}"/>
    <cellStyle name="Normal 10 2" xfId="18" xr:uid="{3AEEF4B8-B16A-40A1-BBD2-90D808040BEB}"/>
    <cellStyle name="Normal 2" xfId="1" xr:uid="{1AC13194-C2B5-4D3F-981D-2B9819C926B9}"/>
    <cellStyle name="Normal 2 2" xfId="3" xr:uid="{D210DC5E-4539-4E8D-B4DD-15242713221B}"/>
    <cellStyle name="Normal 2 2 2" xfId="26" xr:uid="{82E48813-D582-4EF2-9D15-72E8DE8DD9BB}"/>
    <cellStyle name="Normal 2 2 3" xfId="66" xr:uid="{A86DEBDE-5DF9-4843-8425-9F9186FBB557}"/>
    <cellStyle name="Normal 2 3" xfId="14" xr:uid="{9DE17DE2-767E-4737-9729-01BA632D211B}"/>
    <cellStyle name="Normal 2 4" xfId="15" xr:uid="{1AF6121F-0E8A-4DC4-B948-96680F418104}"/>
    <cellStyle name="Normal 2 5" xfId="54" xr:uid="{765E77B9-222F-4C3E-8719-8649FECCA355}"/>
    <cellStyle name="Normal 3" xfId="4" xr:uid="{726BDE5D-BB61-4F46-BB08-32846F1C3ACF}"/>
    <cellStyle name="Normal 3 2" xfId="67" xr:uid="{D9E769A2-D4E7-493E-98AB-B0345DB1528D}"/>
    <cellStyle name="Normal 4" xfId="8" xr:uid="{C55F0021-61E7-4DB3-8183-E4FCA33299A7}"/>
    <cellStyle name="Normal 4 2" xfId="11" xr:uid="{4166146F-C72C-462D-8057-7954B999C44D}"/>
    <cellStyle name="Normal 4 3" xfId="38" xr:uid="{8AE802D8-C087-45AA-96CA-8B0F569D371C}"/>
    <cellStyle name="Normal 4 4" xfId="44" xr:uid="{5826CA12-0E8C-47BE-B9FB-DD920B649610}"/>
    <cellStyle name="Normal 5" xfId="36" xr:uid="{08DA69E0-6C20-4B8A-93B4-EAE9DC5526D0}"/>
    <cellStyle name="Normal 5 2" xfId="52" xr:uid="{A8903AF9-C15F-4426-B59E-1BBB77E1F514}"/>
    <cellStyle name="Normal 8" xfId="53" xr:uid="{66CD3B3B-4DF5-492D-B64E-17BB09ED4F89}"/>
    <cellStyle name="Normal 9" xfId="37" xr:uid="{DE793052-3F19-416F-8BFF-F4510EF2D59B}"/>
    <cellStyle name="Normal_Anexo2_propuesta" xfId="51" xr:uid="{4EAB6044-6171-473F-9492-F9A5AD2BA574}"/>
    <cellStyle name="Normal_BG-bcos-Jul-2001" xfId="7" xr:uid="{506DA02B-97CD-45FF-8141-087F69F43A12}"/>
    <cellStyle name="Normal_cuadro-morosidad-plazos" xfId="17" xr:uid="{65DC17DC-4748-46C6-A3AF-CC9B6CFA3E44}"/>
    <cellStyle name="Normal_cuadro-morosidad-plazos_RatiosmorosidadSdíasIncumplimiento (Bcos) Rpte 14" xfId="43" xr:uid="{195ED6F7-9117-424A-9DCE-91C0B8C05B14}"/>
    <cellStyle name="Normal_Palanca_06.99" xfId="35" xr:uid="{8C1FE885-4D41-4183-BE9C-33828ABC14A7}"/>
    <cellStyle name="Porcentaje 2" xfId="24" xr:uid="{E2F30832-2703-40D2-89C0-5A7351B5CB36}"/>
    <cellStyle name="Porcentaje 3" xfId="58" xr:uid="{5C66CE3D-1DE2-4CD1-8CB0-BAAFA7268765}"/>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2.xml"/><Relationship Id="rId68" Type="http://schemas.openxmlformats.org/officeDocument/2006/relationships/externalLink" Target="externalLinks/externalLink7.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3.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3.xml"/><Relationship Id="rId69" Type="http://schemas.openxmlformats.org/officeDocument/2006/relationships/externalLink" Target="externalLinks/externalLink8.xml"/><Relationship Id="rId77" Type="http://schemas.openxmlformats.org/officeDocument/2006/relationships/externalLink" Target="externalLinks/externalLink1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1.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 Id="rId70" Type="http://schemas.openxmlformats.org/officeDocument/2006/relationships/externalLink" Target="externalLinks/externalLink9.xml"/><Relationship Id="rId75"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4.xml"/><Relationship Id="rId73" Type="http://schemas.openxmlformats.org/officeDocument/2006/relationships/externalLink" Target="externalLinks/externalLink12.xml"/><Relationship Id="rId78" Type="http://schemas.openxmlformats.org/officeDocument/2006/relationships/externalLink" Target="externalLinks/externalLink17.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5.xml"/><Relationship Id="rId7" Type="http://schemas.openxmlformats.org/officeDocument/2006/relationships/worksheet" Target="worksheets/sheet7.xml"/><Relationship Id="rId71" Type="http://schemas.openxmlformats.org/officeDocument/2006/relationships/externalLink" Target="externalLinks/externalLink10.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530088</xdr:colOff>
      <xdr:row>8</xdr:row>
      <xdr:rowOff>104361</xdr:rowOff>
    </xdr:from>
    <xdr:to>
      <xdr:col>5</xdr:col>
      <xdr:colOff>546653</xdr:colOff>
      <xdr:row>14</xdr:row>
      <xdr:rowOff>82826</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7A2204C7-9426-4A3C-8835-70202BE932E2}"/>
            </a:ext>
          </a:extLst>
        </xdr:cNvPr>
        <xdr:cNvPicPr/>
      </xdr:nvPicPr>
      <xdr:blipFill>
        <a:blip xmlns:r="http://schemas.openxmlformats.org/officeDocument/2006/relationships" r:embed="rId1"/>
        <a:srcRect/>
        <a:stretch>
          <a:fillRect/>
        </a:stretch>
      </xdr:blipFill>
      <xdr:spPr bwMode="auto">
        <a:xfrm>
          <a:off x="2115048" y="1712181"/>
          <a:ext cx="2394005" cy="107574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60</xdr:col>
      <xdr:colOff>0</xdr:colOff>
      <xdr:row>120</xdr:row>
      <xdr:rowOff>19050</xdr:rowOff>
    </xdr:from>
    <xdr:to>
      <xdr:col>60</xdr:col>
      <xdr:colOff>0</xdr:colOff>
      <xdr:row>122</xdr:row>
      <xdr:rowOff>0</xdr:rowOff>
    </xdr:to>
    <xdr:sp macro="" textlink="">
      <xdr:nvSpPr>
        <xdr:cNvPr id="2" name="Text Box 1">
          <a:extLst>
            <a:ext uri="{FF2B5EF4-FFF2-40B4-BE49-F238E27FC236}">
              <a16:creationId xmlns:a16="http://schemas.microsoft.com/office/drawing/2014/main" id="{CF41090E-F6C7-4177-B7F3-12D1403F7B00}"/>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3" name="Text Box 2">
          <a:extLst>
            <a:ext uri="{FF2B5EF4-FFF2-40B4-BE49-F238E27FC236}">
              <a16:creationId xmlns:a16="http://schemas.microsoft.com/office/drawing/2014/main" id="{F328FE23-D1B0-4F35-94BF-6359D73B5328}"/>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4" name="Text Box 3">
          <a:extLst>
            <a:ext uri="{FF2B5EF4-FFF2-40B4-BE49-F238E27FC236}">
              <a16:creationId xmlns:a16="http://schemas.microsoft.com/office/drawing/2014/main" id="{B089E6FB-C7F6-49EA-811C-C96D7269AF58}"/>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539ED9B0-09E9-4A17-B87B-F3AB4C117907}"/>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710001A5-52B0-479E-9246-4EEA8363EE3B}"/>
            </a:ext>
          </a:extLst>
        </xdr:cNvPr>
        <xdr:cNvSpPr txBox="1">
          <a:spLocks noChangeArrowheads="1"/>
        </xdr:cNvSpPr>
      </xdr:nvSpPr>
      <xdr:spPr bwMode="auto">
        <a:xfrm>
          <a:off x="137083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BD01266A-4267-4B02-87B8-EC597E6DF0FE}"/>
            </a:ext>
          </a:extLst>
        </xdr:cNvPr>
        <xdr:cNvSpPr txBox="1">
          <a:spLocks noChangeArrowheads="1"/>
        </xdr:cNvSpPr>
      </xdr:nvSpPr>
      <xdr:spPr bwMode="auto">
        <a:xfrm>
          <a:off x="2436876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36</xdr:col>
      <xdr:colOff>2324100</xdr:colOff>
      <xdr:row>0</xdr:row>
      <xdr:rowOff>0</xdr:rowOff>
    </xdr:from>
    <xdr:to>
      <xdr:col>36</xdr:col>
      <xdr:colOff>2495550</xdr:colOff>
      <xdr:row>0</xdr:row>
      <xdr:rowOff>0</xdr:rowOff>
    </xdr:to>
    <xdr:sp macro="" textlink="">
      <xdr:nvSpPr>
        <xdr:cNvPr id="5" name="Text Box 4">
          <a:extLst>
            <a:ext uri="{FF2B5EF4-FFF2-40B4-BE49-F238E27FC236}">
              <a16:creationId xmlns:a16="http://schemas.microsoft.com/office/drawing/2014/main" id="{CE3B6C7C-2227-496C-A321-A0D6A9FC0F61}"/>
            </a:ext>
          </a:extLst>
        </xdr:cNvPr>
        <xdr:cNvSpPr txBox="1">
          <a:spLocks noChangeArrowheads="1"/>
        </xdr:cNvSpPr>
      </xdr:nvSpPr>
      <xdr:spPr bwMode="auto">
        <a:xfrm>
          <a:off x="3495294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48</xdr:col>
      <xdr:colOff>2324100</xdr:colOff>
      <xdr:row>0</xdr:row>
      <xdr:rowOff>0</xdr:rowOff>
    </xdr:from>
    <xdr:to>
      <xdr:col>48</xdr:col>
      <xdr:colOff>2495550</xdr:colOff>
      <xdr:row>0</xdr:row>
      <xdr:rowOff>0</xdr:rowOff>
    </xdr:to>
    <xdr:sp macro="" textlink="">
      <xdr:nvSpPr>
        <xdr:cNvPr id="6" name="Text Box 5">
          <a:extLst>
            <a:ext uri="{FF2B5EF4-FFF2-40B4-BE49-F238E27FC236}">
              <a16:creationId xmlns:a16="http://schemas.microsoft.com/office/drawing/2014/main" id="{8D02E728-B880-4322-9805-3ADF1ACEDF39}"/>
            </a:ext>
          </a:extLst>
        </xdr:cNvPr>
        <xdr:cNvSpPr txBox="1">
          <a:spLocks noChangeArrowheads="1"/>
        </xdr:cNvSpPr>
      </xdr:nvSpPr>
      <xdr:spPr bwMode="auto">
        <a:xfrm>
          <a:off x="456057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7" name="Text Box 6">
          <a:extLst>
            <a:ext uri="{FF2B5EF4-FFF2-40B4-BE49-F238E27FC236}">
              <a16:creationId xmlns:a16="http://schemas.microsoft.com/office/drawing/2014/main" id="{A8765911-A0E5-4D89-BAB1-4D5020D0D3E6}"/>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8" name="Text Box 7">
          <a:extLst>
            <a:ext uri="{FF2B5EF4-FFF2-40B4-BE49-F238E27FC236}">
              <a16:creationId xmlns:a16="http://schemas.microsoft.com/office/drawing/2014/main" id="{88E9F333-B240-4B54-8CF0-9CE1FDB87073}"/>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9" name="Text Box 8">
          <a:extLst>
            <a:ext uri="{FF2B5EF4-FFF2-40B4-BE49-F238E27FC236}">
              <a16:creationId xmlns:a16="http://schemas.microsoft.com/office/drawing/2014/main" id="{53D3552D-643C-498F-AC42-A2BEEE8795BF}"/>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2324100</xdr:colOff>
      <xdr:row>0</xdr:row>
      <xdr:rowOff>0</xdr:rowOff>
    </xdr:from>
    <xdr:to>
      <xdr:col>60</xdr:col>
      <xdr:colOff>2495550</xdr:colOff>
      <xdr:row>0</xdr:row>
      <xdr:rowOff>0</xdr:rowOff>
    </xdr:to>
    <xdr:sp macro="" textlink="">
      <xdr:nvSpPr>
        <xdr:cNvPr id="10" name="Text Box 25">
          <a:extLst>
            <a:ext uri="{FF2B5EF4-FFF2-40B4-BE49-F238E27FC236}">
              <a16:creationId xmlns:a16="http://schemas.microsoft.com/office/drawing/2014/main" id="{4D6FE67B-7C61-43B7-ADFB-C97335574600}"/>
            </a:ext>
          </a:extLst>
        </xdr:cNvPr>
        <xdr:cNvSpPr txBox="1">
          <a:spLocks noChangeArrowheads="1"/>
        </xdr:cNvSpPr>
      </xdr:nvSpPr>
      <xdr:spPr bwMode="auto">
        <a:xfrm>
          <a:off x="5602224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289560</xdr:rowOff>
    </xdr:from>
    <xdr:to>
      <xdr:col>4</xdr:col>
      <xdr:colOff>0</xdr:colOff>
      <xdr:row>6</xdr:row>
      <xdr:rowOff>60960</xdr:rowOff>
    </xdr:to>
    <xdr:sp macro="" textlink="">
      <xdr:nvSpPr>
        <xdr:cNvPr id="2" name="Text Box 4">
          <a:extLst>
            <a:ext uri="{FF2B5EF4-FFF2-40B4-BE49-F238E27FC236}">
              <a16:creationId xmlns:a16="http://schemas.microsoft.com/office/drawing/2014/main" id="{C3200675-79A9-4266-A0E7-BBC7839FFC30}"/>
            </a:ext>
          </a:extLst>
        </xdr:cNvPr>
        <xdr:cNvSpPr txBox="1">
          <a:spLocks noChangeArrowheads="1"/>
        </xdr:cNvSpPr>
      </xdr:nvSpPr>
      <xdr:spPr bwMode="auto">
        <a:xfrm>
          <a:off x="6309360" y="1455420"/>
          <a:ext cx="0" cy="12954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Esteco\ASF\Bolet&#237;n\Nuevas%20REFERENCIAS\Bancos\Alcance%20y%20participaci&#243;n%20de%20merc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tranet1.sbs.gob.pe/Informes/2009/04%20Abr/Palanca/fx%20risk%20&amp;%20trading%20portfolio%20feb09%20(version%2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tranet2.sbs.gob.pe/Esteco/ASF/Bolet&#237;n/Bancos/Informe%20-%20Boletin%20Estad&#237;stico%20Vigente%20Bancos%202013%20We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Estad&#237;stica%20Bancos%20Web.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Boletin%20Estad&#237;stico%20Vigente%20Bancos%202013%20We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ntranet1.sbs.gob.pe/BOLETIN/MENSUAL/Inf-financiera/2002/2002-03/Web/Public/01-25%20Bcos%20Mar-20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bs\data\BOLETIN\MENSUAL\Inf-financiera\2002\2002-03\Web\Public\01-25%20Bcos%20Mar-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intranet1.sbs.gob.pe/Informes/2008/05%20May/Reporte%20Mensual%20de%20Mercado/ReporteMensualRM1MAYO20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2025\Dic\BM\Data\Informe%20-%20EEFF%20e%20Indicadores%20Bancos%20Vigente%20al%20mes%20de%20Dic%202025.xlsm" TargetMode="External"/><Relationship Id="rId1" Type="http://schemas.openxmlformats.org/officeDocument/2006/relationships/externalLinkPath" Target="file:///\\sbs.gob.pe\data\esteco\Pc-OBorda\Boletin-Bcos\BOLETIN%20PUBLIC%20WEB\2025\Dic\BM\Data\Informe%20-%20EEFF%20e%20Indicadores%20Bancos%20Vigente%20al%20mes%20de%20Dic%2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10"/>
      <sheetName val="P010P"/>
      <sheetName val="P011"/>
      <sheetName val="P011P"/>
      <sheetName val="P012"/>
      <sheetName val="P012P"/>
      <sheetName val="P013"/>
      <sheetName val="P013P"/>
      <sheetName val="P040x"/>
      <sheetName val="P040P"/>
      <sheetName val="P041x"/>
      <sheetName val="P041P"/>
      <sheetName val="Depósitos"/>
      <sheetName val="Depósitos (P)"/>
      <sheetName val="Personas"/>
      <sheetName val="Personas (P)"/>
      <sheetName val="Débito"/>
      <sheetName val="Débito (P)"/>
      <sheetName val="T.Crédito"/>
      <sheetName val="T.Crédito (P)"/>
      <sheetName val="FlujoCredP"/>
      <sheetName val="FlujoCredP (P)"/>
      <sheetName val="Nuevos Credt Hipot"/>
      <sheetName val="Nuevos Credt Hipot (P)"/>
      <sheetName val="Bcos_ Public"/>
      <sheetName val="Bancos"/>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 val="02-T_DEP"/>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5"/>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or garantía A"/>
      <sheetName val="Por garantía B"/>
      <sheetName val="Flujo Crediticio"/>
      <sheetName val="P023x"/>
      <sheetName val="P023"/>
      <sheetName val="P029"/>
      <sheetName val="N° Deudores"/>
      <sheetName val="Nuevos Credt Hipot"/>
    </sheetNames>
    <sheetDataSet>
      <sheetData sheetId="0">
        <row r="4">
          <cell r="D4">
            <v>40390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4-Port Inver"/>
      <sheetName val="23-Req Patrim"/>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05-BG"/>
      <sheetName val="06-EGP"/>
      <sheetName val="1"/>
      <sheetName val="2"/>
      <sheetName val="anexo10"/>
      <sheetName val="td"/>
      <sheetName val="Data"/>
      <sheetName val="RCG"/>
      <sheetName val="Act,Patri-Otros"/>
      <sheetName val="3"/>
      <sheetName val="MACRO"/>
    </sheetNames>
    <sheetDataSet>
      <sheetData sheetId="0">
        <row r="62">
          <cell r="B62" t="str">
            <v>Tipo de Cambio Contable:  S/ 3,363</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78FD0-3349-4F80-8C5F-A93BDC02DCB5}">
  <dimension ref="B3:H3"/>
  <sheetViews>
    <sheetView showGridLines="0" view="pageBreakPreview" topLeftCell="A12" zoomScale="115" zoomScaleNormal="100" zoomScaleSheetLayoutView="115" workbookViewId="0">
      <selection activeCell="F17" sqref="F17"/>
    </sheetView>
  </sheetViews>
  <sheetFormatPr baseColWidth="10" defaultRowHeight="14.4"/>
  <sheetData>
    <row r="3" spans="2:8" ht="25.8">
      <c r="B3" s="1315" t="s">
        <v>1567</v>
      </c>
      <c r="C3" s="1315"/>
      <c r="D3" s="1315"/>
      <c r="E3" s="1315"/>
      <c r="F3" s="1315"/>
      <c r="G3" s="1315"/>
      <c r="H3" s="1315"/>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27E74-4474-4F26-9FF8-7A195E21945E}">
  <dimension ref="A1:C66"/>
  <sheetViews>
    <sheetView showGridLines="0" view="pageBreakPreview" zoomScaleNormal="100" zoomScaleSheetLayoutView="100" workbookViewId="0">
      <selection sqref="A1:C65"/>
    </sheetView>
  </sheetViews>
  <sheetFormatPr baseColWidth="10" defaultRowHeight="14.4"/>
  <cols>
    <col min="1" max="1" width="4.33203125" style="1267" customWidth="1"/>
    <col min="2" max="2" width="89.109375" style="1267" customWidth="1"/>
    <col min="3" max="3" width="12.6640625" style="1267" customWidth="1"/>
    <col min="4" max="16384" width="11.5546875" style="1267"/>
  </cols>
  <sheetData>
    <row r="1" spans="1:3">
      <c r="A1" s="1270" t="s">
        <v>1197</v>
      </c>
    </row>
    <row r="4" spans="1:3" ht="18">
      <c r="A4" s="1339" t="s">
        <v>1196</v>
      </c>
      <c r="B4" s="1339"/>
      <c r="C4" s="1339"/>
    </row>
    <row r="6" spans="1:3">
      <c r="B6" s="1271" t="s">
        <v>1505</v>
      </c>
      <c r="C6" s="1314" t="s">
        <v>1506</v>
      </c>
    </row>
    <row r="7" spans="1:3">
      <c r="B7" s="1271" t="s">
        <v>1507</v>
      </c>
      <c r="C7" s="1267">
        <v>1</v>
      </c>
    </row>
    <row r="8" spans="1:3">
      <c r="B8" s="1271" t="s">
        <v>1508</v>
      </c>
      <c r="C8" s="1267">
        <v>2</v>
      </c>
    </row>
    <row r="9" spans="1:3">
      <c r="B9" s="1271" t="s">
        <v>1509</v>
      </c>
      <c r="C9" s="1267">
        <v>3</v>
      </c>
    </row>
    <row r="10" spans="1:3">
      <c r="B10" s="1271" t="s">
        <v>1510</v>
      </c>
      <c r="C10" s="1267">
        <v>4</v>
      </c>
    </row>
    <row r="11" spans="1:3">
      <c r="B11" s="1271" t="s">
        <v>1511</v>
      </c>
      <c r="C11" s="1267">
        <v>5</v>
      </c>
    </row>
    <row r="12" spans="1:3">
      <c r="B12" s="1271" t="s">
        <v>1512</v>
      </c>
      <c r="C12" s="1267">
        <v>6</v>
      </c>
    </row>
    <row r="13" spans="1:3">
      <c r="B13" s="1271" t="s">
        <v>1513</v>
      </c>
      <c r="C13" s="1267">
        <v>7</v>
      </c>
    </row>
    <row r="14" spans="1:3">
      <c r="B14" s="1271" t="s">
        <v>1514</v>
      </c>
      <c r="C14" s="1267">
        <v>8</v>
      </c>
    </row>
    <row r="15" spans="1:3">
      <c r="B15" s="1271" t="s">
        <v>1515</v>
      </c>
      <c r="C15" s="1267">
        <v>9</v>
      </c>
    </row>
    <row r="16" spans="1:3">
      <c r="B16" s="1271" t="s">
        <v>1516</v>
      </c>
      <c r="C16" s="1267">
        <v>10</v>
      </c>
    </row>
    <row r="17" spans="2:3">
      <c r="B17" s="1271" t="s">
        <v>1517</v>
      </c>
      <c r="C17" s="1267">
        <v>11</v>
      </c>
    </row>
    <row r="18" spans="2:3">
      <c r="B18" s="1271" t="s">
        <v>1518</v>
      </c>
      <c r="C18" s="1267">
        <v>12</v>
      </c>
    </row>
    <row r="19" spans="2:3">
      <c r="B19" s="1271" t="s">
        <v>1519</v>
      </c>
      <c r="C19" s="1267">
        <v>13</v>
      </c>
    </row>
    <row r="20" spans="2:3">
      <c r="B20" s="1271" t="s">
        <v>1520</v>
      </c>
      <c r="C20" s="1267">
        <v>14</v>
      </c>
    </row>
    <row r="21" spans="2:3">
      <c r="B21" s="1271" t="s">
        <v>1521</v>
      </c>
      <c r="C21" s="1267">
        <v>15</v>
      </c>
    </row>
    <row r="22" spans="2:3">
      <c r="B22" s="1271" t="s">
        <v>1522</v>
      </c>
      <c r="C22" s="1267">
        <v>16</v>
      </c>
    </row>
    <row r="23" spans="2:3">
      <c r="B23" s="1271" t="s">
        <v>1523</v>
      </c>
      <c r="C23" s="1267">
        <v>17</v>
      </c>
    </row>
    <row r="24" spans="2:3">
      <c r="B24" s="1271" t="s">
        <v>1524</v>
      </c>
      <c r="C24" s="1267">
        <v>18</v>
      </c>
    </row>
    <row r="25" spans="2:3">
      <c r="B25" s="1271" t="s">
        <v>1525</v>
      </c>
      <c r="C25" s="1267">
        <v>19</v>
      </c>
    </row>
    <row r="26" spans="2:3">
      <c r="B26" s="1271" t="s">
        <v>1526</v>
      </c>
      <c r="C26" s="1267">
        <v>20</v>
      </c>
    </row>
    <row r="27" spans="2:3">
      <c r="B27" s="1271" t="s">
        <v>1527</v>
      </c>
      <c r="C27" s="1267">
        <v>21</v>
      </c>
    </row>
    <row r="28" spans="2:3">
      <c r="B28" s="1271" t="s">
        <v>1528</v>
      </c>
      <c r="C28" s="1267">
        <v>22</v>
      </c>
    </row>
    <row r="29" spans="2:3">
      <c r="B29" s="1271" t="s">
        <v>1529</v>
      </c>
      <c r="C29" s="1267">
        <v>23</v>
      </c>
    </row>
    <row r="30" spans="2:3">
      <c r="B30" s="1271" t="s">
        <v>1530</v>
      </c>
      <c r="C30" s="1267">
        <v>24</v>
      </c>
    </row>
    <row r="31" spans="2:3">
      <c r="B31" s="1271" t="s">
        <v>1531</v>
      </c>
      <c r="C31" s="1267">
        <v>25</v>
      </c>
    </row>
    <row r="32" spans="2:3">
      <c r="B32" s="1271" t="s">
        <v>1532</v>
      </c>
      <c r="C32" s="1267">
        <v>26</v>
      </c>
    </row>
    <row r="33" spans="2:3">
      <c r="B33" s="1271" t="s">
        <v>1533</v>
      </c>
      <c r="C33" s="1267">
        <v>27</v>
      </c>
    </row>
    <row r="34" spans="2:3">
      <c r="B34" s="1271" t="s">
        <v>1534</v>
      </c>
      <c r="C34" s="1267">
        <v>28</v>
      </c>
    </row>
    <row r="35" spans="2:3">
      <c r="B35" s="1271" t="s">
        <v>1535</v>
      </c>
      <c r="C35" s="1267">
        <v>29</v>
      </c>
    </row>
    <row r="36" spans="2:3">
      <c r="B36" s="1271" t="s">
        <v>1536</v>
      </c>
      <c r="C36" s="1267">
        <v>30</v>
      </c>
    </row>
    <row r="37" spans="2:3">
      <c r="B37" s="1271" t="s">
        <v>1537</v>
      </c>
      <c r="C37" s="1267">
        <v>31</v>
      </c>
    </row>
    <row r="38" spans="2:3">
      <c r="B38" s="1271" t="s">
        <v>1538</v>
      </c>
      <c r="C38" s="1267">
        <v>32</v>
      </c>
    </row>
    <row r="39" spans="2:3">
      <c r="B39" s="1271" t="s">
        <v>1539</v>
      </c>
      <c r="C39" s="1267">
        <v>33</v>
      </c>
    </row>
    <row r="40" spans="2:3">
      <c r="B40" s="1271" t="s">
        <v>1540</v>
      </c>
      <c r="C40" s="1267">
        <v>34</v>
      </c>
    </row>
    <row r="41" spans="2:3">
      <c r="B41" s="1271" t="s">
        <v>1541</v>
      </c>
      <c r="C41" s="1267">
        <v>35</v>
      </c>
    </row>
    <row r="42" spans="2:3">
      <c r="B42" s="1271" t="s">
        <v>1542</v>
      </c>
      <c r="C42" s="1267">
        <v>36</v>
      </c>
    </row>
    <row r="43" spans="2:3">
      <c r="B43" s="1271" t="s">
        <v>1543</v>
      </c>
      <c r="C43" s="1267">
        <v>37</v>
      </c>
    </row>
    <row r="44" spans="2:3">
      <c r="B44" s="1271" t="s">
        <v>1544</v>
      </c>
      <c r="C44" s="1267">
        <v>38</v>
      </c>
    </row>
    <row r="45" spans="2:3">
      <c r="B45" s="1271" t="s">
        <v>1545</v>
      </c>
      <c r="C45" s="1267">
        <v>39</v>
      </c>
    </row>
    <row r="46" spans="2:3">
      <c r="B46" s="1271" t="s">
        <v>1546</v>
      </c>
      <c r="C46" s="1267">
        <v>40</v>
      </c>
    </row>
    <row r="47" spans="2:3">
      <c r="B47" s="1271" t="s">
        <v>1547</v>
      </c>
      <c r="C47" s="1267">
        <v>41</v>
      </c>
    </row>
    <row r="48" spans="2:3">
      <c r="B48" s="1271" t="s">
        <v>1548</v>
      </c>
      <c r="C48" s="1267">
        <v>42</v>
      </c>
    </row>
    <row r="49" spans="2:3">
      <c r="B49" s="1271" t="s">
        <v>1549</v>
      </c>
      <c r="C49" s="1267">
        <v>43</v>
      </c>
    </row>
    <row r="50" spans="2:3">
      <c r="B50" s="1271" t="s">
        <v>1550</v>
      </c>
      <c r="C50" s="1267">
        <v>44</v>
      </c>
    </row>
    <row r="51" spans="2:3">
      <c r="B51" s="1271" t="s">
        <v>1551</v>
      </c>
      <c r="C51" s="1267">
        <v>45</v>
      </c>
    </row>
    <row r="52" spans="2:3">
      <c r="B52" s="1271" t="s">
        <v>1552</v>
      </c>
      <c r="C52" s="1267">
        <v>46</v>
      </c>
    </row>
    <row r="53" spans="2:3">
      <c r="B53" s="1271" t="s">
        <v>1553</v>
      </c>
      <c r="C53" s="1267">
        <v>47</v>
      </c>
    </row>
    <row r="54" spans="2:3">
      <c r="B54" s="1271" t="s">
        <v>1554</v>
      </c>
      <c r="C54" s="1267">
        <v>48</v>
      </c>
    </row>
    <row r="55" spans="2:3">
      <c r="B55" s="1271" t="s">
        <v>1555</v>
      </c>
      <c r="C55" s="1267">
        <v>49</v>
      </c>
    </row>
    <row r="56" spans="2:3">
      <c r="B56" s="1271" t="s">
        <v>1556</v>
      </c>
      <c r="C56" s="1267">
        <v>50</v>
      </c>
    </row>
    <row r="57" spans="2:3">
      <c r="B57" s="1271" t="s">
        <v>1557</v>
      </c>
      <c r="C57" s="1267">
        <v>51</v>
      </c>
    </row>
    <row r="58" spans="2:3">
      <c r="B58" s="1271" t="s">
        <v>1558</v>
      </c>
      <c r="C58" s="1267">
        <v>52</v>
      </c>
    </row>
    <row r="59" spans="2:3">
      <c r="B59" s="1271" t="s">
        <v>1559</v>
      </c>
      <c r="C59" s="1267">
        <v>53</v>
      </c>
    </row>
    <row r="60" spans="2:3">
      <c r="B60" s="1271" t="s">
        <v>1560</v>
      </c>
      <c r="C60" s="1267">
        <v>54</v>
      </c>
    </row>
    <row r="61" spans="2:3">
      <c r="B61" s="1271" t="s">
        <v>1561</v>
      </c>
      <c r="C61" s="1267">
        <v>55</v>
      </c>
    </row>
    <row r="62" spans="2:3">
      <c r="B62" s="1271" t="s">
        <v>1562</v>
      </c>
      <c r="C62" s="1267">
        <v>56</v>
      </c>
    </row>
    <row r="63" spans="2:3">
      <c r="B63" s="1271" t="s">
        <v>1563</v>
      </c>
      <c r="C63" s="1267">
        <v>57</v>
      </c>
    </row>
    <row r="64" spans="2:3">
      <c r="B64" s="1271" t="s">
        <v>1564</v>
      </c>
      <c r="C64" s="1267">
        <v>58</v>
      </c>
    </row>
    <row r="65" spans="2:3">
      <c r="B65" s="1271" t="s">
        <v>1565</v>
      </c>
      <c r="C65" s="1267">
        <v>59</v>
      </c>
    </row>
    <row r="66" spans="2:3">
      <c r="B66" s="1271" t="s">
        <v>1566</v>
      </c>
      <c r="C66" s="1267">
        <v>60</v>
      </c>
    </row>
  </sheetData>
  <mergeCells count="1">
    <mergeCell ref="A4:C4"/>
  </mergeCells>
  <hyperlinks>
    <hyperlink ref="A1" location="Índice!A1" display="Volver al Índice" xr:uid="{5D92DC74-5299-43D1-91EB-D90974960C77}"/>
    <hyperlink ref="B6" location="Agregación_EEFF!A5" display="Nota sobre la agregación de los E.E.F.F." xr:uid="{239CFB8C-8E76-4ACE-9628-37A17644F856}"/>
    <hyperlink ref="B7" location="1!A5" display="Balance General  " xr:uid="{D805A39E-4930-41A1-A7C2-4C05DFC6D18C}"/>
    <hyperlink ref="B8" location="2!A5" display="Estado de Ganancias y Pérdidas  " xr:uid="{D4BCB142-7B55-49CB-B3D6-C1CFE9EB79E3}"/>
    <hyperlink ref="B9" location="3!A5" display="Indicadores Financieros  " xr:uid="{E5C6FB46-B3B1-405F-B924-4E2FD0570C23}"/>
    <hyperlink ref="B10" location="4!A5" display="Créditos Directos por Sector Económico  " xr:uid="{681C099D-9399-495C-A246-993B96E7D2C4}"/>
    <hyperlink ref="B11" location="5!A5" display="Créditos Directos y Depósitos por Zona Geográfica  " xr:uid="{39D055C6-605D-4FE2-B9A9-51912B55B11D}"/>
    <hyperlink ref="B12" location="6!A5" display="Depósitos según Escala de Montos  " xr:uid="{1C117644-CF81-403B-8933-B6409B7464A9}"/>
    <hyperlink ref="B13" location="7!A5" display="Contratos de Arrendamiento Financiero por Sector Económico y Tipo de Bien" xr:uid="{B93E173E-7A26-4A93-8DC7-2B7D2A710147}"/>
    <hyperlink ref="B14" location="8!A5" display="Número de Personal  " xr:uid="{D024FA42-395A-45BA-83FC-C7B19BDF11AA}"/>
    <hyperlink ref="B15" location="9!A5" display="Requerimiento de Patrimonio Efectivo y Ratio de Capital Global  " xr:uid="{5172F810-2B48-4753-8C76-53BE501A059A}"/>
    <hyperlink ref="B16" location="10!A5" display="Activos y Contingentes Ponderados por Riesgo de Crédito  " xr:uid="{4AC42CD8-BAE7-4F12-8D9A-4895ACB9F62B}"/>
    <hyperlink ref="B17" location="11!A5" display="Créditos Directos según Situación  " xr:uid="{9CB852FE-0F0F-40A8-A494-CC540650155A}"/>
    <hyperlink ref="B18" location="12!A5" display="Créditos Directos según Tipo de Crédito y Situación  " xr:uid="{BE36C1E2-F903-4B50-8F38-8CC0EEF185E7}"/>
    <hyperlink ref="B19" location="13!A5" display="Estructura de Créditos Directos e Indirectos según Categoría de Riesgo del Deudor  " xr:uid="{43682C76-9879-4204-8073-630689850619}"/>
    <hyperlink ref="B20" location="14!A5" display="Estructura de Créditos Directos e Indirectos por Tipo de Crédito y Categoría de Riesgo del Deudor " xr:uid="{AE8078EB-B908-44F0-8F0A-37C37A6498A9}"/>
    <hyperlink ref="B21" location="15!A5" display="Créditos Directos por Tipo, Modalidad y Moneda" xr:uid="{678A6215-4102-4DC9-BA74-13EB755E351E}"/>
    <hyperlink ref="B22" location="16!A5" display="Morosidad por tipo de crédito y modalidad  " xr:uid="{8C8C8196-E580-4FB7-80D1-4BC27EB6FF1C}"/>
    <hyperlink ref="B23" location="17!A5" display="Ratios de Morosidad según días de incumplimiento  " xr:uid="{59099AF3-B9B3-4A51-8C35-2162D072AFBF}"/>
    <hyperlink ref="B24" location="18!A5" display="Créditos por Tipo de Garantía   " xr:uid="{4A23D5B4-DFE6-4D03-947F-269A0F5E19E5}"/>
    <hyperlink ref="B25" location="19!A5" display="Créditos a Actividades Empresariales por Sector Económico  " xr:uid="{C9EAFAA5-9193-4644-AD64-02C865DB22C2}"/>
    <hyperlink ref="B26" location="20!A5" display="Flujo de Créditos Castigados por Tipo de Crédito  " xr:uid="{B2B4633D-DF9F-4F85-9F54-AF2B82FCD8B1}"/>
    <hyperlink ref="B27" location="21!A5" display="Ratios de Liquidez  " xr:uid="{F55F0CD3-3F0A-4D39-93A5-758922D02251}"/>
    <hyperlink ref="B28" location="22!A5" display="Movimiento de los Depósitos  (Moneda Nacional)" xr:uid="{D314B5BE-8449-46D2-8D1F-4DFF75E21F10}"/>
    <hyperlink ref="B29" location="23!A5" display="Movimiento de los Depósitos  (Moneda Extranjera)" xr:uid="{AE57856B-8E68-4BA7-AA6B-8680D7896EEE}"/>
    <hyperlink ref="B30" location="24!A5" display="Depósitos del Público por Tipo de Depósito y Plazo (Moneda Nacional)" xr:uid="{D49BBDDD-C3B1-4F79-A1E4-8F005CC7B271}"/>
    <hyperlink ref="B31" location="25!A5" display="Depósitos del Público por Tipo de Depósito y Plazo (Moneda Extranjera)" xr:uid="{420C5B52-9499-449C-B2DE-692B2F043409}"/>
    <hyperlink ref="B32" location="26!A5" display="Requerimiento de Patrimonio Efectivo por Riesgo de Mercado  " xr:uid="{47DB17D5-5145-4FA0-9FC6-B1159915413A}"/>
    <hyperlink ref="B33" location="27!A5" display="Posición Global en Moneda Extranjera  " xr:uid="{5B92297E-8070-42C4-99A2-CF08517D1C4D}"/>
    <hyperlink ref="B34" location="28!A5" display="Operaciones Forward en Moneda Extranjera" xr:uid="{75C121FD-204E-4EFE-A554-11B904288655}"/>
    <hyperlink ref="B35" location="29!A5" display="Operaciones Swaps" xr:uid="{A521E6CE-E39C-438A-AB5B-C6C3DCB1084B}"/>
    <hyperlink ref="B36" location="30!A5" display="Requerimiento de Patrimonio Efectivo por Riesgo Operacional  " xr:uid="{F598AB6C-A6D8-4152-87BB-6660E57DBE60}"/>
    <hyperlink ref="B37" location="31!A5" display="Estructura del Activo  " xr:uid="{FAB72674-8EDE-473B-BD30-25AAB1222558}"/>
    <hyperlink ref="B38" location="32!A5" display="Estructura de los Créditos Directos por Modalidad  " xr:uid="{3EFC7D72-305D-4EE9-A176-2B15EE68E63F}"/>
    <hyperlink ref="B39" location="33!A5" display="Estructura de los Créditos Directos por Tipo y Modalidad  " xr:uid="{BF32C2C8-75B6-40EF-AB7E-05D2BF81160F}"/>
    <hyperlink ref="B40" location="34!A5" display="Estructura de los Créditos Indirectos  " xr:uid="{A610F062-159F-46B2-BAD0-A5A6A21634D5}"/>
    <hyperlink ref="B41" location="35!A5" display="Estructura del Pasivo  " xr:uid="{B93DB4AA-00CD-46FC-86F1-BC37AEB11582}"/>
    <hyperlink ref="B42" location="36!A5" display="Estructura de los Depósitos por Tipo  " xr:uid="{3F3A9845-2EC9-4F1F-A71D-397D59A70638}"/>
    <hyperlink ref="B43" location="37!A5" display="Estructura de los Adeudos y Obligaciones Financieras  " xr:uid="{1ADC23AF-4FAB-46B5-9536-22A16899A674}"/>
    <hyperlink ref="B44" location="38!A5" display="Estructura del Patrimonio Efectivo" xr:uid="{01A87791-9742-4D97-94DA-00719D24ADD4}"/>
    <hyperlink ref="B45" location="39!A5" display="Estructura de los Ingresos Financieros  " xr:uid="{D5BCF98C-86A5-4947-9B00-E04B0072816D}"/>
    <hyperlink ref="B46" location="40!A5" display="Estructura de los Gastos Financieros  " xr:uid="{09B0F67B-FDF8-407E-ADE6-DECBB4351B2E}"/>
    <hyperlink ref="B47" location="41!A5" display="Estructura de los Gastos de Administración  " xr:uid="{BBC00EA5-862C-4516-95CF-F685A72F0756}"/>
    <hyperlink ref="B48" location="42!A5" display="Estructura de Fideicomisos y Comisiones de Confianza  " xr:uid="{223A5835-EC0D-49C5-B085-D3310F0A79BB}"/>
    <hyperlink ref="B49" location="43!A5" display="Estructura de Inversiones" xr:uid="{4BA4778A-988D-4D5B-8CA1-A3B7AC744082}"/>
    <hyperlink ref="B50" location="44!A5" display="Ranking de Créditos, Depósitos y Patrimonio  " xr:uid="{E74A7605-ABCD-45E3-ACFD-C544CEE5D17E}"/>
    <hyperlink ref="B51" location="45!A5" display="Ranking de Créditos Directos por Tipo  " xr:uid="{DE54A23B-45A5-4F56-B8E0-1D422AA855D0}"/>
    <hyperlink ref="B52" location="46!A5" display="Ranking de Créditos Directos por Modalidad de Operación  " xr:uid="{51E4D02F-138F-4153-A380-1256E9B054CA}"/>
    <hyperlink ref="B53" location="47!A5" display="Ranking de Depósitos por Tipo  " xr:uid="{EE3D643D-EC44-47EB-B012-A12572B3BFE9}"/>
    <hyperlink ref="B54" location="48!A5" display="Distribución de Oficinas por Zona Geográfica (País)" xr:uid="{BCB1C6B6-4D61-4D8E-A4A0-E246269ED683}"/>
    <hyperlink ref="B55" location="49!A5" display="Distribución de Oficinas por Zona Geográfica (Lima y Callao)" xr:uid="{2A09ECA9-1EB6-487E-8810-D264EAB410A4}"/>
    <hyperlink ref="B56" location="50!A5" display="Créditos Directos y Depósitos por Oficinas  " xr:uid="{1675A2E8-B30F-4A42-9D6A-C500DDB6F869}"/>
    <hyperlink ref="B57" location="51!A5" display="Estructura de los Créditos Directos por Departamento  " xr:uid="{F5DE28C4-C07B-4D34-BD50-761F2AF8C107}"/>
    <hyperlink ref="B58" location="52!A5" display="Estructura de los Depósitos por Departamento  " xr:uid="{3126A94A-86F8-4533-B258-897D682BDD0F}"/>
    <hyperlink ref="B59" location="53!A5" display="Depósitos por Tipo y Persona  " xr:uid="{0D45DE1E-DD52-4F50-8F7A-374A10975ECA}"/>
    <hyperlink ref="B60" location="54!A5" display="Número de Depositantes por Tipo de Depósito  " xr:uid="{BB38372B-89A6-4834-AEC6-787498BAD80E}"/>
    <hyperlink ref="B61" location="55!A5" display="Número de Tarjetas de Débito" xr:uid="{84994A26-0CFC-4C0D-A7E7-05A3AD291506}"/>
    <hyperlink ref="B62" location="56!A5" display="Número de Deudores según Tipo de Crédito  " xr:uid="{E1DDBAEC-439C-417A-8500-B8B437726DA2}"/>
    <hyperlink ref="B63" location="57!A5" display="Número de Tarjetas de Crédito por Tipo  " xr:uid="{E708BBD5-9E16-46F0-BF69-2776CB6937F9}"/>
    <hyperlink ref="B64" location="58!A5" display="Nuevos Créditos Hipotecarios para Vivienda  " xr:uid="{73F14094-5255-4580-AC4F-CD949C19966D}"/>
    <hyperlink ref="B65" location="59!A5" display="Nuevos Créditos a Principales Sectores Económicos  " xr:uid="{BFB2AEA2-1A98-4036-8CB1-BD14A7639C1C}"/>
    <hyperlink ref="B66" location="60!A5" display="Ganancias en Riesgo y Valor Patrimonial en Riesgo" xr:uid="{D4A39AD1-8177-4F5B-86A1-B5D43AEAD0B5}"/>
  </hyperlink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3DF27-B499-4335-B756-8CEF82EBEAD4}">
  <sheetPr>
    <pageSetUpPr fitToPage="1"/>
  </sheetPr>
  <dimension ref="A1:D199"/>
  <sheetViews>
    <sheetView showGridLines="0" tabSelected="1" zoomScale="85" zoomScaleNormal="85" workbookViewId="0"/>
  </sheetViews>
  <sheetFormatPr baseColWidth="10" defaultColWidth="12.6640625" defaultRowHeight="13.2"/>
  <cols>
    <col min="1" max="1" width="7.33203125" style="1273" bestFit="1" customWidth="1"/>
    <col min="2" max="2" width="69.44140625" style="1273" bestFit="1" customWidth="1"/>
    <col min="3" max="3" width="99.6640625" style="1273" customWidth="1"/>
    <col min="4" max="16384" width="12.6640625" style="1273"/>
  </cols>
  <sheetData>
    <row r="1" spans="1:3" ht="13.8">
      <c r="A1" s="1270" t="s">
        <v>1197</v>
      </c>
    </row>
    <row r="2" spans="1:3" ht="13.8">
      <c r="B2" s="1274" t="s">
        <v>1198</v>
      </c>
    </row>
    <row r="3" spans="1:3" ht="6.6" customHeight="1"/>
    <row r="4" spans="1:3" ht="12.75" customHeight="1">
      <c r="B4" s="1340" t="s">
        <v>1199</v>
      </c>
      <c r="C4" s="1341"/>
    </row>
    <row r="5" spans="1:3">
      <c r="B5" s="1342"/>
      <c r="C5" s="1343"/>
    </row>
    <row r="6" spans="1:3">
      <c r="B6" s="1342"/>
      <c r="C6" s="1343"/>
    </row>
    <row r="7" spans="1:3" ht="30.75" customHeight="1">
      <c r="B7" s="1344"/>
      <c r="C7" s="1345"/>
    </row>
    <row r="8" spans="1:3" ht="14.4">
      <c r="B8" s="1275"/>
      <c r="C8" s="1275"/>
    </row>
    <row r="9" spans="1:3">
      <c r="A9" s="1276"/>
      <c r="B9" s="1276"/>
      <c r="C9" s="1276"/>
    </row>
    <row r="10" spans="1:3">
      <c r="A10" s="1277"/>
      <c r="B10" s="1277" t="s">
        <v>1200</v>
      </c>
      <c r="C10" s="1277"/>
    </row>
    <row r="11" spans="1:3" ht="13.8" thickBot="1">
      <c r="A11" s="1278"/>
      <c r="B11" s="1278"/>
      <c r="C11" s="1278"/>
    </row>
    <row r="12" spans="1:3" ht="24" customHeight="1">
      <c r="B12" s="6" t="s">
        <v>1201</v>
      </c>
      <c r="C12" s="1279"/>
    </row>
    <row r="13" spans="1:3" ht="11.4" customHeight="1">
      <c r="B13" s="6"/>
      <c r="C13" s="1279"/>
    </row>
    <row r="14" spans="1:3">
      <c r="A14" s="1280" t="s">
        <v>1202</v>
      </c>
      <c r="B14" s="6" t="s">
        <v>525</v>
      </c>
      <c r="C14" s="1277" t="str">
        <f>A15&amp;"+"&amp;A16&amp;"+"&amp;A17&amp;"+"&amp;A18</f>
        <v>(A.1)+(A.2)+(A.3)+(A.4)</v>
      </c>
    </row>
    <row r="15" spans="1:3">
      <c r="A15" s="1281" t="s">
        <v>1203</v>
      </c>
      <c r="B15" s="1282" t="s">
        <v>479</v>
      </c>
      <c r="C15" s="781">
        <v>1101</v>
      </c>
    </row>
    <row r="16" spans="1:3">
      <c r="A16" s="1281" t="s">
        <v>1204</v>
      </c>
      <c r="B16" s="1282" t="s">
        <v>1205</v>
      </c>
      <c r="C16" s="5" t="s">
        <v>1206</v>
      </c>
    </row>
    <row r="17" spans="1:3">
      <c r="A17" s="1281" t="s">
        <v>1207</v>
      </c>
      <c r="B17" s="1282" t="s">
        <v>779</v>
      </c>
      <c r="C17" s="5" t="s">
        <v>1208</v>
      </c>
    </row>
    <row r="18" spans="1:3">
      <c r="A18" s="1281" t="s">
        <v>1209</v>
      </c>
      <c r="B18" s="1282" t="s">
        <v>1210</v>
      </c>
      <c r="C18" s="781">
        <v>1105</v>
      </c>
    </row>
    <row r="19" spans="1:3">
      <c r="A19" s="1280" t="s">
        <v>1211</v>
      </c>
      <c r="B19" s="6" t="s">
        <v>530</v>
      </c>
      <c r="C19" s="782">
        <v>1201</v>
      </c>
    </row>
    <row r="20" spans="1:3" ht="18.75" customHeight="1">
      <c r="A20" s="1280" t="s">
        <v>1212</v>
      </c>
      <c r="B20" s="6" t="s">
        <v>1213</v>
      </c>
      <c r="C20" s="1277" t="str">
        <f>A21&amp;"+"&amp;A22&amp;"+"&amp;A23&amp;"+"&amp;A24&amp;"+"&amp;A25&amp;"+"&amp;A26</f>
        <v>(C.1)+(C.2)+(C.3)+(C.4)+(C.5)+(C.6)</v>
      </c>
    </row>
    <row r="21" spans="1:3">
      <c r="A21" s="1281" t="s">
        <v>1214</v>
      </c>
      <c r="B21" s="1282" t="s">
        <v>1215</v>
      </c>
      <c r="C21" s="5" t="s">
        <v>1216</v>
      </c>
    </row>
    <row r="22" spans="1:3">
      <c r="A22" s="1281" t="s">
        <v>1217</v>
      </c>
      <c r="B22" s="1282" t="s">
        <v>819</v>
      </c>
      <c r="C22" s="5" t="s">
        <v>1218</v>
      </c>
    </row>
    <row r="23" spans="1:3">
      <c r="A23" s="1281" t="s">
        <v>1219</v>
      </c>
      <c r="B23" s="1282" t="s">
        <v>820</v>
      </c>
      <c r="C23" s="781">
        <v>1305</v>
      </c>
    </row>
    <row r="24" spans="1:3">
      <c r="A24" s="1281" t="s">
        <v>1220</v>
      </c>
      <c r="B24" s="1282" t="s">
        <v>822</v>
      </c>
      <c r="C24" s="781">
        <v>1306</v>
      </c>
    </row>
    <row r="25" spans="1:3">
      <c r="A25" s="1281" t="s">
        <v>1221</v>
      </c>
      <c r="B25" s="1282" t="s">
        <v>1222</v>
      </c>
      <c r="C25" s="781" t="s">
        <v>1223</v>
      </c>
    </row>
    <row r="26" spans="1:3">
      <c r="A26" s="1281" t="s">
        <v>1224</v>
      </c>
      <c r="B26" s="1282" t="s">
        <v>1225</v>
      </c>
      <c r="C26" s="1283" t="s">
        <v>1226</v>
      </c>
    </row>
    <row r="27" spans="1:3" ht="19.2" customHeight="1">
      <c r="A27" s="1280" t="s">
        <v>1227</v>
      </c>
      <c r="B27" s="6" t="s">
        <v>1228</v>
      </c>
      <c r="C27" s="1277" t="str">
        <f>A28&amp;"+"&amp;A39&amp;"+"&amp;A40&amp;"+"&amp;A43&amp;"+"&amp;A44</f>
        <v>(D.1)+(D.12)+(D.13)+(D.16)+(D.17)</v>
      </c>
    </row>
    <row r="28" spans="1:3">
      <c r="A28" s="1281" t="s">
        <v>1229</v>
      </c>
      <c r="B28" s="1284" t="s">
        <v>1036</v>
      </c>
      <c r="C28" s="1277" t="str">
        <f>A29&amp;"+"&amp;A30&amp;"+"&amp;A31&amp;"+"&amp;A32&amp;"+"&amp;A33&amp;"+"&amp;A34&amp;"+"&amp;A35&amp;"+"&amp;A36&amp;"+"&amp;A37&amp;"+"&amp;A38</f>
        <v>(D.2)+(D.3)+(D.4)+(D.5)+(D.6)+(D.7)+(D.8)+(D.9)+(D.10)+(D.11)</v>
      </c>
    </row>
    <row r="29" spans="1:3" ht="27.6">
      <c r="A29" s="1281" t="s">
        <v>1230</v>
      </c>
      <c r="B29" s="1285" t="s">
        <v>750</v>
      </c>
      <c r="C29" s="1286" t="s">
        <v>1231</v>
      </c>
    </row>
    <row r="30" spans="1:3" ht="26.4">
      <c r="A30" s="1281" t="s">
        <v>1232</v>
      </c>
      <c r="B30" s="1285" t="s">
        <v>135</v>
      </c>
      <c r="C30" s="1287" t="s">
        <v>1233</v>
      </c>
    </row>
    <row r="31" spans="1:3">
      <c r="A31" s="1281" t="s">
        <v>1234</v>
      </c>
      <c r="B31" s="1285" t="s">
        <v>126</v>
      </c>
      <c r="C31" s="1288" t="s">
        <v>1235</v>
      </c>
    </row>
    <row r="32" spans="1:3">
      <c r="A32" s="1281" t="s">
        <v>1236</v>
      </c>
      <c r="B32" s="1285" t="s">
        <v>754</v>
      </c>
      <c r="C32" s="1288" t="s">
        <v>1237</v>
      </c>
    </row>
    <row r="33" spans="1:3" ht="26.4">
      <c r="A33" s="1281" t="s">
        <v>1238</v>
      </c>
      <c r="B33" s="1285" t="s">
        <v>136</v>
      </c>
      <c r="C33" s="1287" t="s">
        <v>1239</v>
      </c>
    </row>
    <row r="34" spans="1:3" ht="26.4">
      <c r="A34" s="1281" t="s">
        <v>1240</v>
      </c>
      <c r="B34" s="1285" t="s">
        <v>1241</v>
      </c>
      <c r="C34" s="1287" t="s">
        <v>1242</v>
      </c>
    </row>
    <row r="35" spans="1:3">
      <c r="A35" s="1281" t="s">
        <v>1243</v>
      </c>
      <c r="B35" s="1285" t="s">
        <v>753</v>
      </c>
      <c r="C35" s="1289">
        <v>1401.04</v>
      </c>
    </row>
    <row r="36" spans="1:3" ht="14.4">
      <c r="A36" s="1281" t="s">
        <v>1244</v>
      </c>
      <c r="B36" s="1285" t="s">
        <v>756</v>
      </c>
      <c r="C36" s="1290" t="s">
        <v>1245</v>
      </c>
    </row>
    <row r="37" spans="1:3">
      <c r="A37" s="1291" t="s">
        <v>1246</v>
      </c>
      <c r="B37" s="1285" t="s">
        <v>1247</v>
      </c>
      <c r="C37" s="1287" t="s">
        <v>1248</v>
      </c>
    </row>
    <row r="38" spans="1:3" ht="79.2">
      <c r="A38" s="1291" t="s">
        <v>1249</v>
      </c>
      <c r="B38" s="1285" t="s">
        <v>779</v>
      </c>
      <c r="C38" s="1292" t="s">
        <v>1250</v>
      </c>
    </row>
    <row r="39" spans="1:3">
      <c r="A39" s="1291" t="s">
        <v>1251</v>
      </c>
      <c r="B39" s="1284" t="s">
        <v>1252</v>
      </c>
      <c r="C39" s="1293" t="s">
        <v>1253</v>
      </c>
    </row>
    <row r="40" spans="1:3">
      <c r="A40" s="1281" t="s">
        <v>1254</v>
      </c>
      <c r="B40" s="1284" t="s">
        <v>1049</v>
      </c>
      <c r="C40" s="6" t="str">
        <f>A41&amp;"+"&amp;A42</f>
        <v>(D.14)+(D.15)</v>
      </c>
    </row>
    <row r="41" spans="1:3">
      <c r="A41" s="1281" t="s">
        <v>1255</v>
      </c>
      <c r="B41" s="1294" t="s">
        <v>1039</v>
      </c>
      <c r="C41" s="1283">
        <v>1405</v>
      </c>
    </row>
    <row r="42" spans="1:3">
      <c r="A42" s="1281" t="s">
        <v>1256</v>
      </c>
      <c r="B42" s="1294" t="s">
        <v>1257</v>
      </c>
      <c r="C42" s="1283">
        <v>1406</v>
      </c>
    </row>
    <row r="43" spans="1:3">
      <c r="A43" s="1281" t="s">
        <v>1258</v>
      </c>
      <c r="B43" s="1284" t="s">
        <v>1225</v>
      </c>
      <c r="C43" s="1295" t="s">
        <v>1259</v>
      </c>
    </row>
    <row r="44" spans="1:3" ht="24" customHeight="1">
      <c r="A44" s="1281" t="s">
        <v>1260</v>
      </c>
      <c r="B44" s="1284" t="s">
        <v>1261</v>
      </c>
      <c r="C44" s="1296" t="s">
        <v>1262</v>
      </c>
    </row>
    <row r="45" spans="1:3" ht="19.5" customHeight="1">
      <c r="A45" s="1280" t="s">
        <v>1263</v>
      </c>
      <c r="B45" s="6" t="s">
        <v>555</v>
      </c>
      <c r="C45" s="1296" t="s">
        <v>1264</v>
      </c>
    </row>
    <row r="46" spans="1:3">
      <c r="A46" s="1280" t="s">
        <v>1265</v>
      </c>
      <c r="B46" s="6" t="s">
        <v>1266</v>
      </c>
      <c r="C46" s="6" t="str">
        <f>A47&amp;"+"&amp;A48&amp;"+"&amp;A49&amp;"+"&amp;A50&amp;"+"&amp;A51</f>
        <v>(F.1)+(F.2)+(F.3)+(F.4)+(F.5)</v>
      </c>
    </row>
    <row r="47" spans="1:3">
      <c r="A47" s="1281" t="s">
        <v>1267</v>
      </c>
      <c r="B47" s="1282" t="s">
        <v>557</v>
      </c>
      <c r="C47" s="781">
        <v>1108</v>
      </c>
    </row>
    <row r="48" spans="1:3">
      <c r="A48" s="1281" t="s">
        <v>1268</v>
      </c>
      <c r="B48" s="1282" t="s">
        <v>781</v>
      </c>
      <c r="C48" s="781">
        <v>1208</v>
      </c>
    </row>
    <row r="49" spans="1:3">
      <c r="A49" s="1281" t="s">
        <v>1269</v>
      </c>
      <c r="B49" s="1282" t="s">
        <v>782</v>
      </c>
      <c r="C49" s="781">
        <v>1308</v>
      </c>
    </row>
    <row r="50" spans="1:3">
      <c r="A50" s="1281" t="s">
        <v>1270</v>
      </c>
      <c r="B50" s="1282" t="s">
        <v>783</v>
      </c>
      <c r="C50" s="781">
        <v>1408</v>
      </c>
    </row>
    <row r="51" spans="1:3">
      <c r="A51" s="1281" t="s">
        <v>1271</v>
      </c>
      <c r="B51" s="1282" t="s">
        <v>1272</v>
      </c>
      <c r="C51" s="781">
        <v>1508</v>
      </c>
    </row>
    <row r="52" spans="1:3" ht="18.75" customHeight="1">
      <c r="A52" s="1280" t="s">
        <v>1273</v>
      </c>
      <c r="B52" s="1293" t="s">
        <v>562</v>
      </c>
      <c r="C52" s="1297" t="s">
        <v>1274</v>
      </c>
    </row>
    <row r="53" spans="1:3" ht="21" customHeight="1">
      <c r="A53" s="1280" t="s">
        <v>1275</v>
      </c>
      <c r="B53" s="6" t="s">
        <v>1276</v>
      </c>
      <c r="C53" s="782">
        <v>18</v>
      </c>
    </row>
    <row r="54" spans="1:3" ht="42">
      <c r="A54" s="1346" t="s">
        <v>1277</v>
      </c>
      <c r="B54" s="1347" t="s">
        <v>1278</v>
      </c>
      <c r="C54" s="1298" t="s">
        <v>1279</v>
      </c>
    </row>
    <row r="55" spans="1:3" ht="42">
      <c r="A55" s="1346"/>
      <c r="B55" s="1347"/>
      <c r="C55" s="1298" t="s">
        <v>1280</v>
      </c>
    </row>
    <row r="56" spans="1:3" ht="18.600000000000001" customHeight="1">
      <c r="A56" s="1280" t="s">
        <v>1281</v>
      </c>
      <c r="B56" s="6" t="s">
        <v>1282</v>
      </c>
      <c r="C56" s="1277" t="str">
        <f>A14&amp;"+"&amp;A19&amp;"+"&amp;A20&amp;"+"&amp;A27&amp;"+"&amp;A45&amp;"+"&amp;A46&amp;"+"&amp;A52&amp;"+"&amp;A53&amp;"+"&amp;A54</f>
        <v>(A)+(B)+(C)+(D)+(E)+(F)+(G)+(H)+(I)</v>
      </c>
    </row>
    <row r="57" spans="1:3">
      <c r="B57" s="1299"/>
    </row>
    <row r="58" spans="1:3">
      <c r="B58" s="1299"/>
    </row>
    <row r="59" spans="1:3">
      <c r="B59" s="58" t="s">
        <v>1283</v>
      </c>
    </row>
    <row r="60" spans="1:3">
      <c r="B60" s="58"/>
    </row>
    <row r="61" spans="1:3">
      <c r="A61" s="1280" t="s">
        <v>1284</v>
      </c>
      <c r="B61" s="58" t="s">
        <v>569</v>
      </c>
      <c r="C61" s="1277" t="str">
        <f>A62&amp;"+"&amp;A63&amp;"+"&amp;A64&amp;"+"&amp;A69&amp;"+"&amp;A70</f>
        <v>(K.1)+(K.2)+(K.3)+(K.8)+(K.9)</v>
      </c>
    </row>
    <row r="62" spans="1:3" ht="14.4">
      <c r="A62" s="1281" t="s">
        <v>1285</v>
      </c>
      <c r="B62" s="1282" t="s">
        <v>141</v>
      </c>
      <c r="C62" s="1300" t="s">
        <v>1286</v>
      </c>
    </row>
    <row r="63" spans="1:3">
      <c r="A63" s="1281" t="s">
        <v>1287</v>
      </c>
      <c r="B63" s="1282" t="s">
        <v>486</v>
      </c>
      <c r="C63" s="781">
        <v>2102</v>
      </c>
    </row>
    <row r="64" spans="1:3">
      <c r="A64" s="1281" t="s">
        <v>1288</v>
      </c>
      <c r="B64" s="1282" t="s">
        <v>186</v>
      </c>
      <c r="C64" s="1301" t="str">
        <f>A65&amp;"+"&amp;A66&amp;"+"&amp;A67&amp;"+"&amp;A68</f>
        <v>(K.4)+(K.5)+(K.6)+(K.7)</v>
      </c>
    </row>
    <row r="65" spans="1:3">
      <c r="A65" s="1281" t="s">
        <v>1289</v>
      </c>
      <c r="B65" s="1282" t="s">
        <v>1290</v>
      </c>
      <c r="C65" s="1302" t="s">
        <v>1291</v>
      </c>
    </row>
    <row r="66" spans="1:3">
      <c r="A66" s="1281" t="s">
        <v>1292</v>
      </c>
      <c r="B66" s="1282" t="s">
        <v>1293</v>
      </c>
      <c r="C66" s="1302">
        <v>2103.0300000000002</v>
      </c>
    </row>
    <row r="67" spans="1:3">
      <c r="A67" s="1281" t="s">
        <v>1294</v>
      </c>
      <c r="B67" s="1282" t="s">
        <v>1295</v>
      </c>
      <c r="C67" s="1302">
        <v>2103.0500000000002</v>
      </c>
    </row>
    <row r="68" spans="1:3">
      <c r="A68" s="1281" t="s">
        <v>1296</v>
      </c>
      <c r="B68" s="1282" t="s">
        <v>1297</v>
      </c>
      <c r="C68" s="5" t="s">
        <v>1298</v>
      </c>
    </row>
    <row r="69" spans="1:3">
      <c r="A69" s="1281" t="s">
        <v>1299</v>
      </c>
      <c r="B69" s="1282" t="s">
        <v>1300</v>
      </c>
      <c r="C69" s="1302">
        <v>2107</v>
      </c>
    </row>
    <row r="70" spans="1:3">
      <c r="A70" s="1281" t="s">
        <v>1301</v>
      </c>
      <c r="B70" s="1282" t="s">
        <v>1302</v>
      </c>
      <c r="C70" s="1301" t="str">
        <f>A71&amp;"+"&amp;A72</f>
        <v>(K.10)+(K.11)</v>
      </c>
    </row>
    <row r="71" spans="1:3" ht="28.8">
      <c r="A71" s="1291" t="s">
        <v>1303</v>
      </c>
      <c r="B71" s="1303" t="s">
        <v>1304</v>
      </c>
      <c r="C71" s="1290" t="s">
        <v>1305</v>
      </c>
    </row>
    <row r="72" spans="1:3">
      <c r="A72" s="1291" t="s">
        <v>1306</v>
      </c>
      <c r="B72" s="1303" t="s">
        <v>1307</v>
      </c>
      <c r="C72" s="1302">
        <v>2105</v>
      </c>
    </row>
    <row r="73" spans="1:3">
      <c r="A73" s="1280" t="s">
        <v>1308</v>
      </c>
      <c r="B73" s="58" t="s">
        <v>1309</v>
      </c>
      <c r="C73" s="1301" t="str">
        <f>A74&amp;"+"&amp;A75&amp;"+"&amp;A76</f>
        <v>(L.1)+(L.2)+(L.3)</v>
      </c>
    </row>
    <row r="74" spans="1:3">
      <c r="A74" s="1281" t="s">
        <v>1310</v>
      </c>
      <c r="B74" s="1282" t="s">
        <v>141</v>
      </c>
      <c r="C74" s="781">
        <v>2301</v>
      </c>
    </row>
    <row r="75" spans="1:3">
      <c r="A75" s="1281" t="s">
        <v>1311</v>
      </c>
      <c r="B75" s="1282" t="s">
        <v>486</v>
      </c>
      <c r="C75" s="781">
        <v>2302</v>
      </c>
    </row>
    <row r="76" spans="1:3">
      <c r="A76" s="1281" t="s">
        <v>1312</v>
      </c>
      <c r="B76" s="1282" t="s">
        <v>186</v>
      </c>
      <c r="C76" s="781">
        <v>2303</v>
      </c>
    </row>
    <row r="77" spans="1:3">
      <c r="A77" s="1280" t="s">
        <v>1313</v>
      </c>
      <c r="B77" s="58" t="s">
        <v>530</v>
      </c>
      <c r="C77" s="5" t="s">
        <v>1314</v>
      </c>
    </row>
    <row r="78" spans="1:3">
      <c r="A78" s="1280" t="s">
        <v>1315</v>
      </c>
      <c r="B78" s="58" t="s">
        <v>1316</v>
      </c>
      <c r="C78" s="1301" t="str">
        <f>A79&amp;"+"&amp;A80</f>
        <v>(N.1)+(N.2)</v>
      </c>
    </row>
    <row r="79" spans="1:3">
      <c r="A79" s="1281" t="s">
        <v>1317</v>
      </c>
      <c r="B79" s="781" t="s">
        <v>1318</v>
      </c>
      <c r="C79" s="5" t="s">
        <v>1319</v>
      </c>
    </row>
    <row r="80" spans="1:3">
      <c r="A80" s="1281" t="s">
        <v>1320</v>
      </c>
      <c r="B80" s="781" t="s">
        <v>1321</v>
      </c>
      <c r="C80" s="5" t="s">
        <v>1322</v>
      </c>
    </row>
    <row r="81" spans="1:3">
      <c r="A81" s="1280" t="s">
        <v>1323</v>
      </c>
      <c r="B81" s="58" t="s">
        <v>1324</v>
      </c>
      <c r="C81" s="1301" t="str">
        <f>A82&amp;"+"&amp;A83&amp;"+"&amp;A84</f>
        <v>(Ñ.1)+(Ñ.2)+(Ñ.3)</v>
      </c>
    </row>
    <row r="82" spans="1:3">
      <c r="A82" s="1281" t="s">
        <v>1325</v>
      </c>
      <c r="B82" s="1273" t="s">
        <v>1326</v>
      </c>
      <c r="C82" s="781">
        <v>2804</v>
      </c>
    </row>
    <row r="83" spans="1:3" ht="12.75" customHeight="1">
      <c r="A83" s="1281" t="s">
        <v>1327</v>
      </c>
      <c r="B83" s="1273" t="s">
        <v>1328</v>
      </c>
      <c r="C83" s="781">
        <v>2805</v>
      </c>
    </row>
    <row r="84" spans="1:3">
      <c r="A84" s="1281" t="s">
        <v>1329</v>
      </c>
      <c r="B84" s="781" t="s">
        <v>1330</v>
      </c>
      <c r="C84" s="5" t="s">
        <v>1331</v>
      </c>
    </row>
    <row r="85" spans="1:3">
      <c r="A85" s="1280" t="s">
        <v>1332</v>
      </c>
      <c r="B85" s="58" t="s">
        <v>1333</v>
      </c>
      <c r="C85" s="5" t="s">
        <v>1334</v>
      </c>
    </row>
    <row r="86" spans="1:3">
      <c r="A86" s="1280" t="s">
        <v>1335</v>
      </c>
      <c r="B86" s="58" t="s">
        <v>1336</v>
      </c>
      <c r="C86" s="1277" t="str">
        <f>A87&amp;"+"&amp;A88&amp;"+"&amp;A89&amp;"+"&amp;A90&amp;"+"&amp;A91&amp;"+"&amp;A92</f>
        <v>(P.1)+(P.2)+(P.3)+(P.4)+(P.5)+(P.6)</v>
      </c>
    </row>
    <row r="87" spans="1:3">
      <c r="A87" s="1281" t="s">
        <v>1337</v>
      </c>
      <c r="B87" s="781" t="s">
        <v>1338</v>
      </c>
      <c r="C87" s="5" t="s">
        <v>1339</v>
      </c>
    </row>
    <row r="88" spans="1:3">
      <c r="A88" s="1281" t="s">
        <v>1340</v>
      </c>
      <c r="B88" s="781" t="s">
        <v>1341</v>
      </c>
      <c r="C88" s="781">
        <v>2308</v>
      </c>
    </row>
    <row r="89" spans="1:3">
      <c r="A89" s="1281" t="s">
        <v>1342</v>
      </c>
      <c r="B89" s="781" t="s">
        <v>558</v>
      </c>
      <c r="C89" s="781">
        <v>2208</v>
      </c>
    </row>
    <row r="90" spans="1:3">
      <c r="A90" s="1281" t="s">
        <v>1343</v>
      </c>
      <c r="B90" s="781" t="s">
        <v>1344</v>
      </c>
      <c r="C90" s="5" t="s">
        <v>1345</v>
      </c>
    </row>
    <row r="91" spans="1:3">
      <c r="A91" s="1281" t="s">
        <v>1346</v>
      </c>
      <c r="B91" s="781" t="s">
        <v>1347</v>
      </c>
      <c r="C91" s="5" t="s">
        <v>1348</v>
      </c>
    </row>
    <row r="92" spans="1:3">
      <c r="A92" s="1281" t="s">
        <v>1349</v>
      </c>
      <c r="B92" s="781" t="s">
        <v>1350</v>
      </c>
      <c r="C92" s="781">
        <v>2508</v>
      </c>
    </row>
    <row r="93" spans="1:3" ht="72">
      <c r="A93" s="1346" t="s">
        <v>1351</v>
      </c>
      <c r="B93" s="1347" t="s">
        <v>600</v>
      </c>
      <c r="C93" s="1288" t="s">
        <v>1352</v>
      </c>
    </row>
    <row r="94" spans="1:3" ht="43.2">
      <c r="A94" s="1346"/>
      <c r="B94" s="1347"/>
      <c r="C94" s="1288" t="s">
        <v>1353</v>
      </c>
    </row>
    <row r="95" spans="1:3" ht="8.4" customHeight="1">
      <c r="A95" s="1280"/>
      <c r="B95" s="58"/>
      <c r="C95" s="1288"/>
    </row>
    <row r="96" spans="1:3">
      <c r="A96" s="1280" t="s">
        <v>1354</v>
      </c>
      <c r="B96" s="58" t="s">
        <v>602</v>
      </c>
      <c r="C96" s="1301" t="str">
        <f>A97&amp;"+"&amp;A98</f>
        <v>(R.1)+(R.2)</v>
      </c>
    </row>
    <row r="97" spans="1:3">
      <c r="A97" s="1281" t="s">
        <v>1355</v>
      </c>
      <c r="B97" s="1282" t="s">
        <v>1356</v>
      </c>
      <c r="C97" s="781">
        <v>2701</v>
      </c>
    </row>
    <row r="98" spans="1:3">
      <c r="A98" s="1281" t="s">
        <v>1357</v>
      </c>
      <c r="B98" s="1282" t="s">
        <v>1358</v>
      </c>
      <c r="C98" s="1302" t="s">
        <v>1359</v>
      </c>
    </row>
    <row r="99" spans="1:3">
      <c r="A99" s="1280" t="s">
        <v>1360</v>
      </c>
      <c r="B99" s="58" t="s">
        <v>1361</v>
      </c>
      <c r="C99" s="5" t="s">
        <v>1362</v>
      </c>
    </row>
    <row r="100" spans="1:3" ht="6.6" customHeight="1">
      <c r="A100" s="1280"/>
      <c r="B100" s="58"/>
      <c r="C100" s="5"/>
    </row>
    <row r="101" spans="1:3">
      <c r="A101" s="1280" t="s">
        <v>1363</v>
      </c>
      <c r="B101" s="58" t="s">
        <v>606</v>
      </c>
      <c r="C101" s="6" t="str">
        <f>A61&amp;"+"&amp;A73&amp;"+"&amp;A77&amp;"+"&amp;A78&amp;"+"&amp;A81&amp;"+"&amp;A85&amp;"+"&amp;A86&amp;"+"&amp;A93&amp;"+"&amp;A96&amp;"+"&amp;A99</f>
        <v>(K)+(L)+(M)+(N)+(Ñ)+(O)+(P)+(Q)+(R)+(S)</v>
      </c>
    </row>
    <row r="102" spans="1:3" ht="6" customHeight="1">
      <c r="A102" s="1280"/>
      <c r="B102" s="58"/>
      <c r="C102" s="6"/>
    </row>
    <row r="103" spans="1:3">
      <c r="A103" s="1280" t="s">
        <v>1364</v>
      </c>
      <c r="B103" s="58" t="s">
        <v>607</v>
      </c>
      <c r="C103" s="1277" t="str">
        <f>A104&amp;"+"&amp;A105&amp;"+"&amp;A106&amp;"+"&amp;A107&amp;"+"&amp;A108&amp;"+"&amp;A109</f>
        <v>(U.1)+(U.2)+(U.3)+(U.4)+(U.5)+(U.6)</v>
      </c>
    </row>
    <row r="104" spans="1:3">
      <c r="A104" s="1281" t="s">
        <v>1365</v>
      </c>
      <c r="B104" s="1282" t="s">
        <v>1366</v>
      </c>
      <c r="C104" s="5" t="s">
        <v>1367</v>
      </c>
    </row>
    <row r="105" spans="1:3">
      <c r="A105" s="1281" t="s">
        <v>1368</v>
      </c>
      <c r="B105" s="1282" t="s">
        <v>1369</v>
      </c>
      <c r="C105" s="1302" t="s">
        <v>1370</v>
      </c>
    </row>
    <row r="106" spans="1:3">
      <c r="A106" s="1281" t="s">
        <v>1371</v>
      </c>
      <c r="B106" s="1282" t="s">
        <v>1372</v>
      </c>
      <c r="C106" s="5" t="s">
        <v>1373</v>
      </c>
    </row>
    <row r="107" spans="1:3">
      <c r="A107" s="1281" t="s">
        <v>1374</v>
      </c>
      <c r="B107" s="1282" t="s">
        <v>1375</v>
      </c>
      <c r="C107" s="5" t="s">
        <v>1376</v>
      </c>
    </row>
    <row r="108" spans="1:3">
      <c r="A108" s="1281" t="s">
        <v>1377</v>
      </c>
      <c r="B108" s="1282" t="s">
        <v>1378</v>
      </c>
      <c r="C108" s="5" t="s">
        <v>1379</v>
      </c>
    </row>
    <row r="109" spans="1:3">
      <c r="A109" s="1281" t="s">
        <v>1380</v>
      </c>
      <c r="B109" s="1282" t="s">
        <v>1381</v>
      </c>
      <c r="C109" s="5" t="s">
        <v>1382</v>
      </c>
    </row>
    <row r="110" spans="1:3">
      <c r="A110" s="1280" t="s">
        <v>1383</v>
      </c>
      <c r="B110" s="58" t="s">
        <v>614</v>
      </c>
      <c r="C110" s="6" t="str">
        <f>A101&amp;"+"&amp;A103</f>
        <v>(T)+(U)</v>
      </c>
    </row>
    <row r="111" spans="1:3" ht="9.6" customHeight="1">
      <c r="A111" s="1280"/>
      <c r="B111" s="58"/>
      <c r="C111" s="6"/>
    </row>
    <row r="112" spans="1:3">
      <c r="A112" s="1280" t="s">
        <v>1384</v>
      </c>
      <c r="B112" s="58" t="s">
        <v>1385</v>
      </c>
      <c r="C112" s="1301" t="str">
        <f>A113&amp;"+"&amp;A114&amp;"+"&amp;A115&amp;"+"&amp;A116</f>
        <v>(W.1)+(W.2)+(W.3)+(W.4)</v>
      </c>
    </row>
    <row r="113" spans="1:4">
      <c r="A113" s="1281" t="s">
        <v>1386</v>
      </c>
      <c r="B113" s="1282" t="s">
        <v>1356</v>
      </c>
      <c r="C113" s="5" t="s">
        <v>1387</v>
      </c>
    </row>
    <row r="114" spans="1:4">
      <c r="A114" s="1281" t="s">
        <v>1388</v>
      </c>
      <c r="B114" s="1282" t="s">
        <v>1389</v>
      </c>
      <c r="C114" s="781">
        <v>7205</v>
      </c>
    </row>
    <row r="115" spans="1:4">
      <c r="A115" s="1281" t="s">
        <v>1390</v>
      </c>
      <c r="B115" s="1282" t="s">
        <v>1391</v>
      </c>
      <c r="C115" s="781">
        <v>7206</v>
      </c>
    </row>
    <row r="116" spans="1:4">
      <c r="A116" s="1281" t="s">
        <v>1392</v>
      </c>
      <c r="B116" s="1282" t="s">
        <v>1393</v>
      </c>
      <c r="C116" s="1302" t="s">
        <v>1394</v>
      </c>
    </row>
    <row r="117" spans="1:4">
      <c r="B117" s="1282"/>
      <c r="C117" s="1302"/>
    </row>
    <row r="119" spans="1:4">
      <c r="A119" s="1276"/>
      <c r="B119" s="1276"/>
      <c r="C119" s="1276"/>
      <c r="D119" s="1276"/>
    </row>
    <row r="120" spans="1:4" ht="13.8">
      <c r="A120" s="1301"/>
      <c r="B120" s="1348" t="s">
        <v>1395</v>
      </c>
      <c r="C120" s="1348"/>
      <c r="D120" s="1304"/>
    </row>
    <row r="121" spans="1:4" ht="13.8" thickBot="1">
      <c r="A121" s="1278"/>
      <c r="B121" s="1278"/>
      <c r="C121" s="1278"/>
      <c r="D121" s="1278"/>
    </row>
    <row r="122" spans="1:4" ht="13.8">
      <c r="B122" s="1305"/>
      <c r="C122" s="1306"/>
      <c r="D122" s="1307"/>
    </row>
    <row r="123" spans="1:4">
      <c r="A123" s="1280" t="s">
        <v>1202</v>
      </c>
      <c r="B123" s="58" t="s">
        <v>1396</v>
      </c>
      <c r="C123" s="782" t="s">
        <v>1397</v>
      </c>
    </row>
    <row r="124" spans="1:4">
      <c r="A124" s="1281" t="s">
        <v>1203</v>
      </c>
      <c r="B124" s="1282" t="s">
        <v>557</v>
      </c>
      <c r="C124" s="781">
        <v>5101</v>
      </c>
    </row>
    <row r="125" spans="1:4">
      <c r="A125" s="1281" t="s">
        <v>1204</v>
      </c>
      <c r="B125" s="1282" t="s">
        <v>781</v>
      </c>
      <c r="C125" s="781">
        <v>5102</v>
      </c>
    </row>
    <row r="126" spans="1:4">
      <c r="A126" s="1281" t="s">
        <v>1207</v>
      </c>
      <c r="B126" s="1282" t="s">
        <v>782</v>
      </c>
      <c r="C126" s="781">
        <v>5103</v>
      </c>
    </row>
    <row r="127" spans="1:4" ht="14.4">
      <c r="A127" s="1281" t="s">
        <v>1209</v>
      </c>
      <c r="B127" s="1282" t="s">
        <v>1398</v>
      </c>
      <c r="C127" s="781" t="s">
        <v>1399</v>
      </c>
    </row>
    <row r="128" spans="1:4" ht="14.4">
      <c r="A128" s="1281" t="s">
        <v>1400</v>
      </c>
      <c r="B128" s="1282" t="s">
        <v>1401</v>
      </c>
      <c r="C128" s="781" t="s">
        <v>1402</v>
      </c>
    </row>
    <row r="129" spans="1:3">
      <c r="A129" s="1281" t="s">
        <v>1403</v>
      </c>
      <c r="B129" s="1282" t="s">
        <v>1404</v>
      </c>
      <c r="C129" s="781" t="s">
        <v>1405</v>
      </c>
    </row>
    <row r="130" spans="1:3" ht="14.4">
      <c r="A130" s="1281" t="s">
        <v>1406</v>
      </c>
      <c r="B130" s="1282" t="s">
        <v>1407</v>
      </c>
      <c r="C130" s="781" t="s">
        <v>1408</v>
      </c>
    </row>
    <row r="131" spans="1:3" ht="14.4">
      <c r="A131" s="1281" t="s">
        <v>1409</v>
      </c>
      <c r="B131" s="1282" t="s">
        <v>1410</v>
      </c>
      <c r="C131" s="781" t="s">
        <v>1411</v>
      </c>
    </row>
    <row r="132" spans="1:3">
      <c r="A132" s="1281" t="s">
        <v>1412</v>
      </c>
      <c r="B132" s="1282" t="s">
        <v>779</v>
      </c>
      <c r="C132" s="781" t="s">
        <v>1413</v>
      </c>
    </row>
    <row r="133" spans="1:3" ht="9" customHeight="1">
      <c r="A133" s="1308"/>
      <c r="B133" s="1309"/>
      <c r="C133" s="781"/>
    </row>
    <row r="134" spans="1:3">
      <c r="A134" s="1280" t="s">
        <v>1211</v>
      </c>
      <c r="B134" s="58" t="s">
        <v>1414</v>
      </c>
      <c r="C134" s="782" t="s">
        <v>1415</v>
      </c>
    </row>
    <row r="135" spans="1:3">
      <c r="A135" s="1281" t="s">
        <v>1416</v>
      </c>
      <c r="B135" s="1282" t="s">
        <v>853</v>
      </c>
      <c r="C135" s="781">
        <v>4101</v>
      </c>
    </row>
    <row r="136" spans="1:3">
      <c r="A136" s="1281" t="s">
        <v>1417</v>
      </c>
      <c r="B136" s="1282" t="s">
        <v>781</v>
      </c>
      <c r="C136" s="781">
        <v>4102</v>
      </c>
    </row>
    <row r="137" spans="1:3">
      <c r="A137" s="1281" t="s">
        <v>1418</v>
      </c>
      <c r="B137" s="1282" t="s">
        <v>1419</v>
      </c>
      <c r="C137" s="781">
        <v>4103</v>
      </c>
    </row>
    <row r="138" spans="1:3">
      <c r="A138" s="1281" t="s">
        <v>1420</v>
      </c>
      <c r="B138" s="1282" t="s">
        <v>741</v>
      </c>
      <c r="C138" s="781" t="s">
        <v>1421</v>
      </c>
    </row>
    <row r="139" spans="1:3">
      <c r="A139" s="1281" t="s">
        <v>1422</v>
      </c>
      <c r="B139" s="1282" t="s">
        <v>855</v>
      </c>
      <c r="C139" s="781" t="s">
        <v>1423</v>
      </c>
    </row>
    <row r="140" spans="1:3">
      <c r="A140" s="1281" t="s">
        <v>1424</v>
      </c>
      <c r="B140" s="1282" t="s">
        <v>856</v>
      </c>
      <c r="C140" s="781" t="s">
        <v>1425</v>
      </c>
    </row>
    <row r="141" spans="1:3" ht="14.4">
      <c r="A141" s="1281" t="s">
        <v>1426</v>
      </c>
      <c r="B141" s="1282" t="s">
        <v>1427</v>
      </c>
      <c r="C141" s="781" t="s">
        <v>1428</v>
      </c>
    </row>
    <row r="142" spans="1:3" ht="14.4">
      <c r="A142" s="1281" t="s">
        <v>1429</v>
      </c>
      <c r="B142" s="1282" t="s">
        <v>1430</v>
      </c>
      <c r="C142" s="781" t="s">
        <v>1431</v>
      </c>
    </row>
    <row r="143" spans="1:3">
      <c r="A143" s="1281" t="s">
        <v>1432</v>
      </c>
      <c r="B143" s="1282" t="s">
        <v>1433</v>
      </c>
      <c r="C143" s="781">
        <v>4109.05</v>
      </c>
    </row>
    <row r="144" spans="1:3" ht="14.4">
      <c r="A144" s="1291" t="s">
        <v>1434</v>
      </c>
      <c r="B144" s="1282" t="s">
        <v>1435</v>
      </c>
      <c r="C144" s="781" t="s">
        <v>1436</v>
      </c>
    </row>
    <row r="145" spans="1:3" ht="14.4">
      <c r="A145" s="1291" t="s">
        <v>1437</v>
      </c>
      <c r="B145" s="1282" t="s">
        <v>1438</v>
      </c>
      <c r="C145" s="781" t="s">
        <v>1439</v>
      </c>
    </row>
    <row r="146" spans="1:3" ht="14.4">
      <c r="A146" s="1291" t="s">
        <v>1440</v>
      </c>
      <c r="B146" s="1282" t="s">
        <v>779</v>
      </c>
      <c r="C146" s="781" t="s">
        <v>1441</v>
      </c>
    </row>
    <row r="147" spans="1:3" ht="9" customHeight="1">
      <c r="A147" s="1308"/>
      <c r="B147" s="1305"/>
      <c r="C147" s="781"/>
    </row>
    <row r="148" spans="1:3">
      <c r="A148" s="1310" t="s">
        <v>1212</v>
      </c>
      <c r="B148" s="58" t="s">
        <v>645</v>
      </c>
      <c r="C148" s="782" t="s">
        <v>1442</v>
      </c>
    </row>
    <row r="149" spans="1:3">
      <c r="A149" s="1280" t="s">
        <v>1227</v>
      </c>
      <c r="B149" s="1282" t="s">
        <v>1443</v>
      </c>
      <c r="C149" s="781" t="s">
        <v>1444</v>
      </c>
    </row>
    <row r="150" spans="1:3" ht="9" customHeight="1">
      <c r="A150" s="1281"/>
      <c r="B150" s="1282"/>
      <c r="C150" s="781"/>
    </row>
    <row r="151" spans="1:3">
      <c r="A151" s="1310" t="s">
        <v>1263</v>
      </c>
      <c r="B151" s="58" t="s">
        <v>647</v>
      </c>
      <c r="C151" s="782" t="s">
        <v>1445</v>
      </c>
    </row>
    <row r="152" spans="1:3" ht="9" customHeight="1">
      <c r="A152" s="1311"/>
      <c r="B152" s="58"/>
      <c r="C152" s="781"/>
    </row>
    <row r="153" spans="1:3">
      <c r="A153" s="1280" t="s">
        <v>1265</v>
      </c>
      <c r="B153" s="58" t="s">
        <v>648</v>
      </c>
      <c r="C153" s="782" t="s">
        <v>1446</v>
      </c>
    </row>
    <row r="154" spans="1:3">
      <c r="A154" s="1281" t="s">
        <v>1267</v>
      </c>
      <c r="B154" s="1282" t="s">
        <v>1447</v>
      </c>
      <c r="C154" s="781">
        <v>5105</v>
      </c>
    </row>
    <row r="155" spans="1:3">
      <c r="A155" s="1281" t="s">
        <v>1268</v>
      </c>
      <c r="B155" s="1282" t="s">
        <v>1356</v>
      </c>
      <c r="C155" s="781">
        <v>5201</v>
      </c>
    </row>
    <row r="156" spans="1:3">
      <c r="A156" s="1281" t="s">
        <v>1269</v>
      </c>
      <c r="B156" s="1282" t="s">
        <v>1448</v>
      </c>
      <c r="C156" s="781" t="s">
        <v>1449</v>
      </c>
    </row>
    <row r="157" spans="1:3">
      <c r="A157" s="1281" t="s">
        <v>1270</v>
      </c>
      <c r="B157" s="1282" t="s">
        <v>1450</v>
      </c>
      <c r="C157" s="781" t="s">
        <v>1451</v>
      </c>
    </row>
    <row r="158" spans="1:3" ht="9" customHeight="1">
      <c r="A158" s="1281"/>
      <c r="B158" s="1282"/>
      <c r="C158" s="781"/>
    </row>
    <row r="159" spans="1:3">
      <c r="A159" s="1280" t="s">
        <v>1273</v>
      </c>
      <c r="B159" s="58" t="s">
        <v>653</v>
      </c>
      <c r="C159" s="782" t="s">
        <v>1452</v>
      </c>
    </row>
    <row r="160" spans="1:3">
      <c r="A160" s="1281" t="s">
        <v>1453</v>
      </c>
      <c r="B160" s="1282" t="s">
        <v>1454</v>
      </c>
      <c r="C160" s="781">
        <v>4105</v>
      </c>
    </row>
    <row r="161" spans="1:3">
      <c r="A161" s="1281" t="s">
        <v>1455</v>
      </c>
      <c r="B161" s="1282" t="s">
        <v>1456</v>
      </c>
      <c r="C161" s="781" t="s">
        <v>1457</v>
      </c>
    </row>
    <row r="162" spans="1:3">
      <c r="A162" s="1281" t="s">
        <v>1458</v>
      </c>
      <c r="B162" s="1282" t="s">
        <v>1448</v>
      </c>
      <c r="C162" s="781" t="s">
        <v>1459</v>
      </c>
    </row>
    <row r="163" spans="1:3">
      <c r="A163" s="1281" t="s">
        <v>1460</v>
      </c>
      <c r="B163" s="1282" t="s">
        <v>1461</v>
      </c>
      <c r="C163" s="781" t="s">
        <v>1462</v>
      </c>
    </row>
    <row r="164" spans="1:3" ht="9" customHeight="1">
      <c r="A164" s="1281"/>
      <c r="B164" s="1282"/>
      <c r="C164" s="781"/>
    </row>
    <row r="165" spans="1:3">
      <c r="A165" s="1280" t="s">
        <v>1277</v>
      </c>
      <c r="B165" s="58" t="s">
        <v>1463</v>
      </c>
      <c r="C165" s="781" t="s">
        <v>1464</v>
      </c>
    </row>
    <row r="166" spans="1:3" ht="9" customHeight="1">
      <c r="A166" s="1280"/>
      <c r="B166" s="58"/>
      <c r="C166" s="781"/>
    </row>
    <row r="167" spans="1:3">
      <c r="A167" s="1280" t="s">
        <v>1281</v>
      </c>
      <c r="B167" s="58" t="s">
        <v>657</v>
      </c>
      <c r="C167" s="782" t="s">
        <v>1465</v>
      </c>
    </row>
    <row r="168" spans="1:3" ht="9" customHeight="1">
      <c r="A168" s="1280"/>
      <c r="B168" s="58"/>
      <c r="C168" s="781"/>
    </row>
    <row r="169" spans="1:3">
      <c r="A169" s="1280" t="s">
        <v>1284</v>
      </c>
      <c r="B169" s="58" t="s">
        <v>1466</v>
      </c>
      <c r="C169" s="782" t="s">
        <v>1467</v>
      </c>
    </row>
    <row r="170" spans="1:3">
      <c r="A170" s="1281" t="s">
        <v>1285</v>
      </c>
      <c r="B170" s="1282" t="s">
        <v>1468</v>
      </c>
      <c r="C170" s="781">
        <v>4501</v>
      </c>
    </row>
    <row r="171" spans="1:3">
      <c r="A171" s="1281" t="s">
        <v>1287</v>
      </c>
      <c r="B171" s="1282" t="s">
        <v>1469</v>
      </c>
      <c r="C171" s="781">
        <v>4502</v>
      </c>
    </row>
    <row r="172" spans="1:3">
      <c r="A172" s="1281" t="s">
        <v>1288</v>
      </c>
      <c r="B172" s="1282" t="s">
        <v>1470</v>
      </c>
      <c r="C172" s="781">
        <v>4503</v>
      </c>
    </row>
    <row r="173" spans="1:3">
      <c r="A173" s="1281" t="s">
        <v>1289</v>
      </c>
      <c r="B173" s="1282" t="s">
        <v>1471</v>
      </c>
      <c r="C173" s="781">
        <v>4504</v>
      </c>
    </row>
    <row r="174" spans="1:3" ht="9" customHeight="1">
      <c r="A174" s="1281"/>
      <c r="B174" s="1282"/>
      <c r="C174" s="781"/>
    </row>
    <row r="175" spans="1:3">
      <c r="A175" s="1280" t="s">
        <v>1308</v>
      </c>
      <c r="B175" s="58" t="s">
        <v>663</v>
      </c>
      <c r="C175" s="782" t="s">
        <v>1472</v>
      </c>
    </row>
    <row r="176" spans="1:3" ht="9" customHeight="1">
      <c r="A176" s="1280"/>
      <c r="B176" s="58"/>
      <c r="C176" s="781"/>
    </row>
    <row r="177" spans="1:3">
      <c r="A177" s="1280" t="s">
        <v>1313</v>
      </c>
      <c r="B177" s="58" t="s">
        <v>1473</v>
      </c>
      <c r="C177" s="782" t="s">
        <v>1474</v>
      </c>
    </row>
    <row r="178" spans="1:3">
      <c r="A178" s="1281" t="s">
        <v>1475</v>
      </c>
      <c r="B178" s="1282" t="s">
        <v>1476</v>
      </c>
      <c r="C178" s="781" t="s">
        <v>1477</v>
      </c>
    </row>
    <row r="179" spans="1:3">
      <c r="A179" s="1281" t="s">
        <v>1478</v>
      </c>
      <c r="B179" s="1282" t="s">
        <v>1479</v>
      </c>
      <c r="C179" s="781" t="s">
        <v>1480</v>
      </c>
    </row>
    <row r="180" spans="1:3">
      <c r="A180" s="1281" t="s">
        <v>1481</v>
      </c>
      <c r="B180" s="1282" t="s">
        <v>1482</v>
      </c>
      <c r="C180" s="781" t="s">
        <v>1483</v>
      </c>
    </row>
    <row r="181" spans="1:3">
      <c r="A181" s="1281" t="s">
        <v>1484</v>
      </c>
      <c r="B181" s="1282" t="s">
        <v>1485</v>
      </c>
      <c r="C181" s="781" t="s">
        <v>1486</v>
      </c>
    </row>
    <row r="182" spans="1:3">
      <c r="A182" s="1281" t="s">
        <v>1487</v>
      </c>
      <c r="B182" s="1282" t="s">
        <v>1358</v>
      </c>
      <c r="C182" s="781" t="s">
        <v>1488</v>
      </c>
    </row>
    <row r="183" spans="1:3">
      <c r="A183" s="1281" t="s">
        <v>1489</v>
      </c>
      <c r="B183" s="1282" t="s">
        <v>1490</v>
      </c>
      <c r="C183" s="781" t="s">
        <v>1491</v>
      </c>
    </row>
    <row r="184" spans="1:3">
      <c r="A184" s="1281" t="s">
        <v>1492</v>
      </c>
      <c r="B184" s="1282" t="s">
        <v>1493</v>
      </c>
      <c r="C184" s="781" t="s">
        <v>1494</v>
      </c>
    </row>
    <row r="185" spans="1:3" ht="9" customHeight="1">
      <c r="A185" s="1281"/>
      <c r="B185" s="1282"/>
      <c r="C185" s="781"/>
    </row>
    <row r="186" spans="1:3">
      <c r="A186" s="1280" t="s">
        <v>1315</v>
      </c>
      <c r="B186" s="58" t="s">
        <v>1495</v>
      </c>
      <c r="C186" s="782" t="s">
        <v>1496</v>
      </c>
    </row>
    <row r="187" spans="1:3" ht="9" customHeight="1">
      <c r="A187" s="1280"/>
      <c r="B187" s="58"/>
      <c r="C187" s="781"/>
    </row>
    <row r="188" spans="1:3">
      <c r="A188" s="1280" t="s">
        <v>1332</v>
      </c>
      <c r="B188" s="58" t="s">
        <v>1497</v>
      </c>
      <c r="C188" s="782" t="s">
        <v>1498</v>
      </c>
    </row>
    <row r="189" spans="1:3" ht="9" customHeight="1">
      <c r="A189" s="1280"/>
      <c r="B189" s="58"/>
      <c r="C189" s="781"/>
    </row>
    <row r="190" spans="1:3">
      <c r="A190" s="1310" t="s">
        <v>1335</v>
      </c>
      <c r="B190" s="58" t="s">
        <v>674</v>
      </c>
      <c r="C190" s="782">
        <v>6801</v>
      </c>
    </row>
    <row r="191" spans="1:3" ht="9" customHeight="1">
      <c r="A191" s="1310"/>
      <c r="B191" s="58"/>
      <c r="C191" s="781"/>
    </row>
    <row r="192" spans="1:3">
      <c r="A192" s="1280" t="s">
        <v>1351</v>
      </c>
      <c r="B192" s="58" t="s">
        <v>675</v>
      </c>
      <c r="C192" s="782" t="s">
        <v>1499</v>
      </c>
    </row>
    <row r="193" spans="1:4" ht="13.8">
      <c r="A193" s="1308"/>
      <c r="B193" s="1305"/>
      <c r="C193" s="1305"/>
      <c r="D193" s="1305"/>
    </row>
    <row r="194" spans="1:4" ht="13.8">
      <c r="A194" s="1308" t="s">
        <v>1500</v>
      </c>
      <c r="B194" s="1305"/>
      <c r="C194" s="1305"/>
      <c r="D194" s="1305"/>
    </row>
    <row r="195" spans="1:4" ht="13.8">
      <c r="A195" s="1308"/>
      <c r="B195" s="1305" t="s">
        <v>1501</v>
      </c>
      <c r="C195" s="1305"/>
      <c r="D195" s="1305"/>
    </row>
    <row r="196" spans="1:4" ht="13.8">
      <c r="A196" s="1308"/>
      <c r="B196" s="1305" t="s">
        <v>1502</v>
      </c>
      <c r="D196" s="1305"/>
    </row>
    <row r="197" spans="1:4" ht="13.8">
      <c r="B197" s="1305" t="s">
        <v>1503</v>
      </c>
      <c r="D197" s="1305"/>
    </row>
    <row r="198" spans="1:4" ht="13.8">
      <c r="B198" s="1305" t="s">
        <v>1504</v>
      </c>
      <c r="C198" s="1312"/>
    </row>
    <row r="199" spans="1:4" ht="13.8">
      <c r="B199" s="1313"/>
      <c r="C199" s="1312"/>
    </row>
  </sheetData>
  <mergeCells count="6">
    <mergeCell ref="B120:C120"/>
    <mergeCell ref="B4:C7"/>
    <mergeCell ref="A54:A55"/>
    <mergeCell ref="B54:B55"/>
    <mergeCell ref="A93:A94"/>
    <mergeCell ref="B93:B94"/>
  </mergeCells>
  <hyperlinks>
    <hyperlink ref="A1" location="Índice!A1" display="Volver al Índice" xr:uid="{E4D8AA98-C894-41F4-A65E-E0724E918262}"/>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10370-F655-4D8B-9B76-EA3084D39662}">
  <sheetPr>
    <pageSetUpPr autoPageBreaks="0"/>
  </sheetPr>
  <dimension ref="A1:CR145"/>
  <sheetViews>
    <sheetView showGridLines="0" topLeftCell="BL3" zoomScale="101" zoomScaleNormal="115" zoomScaleSheetLayoutView="100" workbookViewId="0"/>
  </sheetViews>
  <sheetFormatPr baseColWidth="10" defaultColWidth="11.44140625" defaultRowHeight="13.2"/>
  <cols>
    <col min="1" max="1" width="52.44140625" style="506" customWidth="1"/>
    <col min="2" max="2" width="12.44140625" style="506" bestFit="1" customWidth="1"/>
    <col min="3" max="3" width="12.44140625" style="506" customWidth="1"/>
    <col min="4" max="4" width="12.44140625" style="506" bestFit="1" customWidth="1"/>
    <col min="5" max="5" width="2.44140625" style="506" customWidth="1"/>
    <col min="6" max="8" width="10.44140625" style="506" customWidth="1"/>
    <col min="9" max="9" width="2.44140625" style="506" customWidth="1"/>
    <col min="10" max="10" width="12.44140625" style="506" customWidth="1"/>
    <col min="11" max="12" width="12.44140625" style="506" bestFit="1" customWidth="1"/>
    <col min="13" max="13" width="52.44140625" style="508" customWidth="1"/>
    <col min="14" max="15" width="10.44140625" style="508" customWidth="1"/>
    <col min="16" max="16" width="11.44140625" style="508" bestFit="1" customWidth="1"/>
    <col min="17" max="17" width="2.44140625" style="508" customWidth="1"/>
    <col min="18" max="19" width="10.44140625" style="508" customWidth="1"/>
    <col min="20" max="20" width="11.44140625" style="508" bestFit="1" customWidth="1"/>
    <col min="21" max="21" width="2.44140625" style="508" customWidth="1"/>
    <col min="22" max="24" width="11.44140625" style="508" bestFit="1" customWidth="1"/>
    <col min="25" max="25" width="52.44140625" style="508" customWidth="1"/>
    <col min="26" max="28" width="11.44140625" style="508" customWidth="1"/>
    <col min="29" max="29" width="2.44140625" style="508" customWidth="1"/>
    <col min="30" max="32" width="11.44140625" style="508" customWidth="1"/>
    <col min="33" max="33" width="2.44140625" style="508" customWidth="1"/>
    <col min="34" max="34" width="11.44140625" style="508" bestFit="1" customWidth="1"/>
    <col min="35" max="36" width="11.44140625" style="508" customWidth="1"/>
    <col min="37" max="37" width="52.44140625" style="508" customWidth="1"/>
    <col min="38" max="39" width="11.44140625" style="508" bestFit="1" customWidth="1"/>
    <col min="40" max="40" width="12.44140625" style="508" bestFit="1" customWidth="1"/>
    <col min="41" max="41" width="2.44140625" style="508" customWidth="1"/>
    <col min="42" max="44" width="11.44140625" style="508" customWidth="1"/>
    <col min="45" max="45" width="2.44140625" style="508" customWidth="1"/>
    <col min="46" max="46" width="11.44140625" style="508" bestFit="1" customWidth="1"/>
    <col min="47" max="48" width="12.44140625" style="508" bestFit="1" customWidth="1"/>
    <col min="49" max="49" width="49.44140625" style="508" customWidth="1"/>
    <col min="50" max="52" width="12.44140625" style="508" bestFit="1" customWidth="1"/>
    <col min="53" max="53" width="0.44140625" style="508" customWidth="1"/>
    <col min="54" max="56" width="12.44140625" style="508" bestFit="1" customWidth="1"/>
    <col min="57" max="57" width="0.44140625" style="508" customWidth="1"/>
    <col min="58" max="60" width="12.44140625" style="508" bestFit="1" customWidth="1"/>
    <col min="61" max="61" width="50.44140625" style="508" customWidth="1"/>
    <col min="62" max="64" width="12.44140625" style="508" bestFit="1" customWidth="1"/>
    <col min="65" max="65" width="0.44140625" style="508" customWidth="1"/>
    <col min="66" max="68" width="12.44140625" style="508" bestFit="1" customWidth="1"/>
    <col min="69" max="69" width="0.44140625" style="508" customWidth="1"/>
    <col min="70" max="72" width="13.44140625" style="508" customWidth="1"/>
    <col min="73" max="73" width="0.44140625" style="508" customWidth="1"/>
    <col min="74" max="76" width="13.44140625" style="508" customWidth="1"/>
    <col min="77" max="77" width="50.44140625" style="508" customWidth="1"/>
    <col min="78" max="80" width="12.44140625" style="508" customWidth="1"/>
    <col min="81" max="81" width="0.5546875" style="508" customWidth="1"/>
    <col min="82" max="84" width="12.44140625" style="508" customWidth="1"/>
    <col min="85" max="85" width="0.5546875" style="508" customWidth="1"/>
    <col min="86" max="88" width="12.44140625" style="508" bestFit="1" customWidth="1"/>
    <col min="89" max="89" width="14.44140625" style="510" bestFit="1" customWidth="1"/>
    <col min="90" max="16384" width="11.44140625" style="510"/>
  </cols>
  <sheetData>
    <row r="1" spans="1:96" s="397" customFormat="1" ht="16.350000000000001" customHeight="1">
      <c r="A1" s="1268" t="s">
        <v>1197</v>
      </c>
      <c r="B1" s="395"/>
      <c r="C1" s="395"/>
      <c r="D1" s="395"/>
      <c r="E1" s="395"/>
      <c r="F1" s="395"/>
      <c r="G1" s="395"/>
      <c r="H1" s="395"/>
      <c r="I1" s="395"/>
      <c r="J1" s="395"/>
      <c r="K1" s="395"/>
      <c r="L1" s="395"/>
      <c r="M1" s="1336"/>
      <c r="N1" s="1336"/>
      <c r="O1" s="1336"/>
      <c r="P1" s="1336"/>
      <c r="Q1" s="1336"/>
      <c r="R1" s="1336"/>
      <c r="S1" s="1336"/>
      <c r="T1" s="1336"/>
      <c r="U1" s="1336"/>
      <c r="V1" s="1336"/>
      <c r="W1" s="1336"/>
      <c r="X1" s="1336"/>
      <c r="Y1" s="1336"/>
      <c r="Z1" s="1336"/>
      <c r="AA1" s="1336"/>
      <c r="AB1" s="1336"/>
      <c r="AC1" s="1336"/>
      <c r="AD1" s="1336"/>
      <c r="AE1" s="1336"/>
      <c r="AF1" s="1336"/>
      <c r="AG1" s="1336"/>
      <c r="AH1" s="1336"/>
      <c r="AI1" s="1336"/>
      <c r="AJ1" s="1336"/>
      <c r="AK1" s="1336"/>
      <c r="AL1" s="1336"/>
      <c r="AM1" s="1336"/>
      <c r="AN1" s="1336"/>
      <c r="AO1" s="1336"/>
      <c r="AP1" s="1336"/>
      <c r="AQ1" s="1336"/>
      <c r="AR1" s="1336"/>
      <c r="AS1" s="1336"/>
      <c r="AT1" s="1336"/>
      <c r="AU1" s="1336"/>
      <c r="AV1" s="1336"/>
      <c r="AW1" s="1336"/>
      <c r="AX1" s="1336"/>
      <c r="AY1" s="1336"/>
      <c r="AZ1" s="1336"/>
      <c r="BA1" s="1336"/>
      <c r="BB1" s="1336"/>
      <c r="BC1" s="1336"/>
      <c r="BD1" s="1336"/>
      <c r="BE1" s="1336"/>
      <c r="BF1" s="1336"/>
      <c r="BG1" s="1336"/>
      <c r="BH1" s="1336"/>
      <c r="BI1" s="396"/>
      <c r="BJ1" s="396"/>
      <c r="BK1" s="396"/>
      <c r="BL1" s="396"/>
      <c r="BM1" s="396"/>
      <c r="BN1" s="396"/>
      <c r="BO1" s="396"/>
      <c r="BP1" s="396"/>
      <c r="BQ1" s="396"/>
      <c r="BR1" s="396"/>
      <c r="BS1" s="396"/>
      <c r="BT1" s="396"/>
      <c r="BU1" s="396"/>
      <c r="BV1" s="396"/>
      <c r="BW1" s="396"/>
      <c r="BX1" s="396"/>
      <c r="BZ1" s="396"/>
      <c r="CA1" s="396"/>
      <c r="CB1" s="396"/>
      <c r="CC1" s="396"/>
      <c r="CD1" s="396"/>
      <c r="CE1" s="396"/>
      <c r="CF1" s="396"/>
      <c r="CG1" s="396"/>
    </row>
    <row r="2" spans="1:96" s="400" customFormat="1" ht="27" customHeight="1">
      <c r="A2" s="1333" t="s">
        <v>505</v>
      </c>
      <c r="B2" s="1333"/>
      <c r="C2" s="1333"/>
      <c r="D2" s="1333"/>
      <c r="E2" s="1333"/>
      <c r="F2" s="1333"/>
      <c r="G2" s="1333"/>
      <c r="H2" s="1333"/>
      <c r="I2" s="1333"/>
      <c r="J2" s="1333"/>
      <c r="K2" s="1333"/>
      <c r="L2" s="1333"/>
      <c r="M2" s="1333" t="s">
        <v>505</v>
      </c>
      <c r="N2" s="1333"/>
      <c r="O2" s="1333"/>
      <c r="P2" s="1333"/>
      <c r="Q2" s="1333"/>
      <c r="R2" s="1333"/>
      <c r="S2" s="1333"/>
      <c r="T2" s="1333"/>
      <c r="U2" s="1333"/>
      <c r="V2" s="1333"/>
      <c r="W2" s="1333"/>
      <c r="X2" s="1333"/>
      <c r="Y2" s="1333" t="s">
        <v>505</v>
      </c>
      <c r="Z2" s="1333"/>
      <c r="AA2" s="1333"/>
      <c r="AB2" s="1333"/>
      <c r="AC2" s="1333"/>
      <c r="AD2" s="1333"/>
      <c r="AE2" s="1333"/>
      <c r="AF2" s="1333"/>
      <c r="AG2" s="1333"/>
      <c r="AH2" s="1333"/>
      <c r="AI2" s="1333"/>
      <c r="AJ2" s="1333"/>
      <c r="AK2" s="1333" t="s">
        <v>505</v>
      </c>
      <c r="AL2" s="1333"/>
      <c r="AM2" s="1333"/>
      <c r="AN2" s="1333"/>
      <c r="AO2" s="1333"/>
      <c r="AP2" s="1333"/>
      <c r="AQ2" s="1333"/>
      <c r="AR2" s="1333"/>
      <c r="AS2" s="1333"/>
      <c r="AT2" s="1333"/>
      <c r="AU2" s="1333"/>
      <c r="AV2" s="1333"/>
      <c r="AW2" s="1333" t="s">
        <v>505</v>
      </c>
      <c r="AX2" s="1333"/>
      <c r="AY2" s="1333"/>
      <c r="AZ2" s="1333"/>
      <c r="BA2" s="1333"/>
      <c r="BB2" s="1333"/>
      <c r="BC2" s="1333"/>
      <c r="BD2" s="1333"/>
      <c r="BE2" s="1333"/>
      <c r="BF2" s="1333"/>
      <c r="BG2" s="1333"/>
      <c r="BH2" s="1333"/>
      <c r="BI2" s="1333" t="s">
        <v>505</v>
      </c>
      <c r="BJ2" s="1333"/>
      <c r="BK2" s="1333"/>
      <c r="BL2" s="1333"/>
      <c r="BM2" s="1333"/>
      <c r="BN2" s="1333"/>
      <c r="BO2" s="1333"/>
      <c r="BP2" s="1333"/>
      <c r="BQ2" s="1333"/>
      <c r="BR2" s="1333"/>
      <c r="BS2" s="1333"/>
      <c r="BT2" s="1333"/>
      <c r="BU2" s="398"/>
      <c r="BV2" s="398"/>
      <c r="BW2" s="398"/>
      <c r="BX2" s="398"/>
      <c r="BY2" s="1328" t="s">
        <v>505</v>
      </c>
      <c r="BZ2" s="1328"/>
      <c r="CA2" s="1328"/>
      <c r="CB2" s="1328"/>
      <c r="CC2" s="1328"/>
      <c r="CD2" s="1328"/>
      <c r="CE2" s="1328"/>
      <c r="CF2" s="1328"/>
      <c r="CG2" s="1328"/>
      <c r="CH2" s="1328"/>
      <c r="CI2" s="1328"/>
      <c r="CJ2" s="1328"/>
      <c r="CK2" s="399"/>
      <c r="CL2" s="399"/>
      <c r="CM2" s="399"/>
      <c r="CN2" s="399"/>
      <c r="CO2" s="399"/>
      <c r="CP2" s="399"/>
      <c r="CQ2" s="399"/>
      <c r="CR2" s="399"/>
    </row>
    <row r="3" spans="1:96" s="403" customFormat="1" ht="18" customHeight="1">
      <c r="A3" s="1331">
        <v>46022</v>
      </c>
      <c r="B3" s="1331"/>
      <c r="C3" s="1331"/>
      <c r="D3" s="1331"/>
      <c r="E3" s="1331"/>
      <c r="F3" s="1331"/>
      <c r="G3" s="1331"/>
      <c r="H3" s="1331"/>
      <c r="I3" s="1331"/>
      <c r="J3" s="1331"/>
      <c r="K3" s="1331"/>
      <c r="L3" s="1331"/>
      <c r="M3" s="1331">
        <v>46022</v>
      </c>
      <c r="N3" s="1331"/>
      <c r="O3" s="1331"/>
      <c r="P3" s="1331"/>
      <c r="Q3" s="1331"/>
      <c r="R3" s="1331"/>
      <c r="S3" s="1331"/>
      <c r="T3" s="1331"/>
      <c r="U3" s="1331"/>
      <c r="V3" s="1331"/>
      <c r="W3" s="1331"/>
      <c r="X3" s="1331"/>
      <c r="Y3" s="1331">
        <v>46022</v>
      </c>
      <c r="Z3" s="1331"/>
      <c r="AA3" s="1331"/>
      <c r="AB3" s="1331"/>
      <c r="AC3" s="1331"/>
      <c r="AD3" s="1331"/>
      <c r="AE3" s="1331"/>
      <c r="AF3" s="1331"/>
      <c r="AG3" s="1331"/>
      <c r="AH3" s="1331"/>
      <c r="AI3" s="1331"/>
      <c r="AJ3" s="1331"/>
      <c r="AK3" s="1331">
        <v>46022</v>
      </c>
      <c r="AL3" s="1331"/>
      <c r="AM3" s="1331"/>
      <c r="AN3" s="1331"/>
      <c r="AO3" s="1331"/>
      <c r="AP3" s="1331"/>
      <c r="AQ3" s="1331"/>
      <c r="AR3" s="1331"/>
      <c r="AS3" s="1331"/>
      <c r="AT3" s="1331"/>
      <c r="AU3" s="1331"/>
      <c r="AV3" s="1331"/>
      <c r="AW3" s="1331">
        <v>46022</v>
      </c>
      <c r="AX3" s="1331"/>
      <c r="AY3" s="1331"/>
      <c r="AZ3" s="1331"/>
      <c r="BA3" s="1331"/>
      <c r="BB3" s="1331"/>
      <c r="BC3" s="1331"/>
      <c r="BD3" s="1331"/>
      <c r="BE3" s="1331"/>
      <c r="BF3" s="1331"/>
      <c r="BG3" s="1331"/>
      <c r="BH3" s="1331"/>
      <c r="BI3" s="1331">
        <v>46022</v>
      </c>
      <c r="BJ3" s="1331"/>
      <c r="BK3" s="1331"/>
      <c r="BL3" s="1331"/>
      <c r="BM3" s="1331"/>
      <c r="BN3" s="1331"/>
      <c r="BO3" s="1331"/>
      <c r="BP3" s="1331"/>
      <c r="BQ3" s="1331"/>
      <c r="BR3" s="1331"/>
      <c r="BS3" s="1331"/>
      <c r="BT3" s="1331"/>
      <c r="BU3" s="401"/>
      <c r="BV3" s="401"/>
      <c r="BW3" s="401"/>
      <c r="BX3" s="401"/>
      <c r="BY3" s="1330">
        <v>46022</v>
      </c>
      <c r="BZ3" s="1330"/>
      <c r="CA3" s="1330"/>
      <c r="CB3" s="1330"/>
      <c r="CC3" s="1330"/>
      <c r="CD3" s="1330"/>
      <c r="CE3" s="1330"/>
      <c r="CF3" s="1330"/>
      <c r="CG3" s="1330"/>
      <c r="CH3" s="1330"/>
      <c r="CI3" s="1330"/>
      <c r="CJ3" s="1330"/>
      <c r="CK3" s="402"/>
      <c r="CL3" s="402"/>
      <c r="CM3" s="402"/>
      <c r="CN3" s="402"/>
      <c r="CO3" s="402"/>
      <c r="CP3" s="402"/>
      <c r="CQ3" s="402"/>
      <c r="CR3" s="402"/>
    </row>
    <row r="4" spans="1:96" s="405" customFormat="1" ht="18" customHeight="1">
      <c r="A4" s="1324" t="s">
        <v>506</v>
      </c>
      <c r="B4" s="1327"/>
      <c r="C4" s="1327"/>
      <c r="D4" s="1327"/>
      <c r="E4" s="1327"/>
      <c r="F4" s="1327"/>
      <c r="G4" s="1327"/>
      <c r="H4" s="1327"/>
      <c r="I4" s="1327"/>
      <c r="J4" s="1327"/>
      <c r="K4" s="1327"/>
      <c r="L4" s="1327"/>
      <c r="M4" s="1324" t="s">
        <v>506</v>
      </c>
      <c r="N4" s="1327"/>
      <c r="O4" s="1327"/>
      <c r="P4" s="1327"/>
      <c r="Q4" s="1327"/>
      <c r="R4" s="1327"/>
      <c r="S4" s="1327"/>
      <c r="T4" s="1327"/>
      <c r="U4" s="1327"/>
      <c r="V4" s="1327"/>
      <c r="W4" s="1327"/>
      <c r="X4" s="1327"/>
      <c r="Y4" s="1324" t="s">
        <v>506</v>
      </c>
      <c r="Z4" s="1327"/>
      <c r="AA4" s="1327"/>
      <c r="AB4" s="1327"/>
      <c r="AC4" s="1327"/>
      <c r="AD4" s="1327"/>
      <c r="AE4" s="1327"/>
      <c r="AF4" s="1327"/>
      <c r="AG4" s="1327"/>
      <c r="AH4" s="1327"/>
      <c r="AI4" s="1327"/>
      <c r="AJ4" s="1327"/>
      <c r="AK4" s="1324" t="s">
        <v>506</v>
      </c>
      <c r="AL4" s="1327"/>
      <c r="AM4" s="1327"/>
      <c r="AN4" s="1327"/>
      <c r="AO4" s="1327"/>
      <c r="AP4" s="1327"/>
      <c r="AQ4" s="1327"/>
      <c r="AR4" s="1327"/>
      <c r="AS4" s="1327"/>
      <c r="AT4" s="1327"/>
      <c r="AU4" s="1327"/>
      <c r="AV4" s="1327"/>
      <c r="AW4" s="1324" t="s">
        <v>506</v>
      </c>
      <c r="AX4" s="1327"/>
      <c r="AY4" s="1327"/>
      <c r="AZ4" s="1327"/>
      <c r="BA4" s="1327"/>
      <c r="BB4" s="1327"/>
      <c r="BC4" s="1327"/>
      <c r="BD4" s="1327"/>
      <c r="BE4" s="1327"/>
      <c r="BF4" s="1327"/>
      <c r="BG4" s="1327"/>
      <c r="BH4" s="1327"/>
      <c r="BI4" s="1324" t="s">
        <v>506</v>
      </c>
      <c r="BJ4" s="1324"/>
      <c r="BK4" s="1324"/>
      <c r="BL4" s="1324"/>
      <c r="BM4" s="1324"/>
      <c r="BN4" s="1324"/>
      <c r="BO4" s="1324"/>
      <c r="BP4" s="1324"/>
      <c r="BQ4" s="1324"/>
      <c r="BR4" s="1324"/>
      <c r="BS4" s="1324"/>
      <c r="BT4" s="1324"/>
      <c r="BU4" s="404"/>
      <c r="BV4" s="404"/>
      <c r="BW4" s="404"/>
      <c r="BX4" s="404"/>
      <c r="BY4" s="1324" t="s">
        <v>507</v>
      </c>
      <c r="BZ4" s="1324"/>
      <c r="CA4" s="1324"/>
      <c r="CB4" s="1324"/>
      <c r="CC4" s="1324"/>
      <c r="CD4" s="1324"/>
      <c r="CE4" s="1324"/>
      <c r="CF4" s="1324"/>
      <c r="CG4" s="1324"/>
      <c r="CH4" s="1324"/>
      <c r="CI4" s="1324"/>
      <c r="CJ4" s="1324"/>
      <c r="CK4" s="404"/>
      <c r="CL4" s="404"/>
      <c r="CM4" s="404"/>
      <c r="CN4" s="404"/>
      <c r="CO4" s="404"/>
      <c r="CP4" s="404"/>
      <c r="CQ4" s="404"/>
      <c r="CR4" s="404"/>
    </row>
    <row r="5" spans="1:96" s="397" customFormat="1" ht="4.6500000000000004" customHeight="1" thickBot="1">
      <c r="A5" s="406"/>
      <c r="B5" s="407"/>
      <c r="C5" s="408"/>
      <c r="D5" s="408"/>
      <c r="E5" s="408"/>
      <c r="F5" s="408"/>
      <c r="G5" s="408"/>
      <c r="H5" s="409"/>
      <c r="I5" s="409"/>
      <c r="J5" s="408"/>
      <c r="K5" s="408"/>
      <c r="L5" s="409"/>
      <c r="M5" s="410"/>
      <c r="N5" s="411"/>
      <c r="O5" s="411"/>
      <c r="P5" s="412"/>
      <c r="Q5" s="412"/>
      <c r="R5" s="411"/>
      <c r="S5" s="411"/>
      <c r="T5" s="411"/>
      <c r="U5" s="411"/>
      <c r="V5" s="411"/>
      <c r="W5" s="411"/>
      <c r="X5" s="411"/>
      <c r="Y5" s="410"/>
      <c r="Z5" s="411"/>
      <c r="AA5" s="411"/>
      <c r="AB5" s="411"/>
      <c r="AC5" s="411"/>
      <c r="AD5" s="411"/>
      <c r="AE5" s="411"/>
      <c r="AF5" s="411"/>
      <c r="AG5" s="411"/>
      <c r="AH5" s="411"/>
      <c r="AI5" s="411"/>
      <c r="AJ5" s="411"/>
      <c r="AK5" s="410"/>
      <c r="AL5" s="413"/>
      <c r="AM5" s="411"/>
      <c r="AN5" s="411"/>
      <c r="AO5" s="411"/>
      <c r="AP5" s="411"/>
      <c r="AQ5" s="411"/>
      <c r="AR5" s="411"/>
      <c r="AS5" s="411"/>
      <c r="AT5" s="411"/>
      <c r="AU5" s="411"/>
      <c r="AV5" s="412"/>
      <c r="AW5" s="410"/>
      <c r="AX5" s="410"/>
      <c r="AY5" s="410"/>
      <c r="AZ5" s="410"/>
      <c r="BA5" s="410"/>
      <c r="BB5" s="413"/>
      <c r="BC5" s="411"/>
      <c r="BD5" s="411"/>
      <c r="BE5" s="411"/>
      <c r="BF5" s="411"/>
      <c r="BG5" s="411"/>
      <c r="BH5" s="412"/>
      <c r="BI5" s="410"/>
      <c r="BJ5" s="411"/>
      <c r="BK5" s="411"/>
      <c r="BL5" s="412"/>
      <c r="BM5" s="412"/>
      <c r="BN5" s="411"/>
      <c r="BO5" s="411"/>
      <c r="BP5" s="412"/>
      <c r="BQ5" s="412"/>
      <c r="BR5" s="410"/>
      <c r="BS5" s="410"/>
      <c r="BT5" s="410"/>
      <c r="BU5" s="412"/>
      <c r="BV5" s="410"/>
      <c r="BW5" s="410"/>
      <c r="BX5" s="410"/>
      <c r="BY5" s="410"/>
      <c r="BZ5" s="410"/>
      <c r="CA5" s="410"/>
      <c r="CB5" s="410"/>
      <c r="CC5" s="410"/>
      <c r="CD5" s="410"/>
      <c r="CE5" s="410"/>
      <c r="CF5" s="410"/>
      <c r="CG5" s="410"/>
      <c r="CH5" s="410"/>
      <c r="CI5" s="410"/>
      <c r="CJ5" s="410"/>
    </row>
    <row r="6" spans="1:96" s="418" customFormat="1" ht="27" customHeight="1" thickTop="1">
      <c r="A6" s="1334" t="s">
        <v>508</v>
      </c>
      <c r="B6" s="1326" t="s">
        <v>509</v>
      </c>
      <c r="C6" s="1326"/>
      <c r="D6" s="1326"/>
      <c r="E6" s="415"/>
      <c r="F6" s="1326" t="s">
        <v>30</v>
      </c>
      <c r="G6" s="1326"/>
      <c r="H6" s="1326"/>
      <c r="I6" s="415"/>
      <c r="J6" s="1326" t="s">
        <v>510</v>
      </c>
      <c r="K6" s="1326"/>
      <c r="L6" s="1326"/>
      <c r="M6" s="1334" t="s">
        <v>508</v>
      </c>
      <c r="N6" s="1320" t="s">
        <v>511</v>
      </c>
      <c r="O6" s="1320"/>
      <c r="P6" s="1320"/>
      <c r="Q6" s="417"/>
      <c r="R6" s="1320" t="s">
        <v>512</v>
      </c>
      <c r="S6" s="1320"/>
      <c r="T6" s="1320"/>
      <c r="U6" s="417"/>
      <c r="V6" s="1320" t="s">
        <v>117</v>
      </c>
      <c r="W6" s="1320"/>
      <c r="X6" s="1320"/>
      <c r="Y6" s="1334" t="s">
        <v>508</v>
      </c>
      <c r="Z6" s="1320" t="s">
        <v>35</v>
      </c>
      <c r="AA6" s="1320"/>
      <c r="AB6" s="1320"/>
      <c r="AC6" s="417"/>
      <c r="AD6" s="1320" t="s">
        <v>513</v>
      </c>
      <c r="AE6" s="1320"/>
      <c r="AF6" s="1320"/>
      <c r="AG6" s="417"/>
      <c r="AH6" s="1320" t="s">
        <v>37</v>
      </c>
      <c r="AI6" s="1320"/>
      <c r="AJ6" s="1320"/>
      <c r="AK6" s="1334" t="s">
        <v>508</v>
      </c>
      <c r="AL6" s="1320" t="s">
        <v>514</v>
      </c>
      <c r="AM6" s="1320"/>
      <c r="AN6" s="1320"/>
      <c r="AO6" s="417"/>
      <c r="AP6" s="1320" t="s">
        <v>515</v>
      </c>
      <c r="AQ6" s="1320"/>
      <c r="AR6" s="1320"/>
      <c r="AS6" s="417"/>
      <c r="AT6" s="1320" t="s">
        <v>516</v>
      </c>
      <c r="AU6" s="1320"/>
      <c r="AV6" s="1320"/>
      <c r="AW6" s="1334" t="s">
        <v>508</v>
      </c>
      <c r="AX6" s="1320" t="s">
        <v>517</v>
      </c>
      <c r="AY6" s="1320"/>
      <c r="AZ6" s="1320"/>
      <c r="BA6" s="414"/>
      <c r="BB6" s="1323" t="s">
        <v>42</v>
      </c>
      <c r="BC6" s="1323"/>
      <c r="BD6" s="1323"/>
      <c r="BE6" s="417"/>
      <c r="BF6" s="1320" t="s">
        <v>518</v>
      </c>
      <c r="BG6" s="1320"/>
      <c r="BH6" s="1320"/>
      <c r="BI6" s="414" t="s">
        <v>508</v>
      </c>
      <c r="BJ6" s="1320" t="s">
        <v>44</v>
      </c>
      <c r="BK6" s="1320"/>
      <c r="BL6" s="1320"/>
      <c r="BM6" s="416"/>
      <c r="BN6" s="1320" t="s">
        <v>45</v>
      </c>
      <c r="BO6" s="1320"/>
      <c r="BP6" s="1320"/>
      <c r="BQ6" s="416"/>
      <c r="BR6" s="1320" t="s">
        <v>46</v>
      </c>
      <c r="BS6" s="1320"/>
      <c r="BT6" s="1320"/>
      <c r="BU6" s="416"/>
      <c r="BV6" s="1320" t="s">
        <v>47</v>
      </c>
      <c r="BW6" s="1320"/>
      <c r="BX6" s="1320"/>
      <c r="BY6" s="414" t="s">
        <v>508</v>
      </c>
      <c r="BZ6" s="1320" t="s">
        <v>519</v>
      </c>
      <c r="CA6" s="1320"/>
      <c r="CB6" s="1320"/>
      <c r="CC6" s="416"/>
      <c r="CD6" s="1320" t="s">
        <v>520</v>
      </c>
      <c r="CE6" s="1320"/>
      <c r="CF6" s="1320"/>
      <c r="CG6" s="416"/>
      <c r="CH6" s="1320" t="s">
        <v>521</v>
      </c>
      <c r="CI6" s="1320"/>
      <c r="CJ6" s="1320"/>
    </row>
    <row r="7" spans="1:96" s="418" customFormat="1" ht="13.65" customHeight="1">
      <c r="A7" s="1335"/>
      <c r="B7" s="420" t="s">
        <v>522</v>
      </c>
      <c r="C7" s="421" t="s">
        <v>523</v>
      </c>
      <c r="D7" s="421" t="s">
        <v>524</v>
      </c>
      <c r="E7" s="420"/>
      <c r="F7" s="420" t="s">
        <v>522</v>
      </c>
      <c r="G7" s="421" t="s">
        <v>523</v>
      </c>
      <c r="H7" s="420" t="s">
        <v>524</v>
      </c>
      <c r="I7" s="420"/>
      <c r="J7" s="421" t="s">
        <v>522</v>
      </c>
      <c r="K7" s="421" t="s">
        <v>523</v>
      </c>
      <c r="L7" s="421" t="s">
        <v>524</v>
      </c>
      <c r="M7" s="1335"/>
      <c r="N7" s="422" t="s">
        <v>522</v>
      </c>
      <c r="O7" s="423" t="s">
        <v>523</v>
      </c>
      <c r="P7" s="422" t="s">
        <v>524</v>
      </c>
      <c r="Q7" s="422"/>
      <c r="R7" s="422" t="s">
        <v>522</v>
      </c>
      <c r="S7" s="423" t="s">
        <v>523</v>
      </c>
      <c r="T7" s="422" t="s">
        <v>524</v>
      </c>
      <c r="U7" s="422"/>
      <c r="V7" s="422" t="s">
        <v>522</v>
      </c>
      <c r="W7" s="423" t="s">
        <v>523</v>
      </c>
      <c r="X7" s="423" t="s">
        <v>524</v>
      </c>
      <c r="Y7" s="1335"/>
      <c r="Z7" s="422" t="s">
        <v>522</v>
      </c>
      <c r="AA7" s="423" t="s">
        <v>523</v>
      </c>
      <c r="AB7" s="422" t="s">
        <v>524</v>
      </c>
      <c r="AC7" s="422"/>
      <c r="AD7" s="423" t="s">
        <v>522</v>
      </c>
      <c r="AE7" s="423" t="s">
        <v>523</v>
      </c>
      <c r="AF7" s="423" t="s">
        <v>524</v>
      </c>
      <c r="AG7" s="422"/>
      <c r="AH7" s="422" t="s">
        <v>522</v>
      </c>
      <c r="AI7" s="423" t="s">
        <v>523</v>
      </c>
      <c r="AJ7" s="423" t="s">
        <v>524</v>
      </c>
      <c r="AK7" s="1335"/>
      <c r="AL7" s="423" t="s">
        <v>522</v>
      </c>
      <c r="AM7" s="423" t="s">
        <v>523</v>
      </c>
      <c r="AN7" s="423" t="s">
        <v>524</v>
      </c>
      <c r="AO7" s="422"/>
      <c r="AP7" s="422" t="s">
        <v>522</v>
      </c>
      <c r="AQ7" s="423" t="s">
        <v>523</v>
      </c>
      <c r="AR7" s="422" t="s">
        <v>524</v>
      </c>
      <c r="AS7" s="422"/>
      <c r="AT7" s="422" t="s">
        <v>522</v>
      </c>
      <c r="AU7" s="423" t="s">
        <v>523</v>
      </c>
      <c r="AV7" s="423" t="s">
        <v>524</v>
      </c>
      <c r="AW7" s="1335"/>
      <c r="AX7" s="422" t="s">
        <v>522</v>
      </c>
      <c r="AY7" s="423" t="s">
        <v>523</v>
      </c>
      <c r="AZ7" s="422" t="s">
        <v>524</v>
      </c>
      <c r="BA7" s="419"/>
      <c r="BB7" s="422" t="s">
        <v>522</v>
      </c>
      <c r="BC7" s="423" t="s">
        <v>523</v>
      </c>
      <c r="BD7" s="422" t="s">
        <v>524</v>
      </c>
      <c r="BE7" s="422"/>
      <c r="BF7" s="422" t="s">
        <v>522</v>
      </c>
      <c r="BG7" s="423" t="s">
        <v>523</v>
      </c>
      <c r="BH7" s="422" t="s">
        <v>524</v>
      </c>
      <c r="BI7" s="419"/>
      <c r="BJ7" s="422" t="s">
        <v>522</v>
      </c>
      <c r="BK7" s="423" t="s">
        <v>523</v>
      </c>
      <c r="BL7" s="422" t="s">
        <v>524</v>
      </c>
      <c r="BM7" s="422"/>
      <c r="BN7" s="422" t="s">
        <v>522</v>
      </c>
      <c r="BO7" s="423" t="s">
        <v>523</v>
      </c>
      <c r="BP7" s="422" t="s">
        <v>524</v>
      </c>
      <c r="BQ7" s="422"/>
      <c r="BR7" s="422" t="s">
        <v>522</v>
      </c>
      <c r="BS7" s="423" t="s">
        <v>523</v>
      </c>
      <c r="BT7" s="423" t="s">
        <v>524</v>
      </c>
      <c r="BU7" s="422"/>
      <c r="BV7" s="422" t="s">
        <v>522</v>
      </c>
      <c r="BW7" s="423" t="s">
        <v>523</v>
      </c>
      <c r="BX7" s="423" t="s">
        <v>524</v>
      </c>
      <c r="BY7" s="419"/>
      <c r="BZ7" s="422" t="s">
        <v>522</v>
      </c>
      <c r="CA7" s="423" t="s">
        <v>523</v>
      </c>
      <c r="CB7" s="423" t="s">
        <v>524</v>
      </c>
      <c r="CC7" s="422"/>
      <c r="CD7" s="422" t="s">
        <v>522</v>
      </c>
      <c r="CE7" s="423" t="s">
        <v>523</v>
      </c>
      <c r="CF7" s="423" t="s">
        <v>524</v>
      </c>
      <c r="CG7" s="422"/>
      <c r="CH7" s="422" t="s">
        <v>522</v>
      </c>
      <c r="CI7" s="423" t="s">
        <v>523</v>
      </c>
      <c r="CJ7" s="422" t="s">
        <v>524</v>
      </c>
    </row>
    <row r="8" spans="1:96" s="397" customFormat="1" ht="4.6500000000000004" customHeight="1">
      <c r="A8" s="424"/>
      <c r="B8" s="425"/>
      <c r="C8" s="425"/>
      <c r="D8" s="425"/>
      <c r="E8" s="425"/>
      <c r="F8" s="425"/>
      <c r="G8" s="425"/>
      <c r="H8" s="425"/>
      <c r="I8" s="425"/>
      <c r="J8" s="425"/>
      <c r="K8" s="425"/>
      <c r="L8" s="425"/>
      <c r="M8" s="426"/>
      <c r="N8" s="425"/>
      <c r="O8" s="425"/>
      <c r="P8" s="425"/>
      <c r="Q8" s="425"/>
      <c r="R8" s="425"/>
      <c r="S8" s="425"/>
      <c r="T8" s="425"/>
      <c r="U8" s="425"/>
      <c r="V8" s="425"/>
      <c r="W8" s="425"/>
      <c r="X8" s="425"/>
      <c r="Y8" s="426"/>
      <c r="Z8" s="425"/>
      <c r="AA8" s="425"/>
      <c r="AB8" s="425"/>
      <c r="AC8" s="425"/>
      <c r="AD8" s="425"/>
      <c r="AE8" s="425"/>
      <c r="AF8" s="425"/>
      <c r="AG8" s="425"/>
      <c r="AH8" s="425"/>
      <c r="AI8" s="425"/>
      <c r="AJ8" s="425"/>
      <c r="AK8" s="426"/>
      <c r="AL8" s="425"/>
      <c r="AM8" s="425"/>
      <c r="AN8" s="425"/>
      <c r="AO8" s="425"/>
      <c r="AP8" s="425"/>
      <c r="AQ8" s="425"/>
      <c r="AR8" s="425"/>
      <c r="AS8" s="425"/>
      <c r="AT8" s="425"/>
      <c r="AU8" s="425"/>
      <c r="AV8" s="425"/>
      <c r="AW8" s="426"/>
      <c r="AX8" s="426"/>
      <c r="AY8" s="426"/>
      <c r="AZ8" s="426"/>
      <c r="BA8" s="426"/>
      <c r="BB8" s="425"/>
      <c r="BC8" s="425"/>
      <c r="BD8" s="425"/>
      <c r="BE8" s="425"/>
      <c r="BF8" s="425"/>
      <c r="BG8" s="425"/>
      <c r="BH8" s="425"/>
      <c r="BI8" s="426"/>
      <c r="BJ8" s="425"/>
      <c r="BK8" s="425"/>
      <c r="BL8" s="425"/>
      <c r="BM8" s="425"/>
      <c r="BN8" s="425"/>
      <c r="BO8" s="425"/>
      <c r="BP8" s="425"/>
      <c r="BQ8" s="425"/>
      <c r="BR8" s="426"/>
      <c r="BS8" s="426"/>
      <c r="BT8" s="426"/>
      <c r="BU8" s="425"/>
      <c r="BV8" s="426"/>
      <c r="BW8" s="426"/>
      <c r="BX8" s="426"/>
      <c r="BY8" s="426"/>
      <c r="BZ8" s="426"/>
      <c r="CA8" s="426"/>
      <c r="CB8" s="426"/>
      <c r="CC8" s="426"/>
      <c r="CD8" s="426"/>
      <c r="CE8" s="426"/>
      <c r="CF8" s="426"/>
      <c r="CG8" s="426"/>
      <c r="CH8" s="426"/>
      <c r="CI8" s="426"/>
      <c r="CJ8" s="426"/>
    </row>
    <row r="9" spans="1:96" s="431" customFormat="1" ht="9" customHeight="1">
      <c r="A9" s="427" t="s">
        <v>525</v>
      </c>
      <c r="B9" s="427">
        <v>4156969.0860000001</v>
      </c>
      <c r="C9" s="427">
        <v>8079469.1449999996</v>
      </c>
      <c r="D9" s="427">
        <v>12236438.231000001</v>
      </c>
      <c r="E9" s="427"/>
      <c r="F9" s="427">
        <v>125989.022</v>
      </c>
      <c r="G9" s="427">
        <v>192051.927</v>
      </c>
      <c r="H9" s="427">
        <v>318040.94900000002</v>
      </c>
      <c r="I9" s="427"/>
      <c r="J9" s="427">
        <v>6811938.2139999997</v>
      </c>
      <c r="K9" s="427">
        <v>37203786.022</v>
      </c>
      <c r="L9" s="427">
        <v>44015724.237000003</v>
      </c>
      <c r="M9" s="427" t="s">
        <v>525</v>
      </c>
      <c r="N9" s="427">
        <v>914571.96299999999</v>
      </c>
      <c r="O9" s="427">
        <v>1058122.1429999999</v>
      </c>
      <c r="P9" s="427">
        <v>1972694.1059999999</v>
      </c>
      <c r="Q9" s="428"/>
      <c r="R9" s="427">
        <v>1848935.03</v>
      </c>
      <c r="S9" s="427">
        <v>3424493.1269999999</v>
      </c>
      <c r="T9" s="427">
        <v>5273428.1569999997</v>
      </c>
      <c r="U9" s="428"/>
      <c r="V9" s="427">
        <v>2592182.5189999999</v>
      </c>
      <c r="W9" s="427">
        <v>11583480.588</v>
      </c>
      <c r="X9" s="427">
        <v>14175663.107999999</v>
      </c>
      <c r="Y9" s="427" t="s">
        <v>525</v>
      </c>
      <c r="Z9" s="427">
        <v>2657173.1430000002</v>
      </c>
      <c r="AA9" s="427">
        <v>1056078.6129999999</v>
      </c>
      <c r="AB9" s="427">
        <v>3713251.7570000002</v>
      </c>
      <c r="AC9" s="428"/>
      <c r="AD9" s="427">
        <v>3582699.5410000002</v>
      </c>
      <c r="AE9" s="427">
        <v>9301990.773</v>
      </c>
      <c r="AF9" s="427">
        <v>12884690.313999999</v>
      </c>
      <c r="AG9" s="428"/>
      <c r="AH9" s="427">
        <v>853651.36300000001</v>
      </c>
      <c r="AI9" s="427">
        <v>1099198.8959999999</v>
      </c>
      <c r="AJ9" s="427">
        <v>1952850.2590000001</v>
      </c>
      <c r="AK9" s="427" t="s">
        <v>525</v>
      </c>
      <c r="AL9" s="427">
        <v>172283.299</v>
      </c>
      <c r="AM9" s="427">
        <v>611396.44499999995</v>
      </c>
      <c r="AN9" s="427">
        <v>783679.745</v>
      </c>
      <c r="AO9" s="428"/>
      <c r="AP9" s="427">
        <v>146277.22700000001</v>
      </c>
      <c r="AQ9" s="427">
        <v>659310.35199999996</v>
      </c>
      <c r="AR9" s="427">
        <v>805587.57900000003</v>
      </c>
      <c r="AS9" s="428"/>
      <c r="AT9" s="427">
        <v>202479.82199999999</v>
      </c>
      <c r="AU9" s="427">
        <v>1531723.172</v>
      </c>
      <c r="AV9" s="427">
        <v>1734202.9939999999</v>
      </c>
      <c r="AW9" s="427" t="s">
        <v>525</v>
      </c>
      <c r="AX9" s="427">
        <v>208992.503</v>
      </c>
      <c r="AY9" s="427">
        <v>21081.085999999999</v>
      </c>
      <c r="AZ9" s="427">
        <v>230073.59</v>
      </c>
      <c r="BA9" s="428"/>
      <c r="BB9" s="427">
        <v>128212.827</v>
      </c>
      <c r="BC9" s="427">
        <v>138244.77799999999</v>
      </c>
      <c r="BD9" s="427">
        <v>266457.60499999998</v>
      </c>
      <c r="BE9" s="428"/>
      <c r="BF9" s="427">
        <v>57308.995999999999</v>
      </c>
      <c r="BG9" s="427">
        <v>965387.01599999995</v>
      </c>
      <c r="BH9" s="427">
        <v>1022696.012</v>
      </c>
      <c r="BI9" s="427" t="s">
        <v>525</v>
      </c>
      <c r="BJ9" s="427">
        <v>124324.63099999999</v>
      </c>
      <c r="BK9" s="427">
        <v>1518183.517</v>
      </c>
      <c r="BL9" s="427">
        <v>1642508.148</v>
      </c>
      <c r="BM9" s="427"/>
      <c r="BN9" s="427">
        <v>181110.46</v>
      </c>
      <c r="BO9" s="427">
        <v>1244440.912</v>
      </c>
      <c r="BP9" s="427">
        <v>1425551.3729999999</v>
      </c>
      <c r="BQ9" s="427"/>
      <c r="BR9" s="427">
        <v>388945.04800000001</v>
      </c>
      <c r="BS9" s="427">
        <v>34715.620000000003</v>
      </c>
      <c r="BT9" s="427">
        <v>423660.66899999999</v>
      </c>
      <c r="BU9" s="427"/>
      <c r="BV9" s="427">
        <v>192391.54199999999</v>
      </c>
      <c r="BW9" s="427">
        <v>75227.032000000007</v>
      </c>
      <c r="BX9" s="427">
        <v>267618.57500000001</v>
      </c>
      <c r="BY9" s="427" t="s">
        <v>525</v>
      </c>
      <c r="BZ9" s="427">
        <v>25346436.236000001</v>
      </c>
      <c r="CA9" s="427">
        <v>79798381.16399999</v>
      </c>
      <c r="CB9" s="427">
        <v>105144817.40800001</v>
      </c>
      <c r="CC9" s="427"/>
      <c r="CD9" s="427">
        <v>6811938.2139999997</v>
      </c>
      <c r="CE9" s="427">
        <v>38754889.129000001</v>
      </c>
      <c r="CF9" s="427">
        <v>45566827.343999997</v>
      </c>
      <c r="CG9" s="427"/>
      <c r="CH9" s="427">
        <v>25346436.236000001</v>
      </c>
      <c r="CI9" s="427">
        <v>81349484.270999998</v>
      </c>
      <c r="CJ9" s="427">
        <v>106695920.515</v>
      </c>
      <c r="CK9" s="429"/>
      <c r="CL9" s="430"/>
      <c r="CM9" s="430"/>
      <c r="CN9" s="430"/>
    </row>
    <row r="10" spans="1:96" s="431" customFormat="1" ht="9" customHeight="1">
      <c r="A10" s="432" t="s">
        <v>526</v>
      </c>
      <c r="B10" s="433">
        <v>1987172.1850000001</v>
      </c>
      <c r="C10" s="433">
        <v>645102.26899999997</v>
      </c>
      <c r="D10" s="433">
        <v>2632274.4539999999</v>
      </c>
      <c r="E10" s="433"/>
      <c r="F10" s="433">
        <v>60133.464</v>
      </c>
      <c r="G10" s="433">
        <v>27073.213</v>
      </c>
      <c r="H10" s="433">
        <v>87206.678</v>
      </c>
      <c r="I10" s="433"/>
      <c r="J10" s="433">
        <v>2725520.8829999999</v>
      </c>
      <c r="K10" s="433">
        <v>1582399.0260000001</v>
      </c>
      <c r="L10" s="433">
        <v>4307919.91</v>
      </c>
      <c r="M10" s="432" t="s">
        <v>526</v>
      </c>
      <c r="N10" s="433">
        <v>59484.464999999997</v>
      </c>
      <c r="O10" s="433">
        <v>64725.792000000001</v>
      </c>
      <c r="P10" s="433">
        <v>124210.258</v>
      </c>
      <c r="Q10" s="434"/>
      <c r="R10" s="433">
        <v>150009.88500000001</v>
      </c>
      <c r="S10" s="433">
        <v>101826.84600000001</v>
      </c>
      <c r="T10" s="433">
        <v>251836.731</v>
      </c>
      <c r="U10" s="434"/>
      <c r="V10" s="433">
        <v>707751.29</v>
      </c>
      <c r="W10" s="433">
        <v>769334.723</v>
      </c>
      <c r="X10" s="433">
        <v>1477086.014</v>
      </c>
      <c r="Y10" s="432" t="s">
        <v>526</v>
      </c>
      <c r="Z10" s="433">
        <v>6545.56</v>
      </c>
      <c r="AA10" s="433">
        <v>17772.343000000001</v>
      </c>
      <c r="AB10" s="433">
        <v>24317.903999999999</v>
      </c>
      <c r="AC10" s="434"/>
      <c r="AD10" s="433">
        <v>1555978.118</v>
      </c>
      <c r="AE10" s="433">
        <v>784068.98800000001</v>
      </c>
      <c r="AF10" s="433">
        <v>2340047.1069999998</v>
      </c>
      <c r="AG10" s="434"/>
      <c r="AH10" s="433">
        <v>329035.81400000001</v>
      </c>
      <c r="AI10" s="433">
        <v>160102.44500000001</v>
      </c>
      <c r="AJ10" s="433">
        <v>489138.26</v>
      </c>
      <c r="AK10" s="432" t="s">
        <v>526</v>
      </c>
      <c r="AL10" s="433">
        <v>16311.255999999999</v>
      </c>
      <c r="AM10" s="433">
        <v>20986.634999999998</v>
      </c>
      <c r="AN10" s="433">
        <v>37297.891000000003</v>
      </c>
      <c r="AO10" s="434"/>
      <c r="AP10" s="433">
        <v>81158.106</v>
      </c>
      <c r="AQ10" s="433">
        <v>20484.715</v>
      </c>
      <c r="AR10" s="433">
        <v>101642.822</v>
      </c>
      <c r="AS10" s="434"/>
      <c r="AT10" s="433">
        <v>5333.89</v>
      </c>
      <c r="AU10" s="433">
        <v>1133.9780000000001</v>
      </c>
      <c r="AV10" s="433">
        <v>6467.8680000000004</v>
      </c>
      <c r="AW10" s="432" t="s">
        <v>526</v>
      </c>
      <c r="AX10" s="433">
        <v>41356.256999999998</v>
      </c>
      <c r="AY10" s="433">
        <v>1697.992</v>
      </c>
      <c r="AZ10" s="433">
        <v>43054.25</v>
      </c>
      <c r="BA10" s="434"/>
      <c r="BB10" s="433">
        <v>29613.195</v>
      </c>
      <c r="BC10" s="433">
        <v>6451.5079999999998</v>
      </c>
      <c r="BD10" s="433">
        <v>36064.703000000001</v>
      </c>
      <c r="BE10" s="434"/>
      <c r="BF10" s="433">
        <v>0</v>
      </c>
      <c r="BG10" s="433">
        <v>0</v>
      </c>
      <c r="BH10" s="433">
        <v>0</v>
      </c>
      <c r="BI10" s="432" t="s">
        <v>526</v>
      </c>
      <c r="BJ10" s="433">
        <v>0</v>
      </c>
      <c r="BK10" s="433">
        <v>0</v>
      </c>
      <c r="BL10" s="433">
        <v>0</v>
      </c>
      <c r="BM10" s="433"/>
      <c r="BN10" s="433">
        <v>0</v>
      </c>
      <c r="BO10" s="433">
        <v>0</v>
      </c>
      <c r="BP10" s="433">
        <v>0</v>
      </c>
      <c r="BQ10" s="433"/>
      <c r="BR10" s="433">
        <v>66813.64</v>
      </c>
      <c r="BS10" s="433">
        <v>3364.674</v>
      </c>
      <c r="BT10" s="433">
        <v>70178.315000000002</v>
      </c>
      <c r="BU10" s="433"/>
      <c r="BV10" s="433">
        <v>56805.947</v>
      </c>
      <c r="BW10" s="433">
        <v>12981.284</v>
      </c>
      <c r="BX10" s="433">
        <v>69787.231</v>
      </c>
      <c r="BY10" s="432" t="s">
        <v>526</v>
      </c>
      <c r="BZ10" s="433">
        <v>7879023.9549999982</v>
      </c>
      <c r="CA10" s="433">
        <v>4219506.4309999989</v>
      </c>
      <c r="CB10" s="433">
        <v>12098530.396</v>
      </c>
      <c r="CC10" s="433"/>
      <c r="CD10" s="433">
        <v>2725520.8829999999</v>
      </c>
      <c r="CE10" s="433">
        <v>1582399.027</v>
      </c>
      <c r="CF10" s="433">
        <v>4307919.9110000003</v>
      </c>
      <c r="CG10" s="433"/>
      <c r="CH10" s="433">
        <v>7879023.9549999982</v>
      </c>
      <c r="CI10" s="433">
        <v>4219506.4319999991</v>
      </c>
      <c r="CJ10" s="433">
        <v>12098530.397</v>
      </c>
      <c r="CK10" s="429"/>
      <c r="CL10" s="430"/>
      <c r="CM10" s="430"/>
      <c r="CN10" s="430"/>
    </row>
    <row r="11" spans="1:96" s="431" customFormat="1" ht="9" customHeight="1">
      <c r="A11" s="435" t="s">
        <v>527</v>
      </c>
      <c r="B11" s="433">
        <v>1049088.8500000001</v>
      </c>
      <c r="C11" s="433">
        <v>5979026.1359999999</v>
      </c>
      <c r="D11" s="433">
        <v>7028114.9869999997</v>
      </c>
      <c r="E11" s="433"/>
      <c r="F11" s="433">
        <v>65051.67</v>
      </c>
      <c r="G11" s="433">
        <v>145133.32199999999</v>
      </c>
      <c r="H11" s="433">
        <v>210184.99299999999</v>
      </c>
      <c r="I11" s="433"/>
      <c r="J11" s="433">
        <v>4076751.5430000001</v>
      </c>
      <c r="K11" s="433">
        <v>34852024.840000004</v>
      </c>
      <c r="L11" s="433">
        <v>38928776.384000003</v>
      </c>
      <c r="M11" s="435" t="s">
        <v>527</v>
      </c>
      <c r="N11" s="433">
        <v>800606.16</v>
      </c>
      <c r="O11" s="433">
        <v>981576.99699999997</v>
      </c>
      <c r="P11" s="433">
        <v>1782183.1580000001</v>
      </c>
      <c r="Q11" s="433"/>
      <c r="R11" s="433">
        <v>1683171.9550000001</v>
      </c>
      <c r="S11" s="433">
        <v>2888403.6370000001</v>
      </c>
      <c r="T11" s="433">
        <v>4571575.5920000002</v>
      </c>
      <c r="U11" s="433"/>
      <c r="V11" s="433">
        <v>1519640.4509999999</v>
      </c>
      <c r="W11" s="433">
        <v>10294380.84</v>
      </c>
      <c r="X11" s="433">
        <v>11814021.291999999</v>
      </c>
      <c r="Y11" s="435" t="s">
        <v>527</v>
      </c>
      <c r="Z11" s="433">
        <v>2649850.3590000002</v>
      </c>
      <c r="AA11" s="433">
        <v>1037756.235</v>
      </c>
      <c r="AB11" s="433">
        <v>3687606.5950000002</v>
      </c>
      <c r="AC11" s="433"/>
      <c r="AD11" s="433">
        <v>1029743.025</v>
      </c>
      <c r="AE11" s="433">
        <v>7830334.9989999998</v>
      </c>
      <c r="AF11" s="433">
        <v>8860078.0240000002</v>
      </c>
      <c r="AG11" s="433"/>
      <c r="AH11" s="433">
        <v>436744.31</v>
      </c>
      <c r="AI11" s="433">
        <v>935749.97199999995</v>
      </c>
      <c r="AJ11" s="433">
        <v>1372494.2830000001</v>
      </c>
      <c r="AK11" s="435" t="s">
        <v>527</v>
      </c>
      <c r="AL11" s="433">
        <v>155586.785</v>
      </c>
      <c r="AM11" s="433">
        <v>590409.81000000006</v>
      </c>
      <c r="AN11" s="433">
        <v>745996.59499999997</v>
      </c>
      <c r="AO11" s="433"/>
      <c r="AP11" s="433">
        <v>64937.516000000003</v>
      </c>
      <c r="AQ11" s="433">
        <v>638825.63500000001</v>
      </c>
      <c r="AR11" s="433">
        <v>703763.152</v>
      </c>
      <c r="AS11" s="433"/>
      <c r="AT11" s="433">
        <v>197107.79800000001</v>
      </c>
      <c r="AU11" s="433">
        <v>1530589.1939999999</v>
      </c>
      <c r="AV11" s="433">
        <v>1727696.9920000001</v>
      </c>
      <c r="AW11" s="435" t="s">
        <v>527</v>
      </c>
      <c r="AX11" s="433">
        <v>167583.94500000001</v>
      </c>
      <c r="AY11" s="433">
        <v>19383.094000000001</v>
      </c>
      <c r="AZ11" s="433">
        <v>186967.04000000001</v>
      </c>
      <c r="BA11" s="433"/>
      <c r="BB11" s="433">
        <v>88985.186000000002</v>
      </c>
      <c r="BC11" s="433">
        <v>124761.429</v>
      </c>
      <c r="BD11" s="433">
        <v>213746.61499999999</v>
      </c>
      <c r="BE11" s="433"/>
      <c r="BF11" s="433">
        <v>57308.995999999999</v>
      </c>
      <c r="BG11" s="433">
        <v>965387.01599999995</v>
      </c>
      <c r="BH11" s="433">
        <v>1022696.012</v>
      </c>
      <c r="BI11" s="435" t="s">
        <v>527</v>
      </c>
      <c r="BJ11" s="433">
        <v>124324.63099999999</v>
      </c>
      <c r="BK11" s="433">
        <v>1518183.517</v>
      </c>
      <c r="BL11" s="433">
        <v>1642508.148</v>
      </c>
      <c r="BM11" s="433"/>
      <c r="BN11" s="433">
        <v>181076.62100000001</v>
      </c>
      <c r="BO11" s="433">
        <v>1076161.6089999999</v>
      </c>
      <c r="BP11" s="433">
        <v>1257238.23</v>
      </c>
      <c r="BQ11" s="433"/>
      <c r="BR11" s="433">
        <v>319220.52600000001</v>
      </c>
      <c r="BS11" s="433">
        <v>29905.09</v>
      </c>
      <c r="BT11" s="433">
        <v>349125.61700000003</v>
      </c>
      <c r="BU11" s="433"/>
      <c r="BV11" s="433">
        <v>126898.139</v>
      </c>
      <c r="BW11" s="433">
        <v>60894.953000000001</v>
      </c>
      <c r="BX11" s="433">
        <v>187793.092</v>
      </c>
      <c r="BY11" s="435" t="s">
        <v>527</v>
      </c>
      <c r="BZ11" s="433">
        <v>14793678.466000004</v>
      </c>
      <c r="CA11" s="433">
        <v>71498888.325000003</v>
      </c>
      <c r="CB11" s="433">
        <v>86292566.800999999</v>
      </c>
      <c r="CC11" s="433"/>
      <c r="CD11" s="433">
        <v>4076751.5430000001</v>
      </c>
      <c r="CE11" s="433">
        <v>36402287.197999999</v>
      </c>
      <c r="CF11" s="433">
        <v>40479038.741999999</v>
      </c>
      <c r="CG11" s="433"/>
      <c r="CH11" s="433">
        <v>14793678.466000004</v>
      </c>
      <c r="CI11" s="433">
        <v>73049150.682999998</v>
      </c>
      <c r="CJ11" s="433">
        <v>87842829.158999994</v>
      </c>
      <c r="CK11" s="429"/>
      <c r="CL11" s="430"/>
      <c r="CM11" s="430"/>
      <c r="CN11" s="430"/>
    </row>
    <row r="12" spans="1:96" s="431" customFormat="1" ht="9" customHeight="1">
      <c r="A12" s="435" t="s">
        <v>528</v>
      </c>
      <c r="B12" s="433">
        <v>33638.601000000002</v>
      </c>
      <c r="C12" s="433">
        <v>7078.116</v>
      </c>
      <c r="D12" s="433">
        <v>40716.716999999997</v>
      </c>
      <c r="E12" s="433"/>
      <c r="F12" s="433">
        <v>608.45899999999995</v>
      </c>
      <c r="G12" s="433">
        <v>0</v>
      </c>
      <c r="H12" s="433">
        <v>608.45899999999995</v>
      </c>
      <c r="I12" s="433"/>
      <c r="J12" s="433">
        <v>8273.4140000000007</v>
      </c>
      <c r="K12" s="433">
        <v>34338.836000000003</v>
      </c>
      <c r="L12" s="433">
        <v>42612.25</v>
      </c>
      <c r="M12" s="435" t="s">
        <v>528</v>
      </c>
      <c r="N12" s="433">
        <v>1030.5840000000001</v>
      </c>
      <c r="O12" s="433">
        <v>0</v>
      </c>
      <c r="P12" s="433">
        <v>1030.5840000000001</v>
      </c>
      <c r="Q12" s="433"/>
      <c r="R12" s="433">
        <v>582.99800000000005</v>
      </c>
      <c r="S12" s="433">
        <v>874.38</v>
      </c>
      <c r="T12" s="433">
        <v>1457.3779999999999</v>
      </c>
      <c r="U12" s="433"/>
      <c r="V12" s="433">
        <v>22119.223000000002</v>
      </c>
      <c r="W12" s="433">
        <v>5451.4250000000002</v>
      </c>
      <c r="X12" s="433">
        <v>27570.649000000001</v>
      </c>
      <c r="Y12" s="435" t="s">
        <v>528</v>
      </c>
      <c r="Z12" s="433">
        <v>0</v>
      </c>
      <c r="AA12" s="433">
        <v>550.03399999999999</v>
      </c>
      <c r="AB12" s="433">
        <v>550.03399999999999</v>
      </c>
      <c r="AC12" s="433"/>
      <c r="AD12" s="433">
        <v>4273.9089999999997</v>
      </c>
      <c r="AE12" s="433">
        <v>4380.8</v>
      </c>
      <c r="AF12" s="433">
        <v>8654.7099999999991</v>
      </c>
      <c r="AG12" s="433"/>
      <c r="AH12" s="433">
        <v>161.33799999999999</v>
      </c>
      <c r="AI12" s="433">
        <v>0</v>
      </c>
      <c r="AJ12" s="433">
        <v>161.33799999999999</v>
      </c>
      <c r="AK12" s="435" t="s">
        <v>528</v>
      </c>
      <c r="AL12" s="433">
        <v>385.25799999999998</v>
      </c>
      <c r="AM12" s="433">
        <v>0</v>
      </c>
      <c r="AN12" s="433">
        <v>385.25799999999998</v>
      </c>
      <c r="AO12" s="433"/>
      <c r="AP12" s="433">
        <v>90.918000000000006</v>
      </c>
      <c r="AQ12" s="433">
        <v>1E-3</v>
      </c>
      <c r="AR12" s="433">
        <v>90.918999999999997</v>
      </c>
      <c r="AS12" s="433"/>
      <c r="AT12" s="433">
        <v>29.274000000000001</v>
      </c>
      <c r="AU12" s="433">
        <v>0</v>
      </c>
      <c r="AV12" s="433">
        <v>29.274000000000001</v>
      </c>
      <c r="AW12" s="435" t="s">
        <v>528</v>
      </c>
      <c r="AX12" s="433">
        <v>0</v>
      </c>
      <c r="AY12" s="433">
        <v>0</v>
      </c>
      <c r="AZ12" s="433">
        <v>0</v>
      </c>
      <c r="BA12" s="433"/>
      <c r="BB12" s="433">
        <v>0</v>
      </c>
      <c r="BC12" s="433">
        <v>1233.884</v>
      </c>
      <c r="BD12" s="433">
        <v>1233.884</v>
      </c>
      <c r="BE12" s="433"/>
      <c r="BF12" s="433">
        <v>0</v>
      </c>
      <c r="BG12" s="433">
        <v>0</v>
      </c>
      <c r="BH12" s="433">
        <v>0</v>
      </c>
      <c r="BI12" s="435" t="s">
        <v>528</v>
      </c>
      <c r="BJ12" s="433">
        <v>0</v>
      </c>
      <c r="BK12" s="433">
        <v>0</v>
      </c>
      <c r="BL12" s="433">
        <v>0</v>
      </c>
      <c r="BM12" s="433"/>
      <c r="BN12" s="433">
        <v>0</v>
      </c>
      <c r="BO12" s="433">
        <v>0</v>
      </c>
      <c r="BP12" s="433">
        <v>0</v>
      </c>
      <c r="BQ12" s="433"/>
      <c r="BR12" s="433">
        <v>5.8840000000000003</v>
      </c>
      <c r="BS12" s="433">
        <v>0</v>
      </c>
      <c r="BT12" s="433">
        <v>5.8840000000000003</v>
      </c>
      <c r="BU12" s="433"/>
      <c r="BV12" s="433">
        <v>0</v>
      </c>
      <c r="BW12" s="433">
        <v>0</v>
      </c>
      <c r="BX12" s="433">
        <v>0</v>
      </c>
      <c r="BY12" s="435" t="s">
        <v>528</v>
      </c>
      <c r="BZ12" s="433">
        <v>71199.86000000003</v>
      </c>
      <c r="CA12" s="433">
        <v>53907.476000000002</v>
      </c>
      <c r="CB12" s="433">
        <v>125107.33800000003</v>
      </c>
      <c r="CC12" s="433"/>
      <c r="CD12" s="433">
        <v>8273.4140000000007</v>
      </c>
      <c r="CE12" s="433">
        <v>34338.836000000003</v>
      </c>
      <c r="CF12" s="433">
        <v>42612.25</v>
      </c>
      <c r="CG12" s="433"/>
      <c r="CH12" s="433">
        <v>71199.86000000003</v>
      </c>
      <c r="CI12" s="433">
        <v>53907.476000000002</v>
      </c>
      <c r="CJ12" s="433">
        <v>125107.33800000003</v>
      </c>
      <c r="CK12" s="429"/>
      <c r="CL12" s="430"/>
      <c r="CM12" s="430"/>
      <c r="CN12" s="430"/>
    </row>
    <row r="13" spans="1:96" s="431" customFormat="1" ht="9" customHeight="1">
      <c r="A13" s="435" t="s">
        <v>529</v>
      </c>
      <c r="B13" s="433">
        <v>1087069.449</v>
      </c>
      <c r="C13" s="433">
        <v>1448262.6229999999</v>
      </c>
      <c r="D13" s="433">
        <v>2535332.0720000002</v>
      </c>
      <c r="E13" s="433"/>
      <c r="F13" s="433">
        <v>195.42699999999999</v>
      </c>
      <c r="G13" s="433">
        <v>19845.391</v>
      </c>
      <c r="H13" s="433">
        <v>20040.817999999999</v>
      </c>
      <c r="I13" s="433"/>
      <c r="J13" s="433">
        <v>1392.3720000000001</v>
      </c>
      <c r="K13" s="433">
        <v>735023.31799999997</v>
      </c>
      <c r="L13" s="433">
        <v>736415.69</v>
      </c>
      <c r="M13" s="435" t="s">
        <v>529</v>
      </c>
      <c r="N13" s="433">
        <v>53450.750999999997</v>
      </c>
      <c r="O13" s="433">
        <v>11819.352999999999</v>
      </c>
      <c r="P13" s="433">
        <v>65270.105000000003</v>
      </c>
      <c r="Q13" s="433"/>
      <c r="R13" s="433">
        <v>15170.19</v>
      </c>
      <c r="S13" s="433">
        <v>433388.26299999998</v>
      </c>
      <c r="T13" s="433">
        <v>448558.45400000003</v>
      </c>
      <c r="U13" s="433"/>
      <c r="V13" s="433">
        <v>342671.55200000003</v>
      </c>
      <c r="W13" s="433">
        <v>514313.59899999999</v>
      </c>
      <c r="X13" s="433">
        <v>856985.152</v>
      </c>
      <c r="Y13" s="435" t="s">
        <v>529</v>
      </c>
      <c r="Z13" s="433">
        <v>777.22299999999996</v>
      </c>
      <c r="AA13" s="433">
        <v>0</v>
      </c>
      <c r="AB13" s="433">
        <v>777.22299999999996</v>
      </c>
      <c r="AC13" s="433"/>
      <c r="AD13" s="433">
        <v>992704.48699999996</v>
      </c>
      <c r="AE13" s="433">
        <v>683205.98400000005</v>
      </c>
      <c r="AF13" s="433">
        <v>1675910.4709999999</v>
      </c>
      <c r="AG13" s="433"/>
      <c r="AH13" s="433">
        <v>87709.899000000005</v>
      </c>
      <c r="AI13" s="433">
        <v>3346.4769999999999</v>
      </c>
      <c r="AJ13" s="433">
        <v>91056.376999999993</v>
      </c>
      <c r="AK13" s="435" t="s">
        <v>529</v>
      </c>
      <c r="AL13" s="433">
        <v>0</v>
      </c>
      <c r="AM13" s="433">
        <v>0</v>
      </c>
      <c r="AN13" s="433">
        <v>0</v>
      </c>
      <c r="AO13" s="433"/>
      <c r="AP13" s="433">
        <v>90.685000000000002</v>
      </c>
      <c r="AQ13" s="433">
        <v>0</v>
      </c>
      <c r="AR13" s="433">
        <v>90.685000000000002</v>
      </c>
      <c r="AS13" s="433"/>
      <c r="AT13" s="433">
        <v>8.86</v>
      </c>
      <c r="AU13" s="433">
        <v>0</v>
      </c>
      <c r="AV13" s="433">
        <v>8.86</v>
      </c>
      <c r="AW13" s="435" t="s">
        <v>529</v>
      </c>
      <c r="AX13" s="433">
        <v>52.3</v>
      </c>
      <c r="AY13" s="433">
        <v>0</v>
      </c>
      <c r="AZ13" s="433">
        <v>52.3</v>
      </c>
      <c r="BA13" s="433"/>
      <c r="BB13" s="433">
        <v>9614.4449999999997</v>
      </c>
      <c r="BC13" s="433">
        <v>5797.9549999999999</v>
      </c>
      <c r="BD13" s="433">
        <v>15412.4</v>
      </c>
      <c r="BE13" s="433"/>
      <c r="BF13" s="433">
        <v>0</v>
      </c>
      <c r="BG13" s="433">
        <v>0</v>
      </c>
      <c r="BH13" s="433">
        <v>0</v>
      </c>
      <c r="BI13" s="435" t="s">
        <v>529</v>
      </c>
      <c r="BJ13" s="433">
        <v>0</v>
      </c>
      <c r="BK13" s="433">
        <v>0</v>
      </c>
      <c r="BL13" s="433">
        <v>0</v>
      </c>
      <c r="BM13" s="433"/>
      <c r="BN13" s="433">
        <v>33.838999999999999</v>
      </c>
      <c r="BO13" s="433">
        <v>168279.302</v>
      </c>
      <c r="BP13" s="433">
        <v>168313.14199999999</v>
      </c>
      <c r="BQ13" s="433"/>
      <c r="BR13" s="433">
        <v>2904.9969999999998</v>
      </c>
      <c r="BS13" s="433">
        <v>1445.855</v>
      </c>
      <c r="BT13" s="433">
        <v>4350.8519999999999</v>
      </c>
      <c r="BU13" s="433"/>
      <c r="BV13" s="433">
        <v>8687.4549999999999</v>
      </c>
      <c r="BW13" s="433">
        <v>1350.7940000000001</v>
      </c>
      <c r="BX13" s="433">
        <v>10038.25</v>
      </c>
      <c r="BY13" s="435" t="s">
        <v>529</v>
      </c>
      <c r="BZ13" s="433">
        <v>2602533.9309999999</v>
      </c>
      <c r="CA13" s="433">
        <v>4026078.9140000003</v>
      </c>
      <c r="CB13" s="433">
        <v>6628612.8510000007</v>
      </c>
      <c r="CC13" s="433"/>
      <c r="CD13" s="433">
        <v>1392.3720000000001</v>
      </c>
      <c r="CE13" s="433">
        <v>735864.06799999997</v>
      </c>
      <c r="CF13" s="433">
        <v>737256.44</v>
      </c>
      <c r="CG13" s="433"/>
      <c r="CH13" s="433">
        <v>2602533.9309999999</v>
      </c>
      <c r="CI13" s="433">
        <v>4026919.6640000003</v>
      </c>
      <c r="CJ13" s="433">
        <v>6629453.6009999998</v>
      </c>
      <c r="CK13" s="429"/>
      <c r="CL13" s="430"/>
      <c r="CM13" s="430"/>
      <c r="CN13" s="430"/>
    </row>
    <row r="14" spans="1:96" s="437" customFormat="1" ht="4.6500000000000004" customHeight="1">
      <c r="A14" s="435"/>
      <c r="B14" s="433"/>
      <c r="C14" s="433"/>
      <c r="D14" s="433"/>
      <c r="E14" s="433"/>
      <c r="F14" s="433"/>
      <c r="G14" s="433"/>
      <c r="H14" s="433"/>
      <c r="I14" s="433"/>
      <c r="J14" s="433"/>
      <c r="K14" s="433"/>
      <c r="L14" s="433"/>
      <c r="M14" s="435"/>
      <c r="N14" s="433"/>
      <c r="O14" s="433"/>
      <c r="P14" s="433"/>
      <c r="Q14" s="433"/>
      <c r="R14" s="433"/>
      <c r="S14" s="433"/>
      <c r="T14" s="433"/>
      <c r="U14" s="433"/>
      <c r="V14" s="433"/>
      <c r="W14" s="433"/>
      <c r="X14" s="433"/>
      <c r="Y14" s="435"/>
      <c r="Z14" s="433"/>
      <c r="AA14" s="433"/>
      <c r="AB14" s="433"/>
      <c r="AC14" s="433"/>
      <c r="AD14" s="433"/>
      <c r="AE14" s="433"/>
      <c r="AF14" s="433"/>
      <c r="AG14" s="433"/>
      <c r="AH14" s="433"/>
      <c r="AI14" s="433"/>
      <c r="AJ14" s="433"/>
      <c r="AK14" s="435"/>
      <c r="AL14" s="433"/>
      <c r="AM14" s="433"/>
      <c r="AN14" s="433"/>
      <c r="AO14" s="433"/>
      <c r="AP14" s="433"/>
      <c r="AQ14" s="433"/>
      <c r="AR14" s="433"/>
      <c r="AS14" s="433"/>
      <c r="AT14" s="433"/>
      <c r="AU14" s="433"/>
      <c r="AV14" s="433"/>
      <c r="AW14" s="435"/>
      <c r="AX14" s="433"/>
      <c r="AY14" s="433"/>
      <c r="AZ14" s="433"/>
      <c r="BA14" s="433"/>
      <c r="BB14" s="433"/>
      <c r="BC14" s="433"/>
      <c r="BD14" s="433"/>
      <c r="BE14" s="433"/>
      <c r="BF14" s="433"/>
      <c r="BG14" s="433"/>
      <c r="BH14" s="433"/>
      <c r="BI14" s="435"/>
      <c r="BJ14" s="433"/>
      <c r="BK14" s="433"/>
      <c r="BL14" s="433"/>
      <c r="BM14" s="433"/>
      <c r="BN14" s="433"/>
      <c r="BO14" s="433"/>
      <c r="BP14" s="433"/>
      <c r="BQ14" s="433"/>
      <c r="BR14" s="433"/>
      <c r="BS14" s="433"/>
      <c r="BT14" s="433"/>
      <c r="BU14" s="433"/>
      <c r="BV14" s="433"/>
      <c r="BW14" s="433"/>
      <c r="BX14" s="433"/>
      <c r="BY14" s="435"/>
      <c r="BZ14" s="433"/>
      <c r="CA14" s="433"/>
      <c r="CB14" s="433"/>
      <c r="CC14" s="433"/>
      <c r="CD14" s="433"/>
      <c r="CE14" s="433"/>
      <c r="CF14" s="433"/>
      <c r="CG14" s="433"/>
      <c r="CH14" s="433"/>
      <c r="CI14" s="433"/>
      <c r="CJ14" s="433"/>
      <c r="CK14" s="429"/>
      <c r="CL14" s="436"/>
      <c r="CM14" s="436"/>
      <c r="CN14" s="436"/>
    </row>
    <row r="15" spans="1:96" s="431" customFormat="1" ht="9" customHeight="1">
      <c r="A15" s="438" t="s">
        <v>530</v>
      </c>
      <c r="B15" s="439">
        <v>0</v>
      </c>
      <c r="C15" s="439">
        <v>0</v>
      </c>
      <c r="D15" s="439">
        <v>0</v>
      </c>
      <c r="E15" s="439"/>
      <c r="F15" s="439">
        <v>0</v>
      </c>
      <c r="G15" s="439">
        <v>0</v>
      </c>
      <c r="H15" s="439">
        <v>0</v>
      </c>
      <c r="I15" s="439"/>
      <c r="J15" s="439">
        <v>20000</v>
      </c>
      <c r="K15" s="439">
        <v>0</v>
      </c>
      <c r="L15" s="439">
        <v>20000</v>
      </c>
      <c r="M15" s="438" t="s">
        <v>530</v>
      </c>
      <c r="N15" s="439">
        <v>0</v>
      </c>
      <c r="O15" s="439">
        <v>0</v>
      </c>
      <c r="P15" s="439">
        <v>0</v>
      </c>
      <c r="Q15" s="439"/>
      <c r="R15" s="439">
        <v>50000</v>
      </c>
      <c r="S15" s="439">
        <v>6726</v>
      </c>
      <c r="T15" s="439">
        <v>56726</v>
      </c>
      <c r="U15" s="439"/>
      <c r="V15" s="439">
        <v>26000</v>
      </c>
      <c r="W15" s="439">
        <v>0</v>
      </c>
      <c r="X15" s="439">
        <v>26000</v>
      </c>
      <c r="Y15" s="438" t="s">
        <v>530</v>
      </c>
      <c r="Z15" s="439">
        <v>0</v>
      </c>
      <c r="AA15" s="439">
        <v>0</v>
      </c>
      <c r="AB15" s="439">
        <v>0</v>
      </c>
      <c r="AC15" s="439"/>
      <c r="AD15" s="439">
        <v>40000</v>
      </c>
      <c r="AE15" s="439">
        <v>0</v>
      </c>
      <c r="AF15" s="439">
        <v>40000</v>
      </c>
      <c r="AG15" s="439"/>
      <c r="AH15" s="439">
        <v>0</v>
      </c>
      <c r="AI15" s="439">
        <v>0</v>
      </c>
      <c r="AJ15" s="439">
        <v>0</v>
      </c>
      <c r="AK15" s="438" t="s">
        <v>530</v>
      </c>
      <c r="AL15" s="439">
        <v>12000</v>
      </c>
      <c r="AM15" s="439">
        <v>0</v>
      </c>
      <c r="AN15" s="439">
        <v>12000</v>
      </c>
      <c r="AO15" s="439"/>
      <c r="AP15" s="439">
        <v>15000</v>
      </c>
      <c r="AQ15" s="439">
        <v>0</v>
      </c>
      <c r="AR15" s="439">
        <v>15000</v>
      </c>
      <c r="AS15" s="439"/>
      <c r="AT15" s="439">
        <v>0</v>
      </c>
      <c r="AU15" s="439">
        <v>0</v>
      </c>
      <c r="AV15" s="439">
        <v>0</v>
      </c>
      <c r="AW15" s="438" t="s">
        <v>530</v>
      </c>
      <c r="AX15" s="439">
        <v>40000</v>
      </c>
      <c r="AY15" s="439">
        <v>0</v>
      </c>
      <c r="AZ15" s="439">
        <v>40000</v>
      </c>
      <c r="BA15" s="439"/>
      <c r="BB15" s="439">
        <v>0</v>
      </c>
      <c r="BC15" s="439">
        <v>0</v>
      </c>
      <c r="BD15" s="439">
        <v>0</v>
      </c>
      <c r="BE15" s="439"/>
      <c r="BF15" s="439">
        <v>0</v>
      </c>
      <c r="BG15" s="439">
        <v>0</v>
      </c>
      <c r="BH15" s="439">
        <v>0</v>
      </c>
      <c r="BI15" s="438" t="s">
        <v>530</v>
      </c>
      <c r="BJ15" s="439">
        <v>35000</v>
      </c>
      <c r="BK15" s="439">
        <v>0</v>
      </c>
      <c r="BL15" s="439">
        <v>35000</v>
      </c>
      <c r="BM15" s="439"/>
      <c r="BN15" s="439">
        <v>71000</v>
      </c>
      <c r="BO15" s="439">
        <v>0</v>
      </c>
      <c r="BP15" s="439">
        <v>71000</v>
      </c>
      <c r="BQ15" s="439"/>
      <c r="BR15" s="439">
        <v>0</v>
      </c>
      <c r="BS15" s="439">
        <v>0</v>
      </c>
      <c r="BT15" s="439">
        <v>0</v>
      </c>
      <c r="BU15" s="439"/>
      <c r="BV15" s="439">
        <v>10000</v>
      </c>
      <c r="BW15" s="439">
        <v>0</v>
      </c>
      <c r="BX15" s="439">
        <v>10000</v>
      </c>
      <c r="BY15" s="438" t="s">
        <v>530</v>
      </c>
      <c r="BZ15" s="439">
        <v>319000</v>
      </c>
      <c r="CA15" s="439">
        <v>6726</v>
      </c>
      <c r="CB15" s="439">
        <v>325726</v>
      </c>
      <c r="CC15" s="439"/>
      <c r="CD15" s="439">
        <v>20000</v>
      </c>
      <c r="CE15" s="439">
        <v>0</v>
      </c>
      <c r="CF15" s="439">
        <v>20000</v>
      </c>
      <c r="CG15" s="439"/>
      <c r="CH15" s="439">
        <v>319000</v>
      </c>
      <c r="CI15" s="439">
        <v>6726</v>
      </c>
      <c r="CJ15" s="439">
        <v>325726</v>
      </c>
      <c r="CK15" s="429"/>
      <c r="CL15" s="430"/>
      <c r="CM15" s="430"/>
      <c r="CN15" s="430"/>
    </row>
    <row r="16" spans="1:96" s="437" customFormat="1" ht="4.6500000000000004" customHeight="1">
      <c r="A16" s="438"/>
      <c r="B16" s="439"/>
      <c r="C16" s="439"/>
      <c r="D16" s="439"/>
      <c r="E16" s="439"/>
      <c r="F16" s="439"/>
      <c r="G16" s="439"/>
      <c r="H16" s="439"/>
      <c r="I16" s="439"/>
      <c r="J16" s="439"/>
      <c r="K16" s="439"/>
      <c r="L16" s="439"/>
      <c r="M16" s="438"/>
      <c r="N16" s="439"/>
      <c r="O16" s="439"/>
      <c r="P16" s="439"/>
      <c r="Q16" s="439"/>
      <c r="R16" s="439"/>
      <c r="S16" s="439"/>
      <c r="T16" s="439"/>
      <c r="U16" s="439"/>
      <c r="V16" s="439"/>
      <c r="W16" s="439"/>
      <c r="X16" s="439"/>
      <c r="Y16" s="438"/>
      <c r="Z16" s="439"/>
      <c r="AA16" s="439"/>
      <c r="AB16" s="439"/>
      <c r="AC16" s="439"/>
      <c r="AD16" s="439"/>
      <c r="AE16" s="439"/>
      <c r="AF16" s="439"/>
      <c r="AG16" s="439"/>
      <c r="AH16" s="439"/>
      <c r="AI16" s="439"/>
      <c r="AJ16" s="439"/>
      <c r="AK16" s="438"/>
      <c r="AL16" s="439"/>
      <c r="AM16" s="439"/>
      <c r="AN16" s="439"/>
      <c r="AO16" s="439"/>
      <c r="AP16" s="439"/>
      <c r="AQ16" s="439"/>
      <c r="AR16" s="439"/>
      <c r="AS16" s="439"/>
      <c r="AT16" s="439"/>
      <c r="AU16" s="439"/>
      <c r="AV16" s="439"/>
      <c r="AW16" s="438"/>
      <c r="AX16" s="439"/>
      <c r="AY16" s="439"/>
      <c r="AZ16" s="439"/>
      <c r="BA16" s="439"/>
      <c r="BB16" s="439"/>
      <c r="BC16" s="439"/>
      <c r="BD16" s="439"/>
      <c r="BE16" s="439"/>
      <c r="BF16" s="439"/>
      <c r="BG16" s="439"/>
      <c r="BH16" s="439"/>
      <c r="BI16" s="438"/>
      <c r="BJ16" s="439"/>
      <c r="BK16" s="439"/>
      <c r="BL16" s="439"/>
      <c r="BM16" s="439"/>
      <c r="BN16" s="439"/>
      <c r="BO16" s="439"/>
      <c r="BP16" s="439"/>
      <c r="BQ16" s="439"/>
      <c r="BR16" s="439"/>
      <c r="BS16" s="439"/>
      <c r="BT16" s="439"/>
      <c r="BU16" s="439"/>
      <c r="BV16" s="439"/>
      <c r="BW16" s="439"/>
      <c r="BX16" s="439"/>
      <c r="BY16" s="438"/>
      <c r="BZ16" s="439"/>
      <c r="CA16" s="439"/>
      <c r="CB16" s="439"/>
      <c r="CC16" s="439"/>
      <c r="CD16" s="439"/>
      <c r="CE16" s="439"/>
      <c r="CF16" s="439"/>
      <c r="CG16" s="439"/>
      <c r="CH16" s="439"/>
      <c r="CI16" s="439"/>
      <c r="CJ16" s="439"/>
      <c r="CK16" s="429"/>
      <c r="CL16" s="436"/>
      <c r="CM16" s="436"/>
      <c r="CN16" s="436"/>
    </row>
    <row r="17" spans="1:92" s="431" customFormat="1" ht="9" customHeight="1">
      <c r="A17" s="427" t="s">
        <v>531</v>
      </c>
      <c r="B17" s="428">
        <v>7182121.5470000003</v>
      </c>
      <c r="C17" s="428">
        <v>8088662.8600000003</v>
      </c>
      <c r="D17" s="428">
        <v>15270784.408</v>
      </c>
      <c r="E17" s="428"/>
      <c r="F17" s="428">
        <v>75986.547000000006</v>
      </c>
      <c r="G17" s="428">
        <v>0</v>
      </c>
      <c r="H17" s="428">
        <v>75986.547000000006</v>
      </c>
      <c r="I17" s="428"/>
      <c r="J17" s="428">
        <v>26974970.034000002</v>
      </c>
      <c r="K17" s="428">
        <v>4478791.5219999999</v>
      </c>
      <c r="L17" s="428">
        <v>31453761.557</v>
      </c>
      <c r="M17" s="427" t="s">
        <v>531</v>
      </c>
      <c r="N17" s="428">
        <v>731250.89399999997</v>
      </c>
      <c r="O17" s="428">
        <v>21173.669000000002</v>
      </c>
      <c r="P17" s="428">
        <v>752424.56400000001</v>
      </c>
      <c r="Q17" s="428"/>
      <c r="R17" s="428">
        <v>2846937.0269999998</v>
      </c>
      <c r="S17" s="428">
        <v>446725.50300000003</v>
      </c>
      <c r="T17" s="428">
        <v>3293662.53</v>
      </c>
      <c r="U17" s="428"/>
      <c r="V17" s="428">
        <v>7485100.3830000004</v>
      </c>
      <c r="W17" s="428">
        <v>1394137.7150000001</v>
      </c>
      <c r="X17" s="428">
        <v>8879238.0989999995</v>
      </c>
      <c r="Y17" s="427" t="s">
        <v>531</v>
      </c>
      <c r="Z17" s="428">
        <v>1621003.645</v>
      </c>
      <c r="AA17" s="428">
        <v>563590.46799999999</v>
      </c>
      <c r="AB17" s="428">
        <v>2184594.1140000001</v>
      </c>
      <c r="AC17" s="428"/>
      <c r="AD17" s="428">
        <v>10929638.013</v>
      </c>
      <c r="AE17" s="428">
        <v>1276680.452</v>
      </c>
      <c r="AF17" s="428">
        <v>12206318.465</v>
      </c>
      <c r="AG17" s="428"/>
      <c r="AH17" s="428">
        <v>2789562.1260000002</v>
      </c>
      <c r="AI17" s="428">
        <v>67480.514999999999</v>
      </c>
      <c r="AJ17" s="428">
        <v>2857042.642</v>
      </c>
      <c r="AK17" s="427" t="s">
        <v>531</v>
      </c>
      <c r="AL17" s="428">
        <v>1163059.585</v>
      </c>
      <c r="AM17" s="428">
        <v>0</v>
      </c>
      <c r="AN17" s="428">
        <v>1163059.585</v>
      </c>
      <c r="AO17" s="428"/>
      <c r="AP17" s="428">
        <v>496455.18</v>
      </c>
      <c r="AQ17" s="428">
        <v>0</v>
      </c>
      <c r="AR17" s="428">
        <v>496455.18</v>
      </c>
      <c r="AS17" s="428"/>
      <c r="AT17" s="428">
        <v>886335.10900000005</v>
      </c>
      <c r="AU17" s="428">
        <v>756214.88399999996</v>
      </c>
      <c r="AV17" s="428">
        <v>1642549.9939999999</v>
      </c>
      <c r="AW17" s="427" t="s">
        <v>531</v>
      </c>
      <c r="AX17" s="428">
        <v>222012.633</v>
      </c>
      <c r="AY17" s="428">
        <v>0</v>
      </c>
      <c r="AZ17" s="428">
        <v>222012.633</v>
      </c>
      <c r="BA17" s="428"/>
      <c r="BB17" s="428">
        <v>39924.027000000002</v>
      </c>
      <c r="BC17" s="428">
        <v>0</v>
      </c>
      <c r="BD17" s="428">
        <v>39924.027000000002</v>
      </c>
      <c r="BE17" s="428"/>
      <c r="BF17" s="428">
        <v>289170.125</v>
      </c>
      <c r="BG17" s="428">
        <v>95981.565000000002</v>
      </c>
      <c r="BH17" s="428">
        <v>385151.69</v>
      </c>
      <c r="BI17" s="427" t="s">
        <v>531</v>
      </c>
      <c r="BJ17" s="428">
        <v>210533.22200000001</v>
      </c>
      <c r="BK17" s="428">
        <v>96881.365000000005</v>
      </c>
      <c r="BL17" s="428">
        <v>307414.58799999999</v>
      </c>
      <c r="BM17" s="428"/>
      <c r="BN17" s="428">
        <v>896144.87399999995</v>
      </c>
      <c r="BO17" s="428">
        <v>0</v>
      </c>
      <c r="BP17" s="428">
        <v>896144.87399999995</v>
      </c>
      <c r="BQ17" s="428"/>
      <c r="BR17" s="428">
        <v>431315.74300000002</v>
      </c>
      <c r="BS17" s="428">
        <v>0</v>
      </c>
      <c r="BT17" s="428">
        <v>431315.74300000002</v>
      </c>
      <c r="BU17" s="428"/>
      <c r="BV17" s="428">
        <v>116986.995</v>
      </c>
      <c r="BW17" s="428">
        <v>3.0000000000000001E-3</v>
      </c>
      <c r="BX17" s="428">
        <v>116986.99800000001</v>
      </c>
      <c r="BY17" s="427" t="s">
        <v>531</v>
      </c>
      <c r="BZ17" s="428">
        <v>65388507.709000021</v>
      </c>
      <c r="CA17" s="428">
        <v>17286320.520999998</v>
      </c>
      <c r="CB17" s="428">
        <v>82674828.238000005</v>
      </c>
      <c r="CC17" s="428"/>
      <c r="CD17" s="428">
        <v>26974970.034000002</v>
      </c>
      <c r="CE17" s="428">
        <v>4105328.6170000001</v>
      </c>
      <c r="CF17" s="428">
        <v>31080298.651999999</v>
      </c>
      <c r="CG17" s="428"/>
      <c r="CH17" s="428">
        <v>65388507.709000021</v>
      </c>
      <c r="CI17" s="428">
        <v>16912857.615999997</v>
      </c>
      <c r="CJ17" s="428">
        <v>82301365.333000004</v>
      </c>
      <c r="CK17" s="429"/>
      <c r="CL17" s="430"/>
      <c r="CM17" s="430"/>
      <c r="CN17" s="430"/>
    </row>
    <row r="18" spans="1:92" s="431" customFormat="1" ht="9" customHeight="1">
      <c r="A18" s="435" t="s">
        <v>532</v>
      </c>
      <c r="B18" s="433">
        <v>3368714.554</v>
      </c>
      <c r="C18" s="433">
        <v>0</v>
      </c>
      <c r="D18" s="433">
        <v>3368714.554</v>
      </c>
      <c r="E18" s="433"/>
      <c r="F18" s="433">
        <v>0</v>
      </c>
      <c r="G18" s="433">
        <v>0</v>
      </c>
      <c r="H18" s="433">
        <v>0</v>
      </c>
      <c r="I18" s="433"/>
      <c r="J18" s="433">
        <v>641156.67700000003</v>
      </c>
      <c r="K18" s="433">
        <v>0</v>
      </c>
      <c r="L18" s="433">
        <v>641156.67599999998</v>
      </c>
      <c r="M18" s="435" t="s">
        <v>532</v>
      </c>
      <c r="N18" s="433">
        <v>0</v>
      </c>
      <c r="O18" s="433">
        <v>0</v>
      </c>
      <c r="P18" s="433">
        <v>0</v>
      </c>
      <c r="Q18" s="433"/>
      <c r="R18" s="433">
        <v>0</v>
      </c>
      <c r="S18" s="433">
        <v>0</v>
      </c>
      <c r="T18" s="433">
        <v>0</v>
      </c>
      <c r="U18" s="433"/>
      <c r="V18" s="433">
        <v>1451098.598</v>
      </c>
      <c r="W18" s="433">
        <v>1156.5170000000001</v>
      </c>
      <c r="X18" s="433">
        <v>1452255.1159999999</v>
      </c>
      <c r="Y18" s="435" t="s">
        <v>532</v>
      </c>
      <c r="Z18" s="433">
        <v>407946.44199999998</v>
      </c>
      <c r="AA18" s="433">
        <v>563590.46799999999</v>
      </c>
      <c r="AB18" s="433">
        <v>971536.91099999996</v>
      </c>
      <c r="AC18" s="433"/>
      <c r="AD18" s="433">
        <v>701.96100000000001</v>
      </c>
      <c r="AE18" s="433">
        <v>0</v>
      </c>
      <c r="AF18" s="433">
        <v>701.96100000000001</v>
      </c>
      <c r="AG18" s="433"/>
      <c r="AH18" s="433">
        <v>0</v>
      </c>
      <c r="AI18" s="433">
        <v>0</v>
      </c>
      <c r="AJ18" s="433">
        <v>0</v>
      </c>
      <c r="AK18" s="435" t="s">
        <v>532</v>
      </c>
      <c r="AL18" s="433">
        <v>0</v>
      </c>
      <c r="AM18" s="433">
        <v>0</v>
      </c>
      <c r="AN18" s="433">
        <v>0</v>
      </c>
      <c r="AO18" s="433"/>
      <c r="AP18" s="433">
        <v>0</v>
      </c>
      <c r="AQ18" s="433">
        <v>0</v>
      </c>
      <c r="AR18" s="433">
        <v>0</v>
      </c>
      <c r="AS18" s="433"/>
      <c r="AT18" s="433">
        <v>481633.10100000002</v>
      </c>
      <c r="AU18" s="433">
        <v>0</v>
      </c>
      <c r="AV18" s="433">
        <v>481633.10100000002</v>
      </c>
      <c r="AW18" s="435" t="s">
        <v>532</v>
      </c>
      <c r="AX18" s="433">
        <v>0</v>
      </c>
      <c r="AY18" s="433">
        <v>0</v>
      </c>
      <c r="AZ18" s="433">
        <v>0</v>
      </c>
      <c r="BA18" s="433"/>
      <c r="BB18" s="433">
        <v>0</v>
      </c>
      <c r="BC18" s="433">
        <v>0</v>
      </c>
      <c r="BD18" s="433">
        <v>0</v>
      </c>
      <c r="BE18" s="433"/>
      <c r="BF18" s="433">
        <v>0</v>
      </c>
      <c r="BG18" s="433">
        <v>0</v>
      </c>
      <c r="BH18" s="433">
        <v>0</v>
      </c>
      <c r="BI18" s="435" t="s">
        <v>532</v>
      </c>
      <c r="BJ18" s="433">
        <v>0</v>
      </c>
      <c r="BK18" s="433">
        <v>0</v>
      </c>
      <c r="BL18" s="433">
        <v>0</v>
      </c>
      <c r="BM18" s="433"/>
      <c r="BN18" s="433">
        <v>67469.023000000001</v>
      </c>
      <c r="BO18" s="433">
        <v>0</v>
      </c>
      <c r="BP18" s="433">
        <v>67469.023000000001</v>
      </c>
      <c r="BQ18" s="433"/>
      <c r="BR18" s="433">
        <v>0</v>
      </c>
      <c r="BS18" s="433">
        <v>0</v>
      </c>
      <c r="BT18" s="433">
        <v>0</v>
      </c>
      <c r="BU18" s="433"/>
      <c r="BV18" s="433">
        <v>0</v>
      </c>
      <c r="BW18" s="433">
        <v>0</v>
      </c>
      <c r="BX18" s="433">
        <v>0</v>
      </c>
      <c r="BY18" s="435" t="s">
        <v>532</v>
      </c>
      <c r="BZ18" s="433">
        <v>6418720.3559999997</v>
      </c>
      <c r="CA18" s="433">
        <v>564746.98499999999</v>
      </c>
      <c r="CB18" s="433">
        <v>6983467.3420000002</v>
      </c>
      <c r="CC18" s="433"/>
      <c r="CD18" s="433">
        <v>641156.67700000003</v>
      </c>
      <c r="CE18" s="433">
        <v>0</v>
      </c>
      <c r="CF18" s="433">
        <v>641156.67599999998</v>
      </c>
      <c r="CG18" s="433"/>
      <c r="CH18" s="433">
        <v>6418720.3559999997</v>
      </c>
      <c r="CI18" s="433">
        <v>564746.98499999999</v>
      </c>
      <c r="CJ18" s="433">
        <v>6983467.3420000002</v>
      </c>
      <c r="CK18" s="429"/>
      <c r="CL18" s="430"/>
      <c r="CM18" s="430"/>
      <c r="CN18" s="430"/>
    </row>
    <row r="19" spans="1:92" s="431" customFormat="1" ht="9" customHeight="1">
      <c r="A19" s="435" t="s">
        <v>533</v>
      </c>
      <c r="B19" s="433">
        <v>3553951.7409999999</v>
      </c>
      <c r="C19" s="433">
        <v>8088662.8600000003</v>
      </c>
      <c r="D19" s="433">
        <v>11642614.602</v>
      </c>
      <c r="E19" s="433"/>
      <c r="F19" s="433">
        <v>53009.459000000003</v>
      </c>
      <c r="G19" s="433">
        <v>0</v>
      </c>
      <c r="H19" s="433">
        <v>53009.459000000003</v>
      </c>
      <c r="I19" s="433"/>
      <c r="J19" s="433">
        <v>15934345.605</v>
      </c>
      <c r="K19" s="433">
        <v>4112671.1639999999</v>
      </c>
      <c r="L19" s="433">
        <v>20047016.77</v>
      </c>
      <c r="M19" s="435" t="s">
        <v>533</v>
      </c>
      <c r="N19" s="433">
        <v>268.34500000000003</v>
      </c>
      <c r="O19" s="433">
        <v>0</v>
      </c>
      <c r="P19" s="433">
        <v>268.34500000000003</v>
      </c>
      <c r="Q19" s="433"/>
      <c r="R19" s="433">
        <v>2154369.8969999999</v>
      </c>
      <c r="S19" s="433">
        <v>239073.47700000001</v>
      </c>
      <c r="T19" s="433">
        <v>2393443.375</v>
      </c>
      <c r="U19" s="433"/>
      <c r="V19" s="433">
        <v>5699368.8300000001</v>
      </c>
      <c r="W19" s="433">
        <v>1392981.1969999999</v>
      </c>
      <c r="X19" s="433">
        <v>7092350.0279999999</v>
      </c>
      <c r="Y19" s="435" t="s">
        <v>533</v>
      </c>
      <c r="Z19" s="433">
        <v>1213057.203</v>
      </c>
      <c r="AA19" s="433">
        <v>0</v>
      </c>
      <c r="AB19" s="433">
        <v>1213057.203</v>
      </c>
      <c r="AC19" s="433"/>
      <c r="AD19" s="433">
        <v>6840284.4939999999</v>
      </c>
      <c r="AE19" s="433">
        <v>1277480.1880000001</v>
      </c>
      <c r="AF19" s="433">
        <v>8117764.682</v>
      </c>
      <c r="AG19" s="433"/>
      <c r="AH19" s="433">
        <v>2689136.7039999999</v>
      </c>
      <c r="AI19" s="433">
        <v>67700.100000000006</v>
      </c>
      <c r="AJ19" s="433">
        <v>2756836.8050000002</v>
      </c>
      <c r="AK19" s="435" t="s">
        <v>533</v>
      </c>
      <c r="AL19" s="433">
        <v>844823.04599999997</v>
      </c>
      <c r="AM19" s="433">
        <v>0</v>
      </c>
      <c r="AN19" s="433">
        <v>844823.04599999997</v>
      </c>
      <c r="AO19" s="433"/>
      <c r="AP19" s="433">
        <v>452894.80099999998</v>
      </c>
      <c r="AQ19" s="433">
        <v>0</v>
      </c>
      <c r="AR19" s="433">
        <v>452894.80099999998</v>
      </c>
      <c r="AS19" s="433"/>
      <c r="AT19" s="433">
        <v>404702.00799999997</v>
      </c>
      <c r="AU19" s="433">
        <v>756214.88399999996</v>
      </c>
      <c r="AV19" s="433">
        <v>1160916.8929999999</v>
      </c>
      <c r="AW19" s="435" t="s">
        <v>533</v>
      </c>
      <c r="AX19" s="433">
        <v>222012.633</v>
      </c>
      <c r="AY19" s="433">
        <v>0</v>
      </c>
      <c r="AZ19" s="433">
        <v>222012.633</v>
      </c>
      <c r="BA19" s="433"/>
      <c r="BB19" s="433">
        <v>39924.027000000002</v>
      </c>
      <c r="BC19" s="433">
        <v>0</v>
      </c>
      <c r="BD19" s="433">
        <v>39924.027000000002</v>
      </c>
      <c r="BE19" s="433"/>
      <c r="BF19" s="433">
        <v>202851.85699999999</v>
      </c>
      <c r="BG19" s="433">
        <v>0</v>
      </c>
      <c r="BH19" s="433">
        <v>202851.85699999999</v>
      </c>
      <c r="BI19" s="435" t="s">
        <v>533</v>
      </c>
      <c r="BJ19" s="433">
        <v>127557.061</v>
      </c>
      <c r="BK19" s="433">
        <v>13555.983</v>
      </c>
      <c r="BL19" s="433">
        <v>141113.04500000001</v>
      </c>
      <c r="BM19" s="433"/>
      <c r="BN19" s="433">
        <v>828675.85100000002</v>
      </c>
      <c r="BO19" s="433">
        <v>0</v>
      </c>
      <c r="BP19" s="433">
        <v>828675.85100000002</v>
      </c>
      <c r="BQ19" s="433"/>
      <c r="BR19" s="433">
        <v>415939.8</v>
      </c>
      <c r="BS19" s="433">
        <v>0</v>
      </c>
      <c r="BT19" s="433">
        <v>415939.8</v>
      </c>
      <c r="BU19" s="433"/>
      <c r="BV19" s="433">
        <v>116986.995</v>
      </c>
      <c r="BW19" s="433">
        <v>3.0000000000000001E-3</v>
      </c>
      <c r="BX19" s="433">
        <v>116986.99800000001</v>
      </c>
      <c r="BY19" s="435" t="s">
        <v>533</v>
      </c>
      <c r="BZ19" s="433">
        <v>41794160.356999993</v>
      </c>
      <c r="CA19" s="433">
        <v>15948339.855999999</v>
      </c>
      <c r="CB19" s="433">
        <v>57742500.220000006</v>
      </c>
      <c r="CC19" s="433"/>
      <c r="CD19" s="433">
        <v>15934345.605</v>
      </c>
      <c r="CE19" s="433">
        <v>4112671.1639999999</v>
      </c>
      <c r="CF19" s="433">
        <v>20047016.77</v>
      </c>
      <c r="CG19" s="433"/>
      <c r="CH19" s="433">
        <v>41794160.356999993</v>
      </c>
      <c r="CI19" s="433">
        <v>15948339.855999999</v>
      </c>
      <c r="CJ19" s="433">
        <v>57742500.219999999</v>
      </c>
      <c r="CK19" s="430"/>
      <c r="CL19" s="430"/>
      <c r="CM19" s="430"/>
      <c r="CN19" s="430"/>
    </row>
    <row r="20" spans="1:92" s="431" customFormat="1" ht="9" customHeight="1">
      <c r="A20" s="435" t="s">
        <v>534</v>
      </c>
      <c r="B20" s="433">
        <v>0</v>
      </c>
      <c r="C20" s="433">
        <v>0</v>
      </c>
      <c r="D20" s="433">
        <v>0</v>
      </c>
      <c r="E20" s="433"/>
      <c r="F20" s="433">
        <v>0</v>
      </c>
      <c r="G20" s="433">
        <v>0</v>
      </c>
      <c r="H20" s="433">
        <v>0</v>
      </c>
      <c r="I20" s="433"/>
      <c r="J20" s="433">
        <v>7696102.318</v>
      </c>
      <c r="K20" s="433">
        <v>2107.6210000000001</v>
      </c>
      <c r="L20" s="433">
        <v>7698209.9400000004</v>
      </c>
      <c r="M20" s="435" t="s">
        <v>534</v>
      </c>
      <c r="N20" s="433">
        <v>731184.52099999995</v>
      </c>
      <c r="O20" s="433">
        <v>21162.168000000001</v>
      </c>
      <c r="P20" s="433">
        <v>752346.69</v>
      </c>
      <c r="Q20" s="433"/>
      <c r="R20" s="433">
        <v>692567.13</v>
      </c>
      <c r="S20" s="433">
        <v>207652.02499999999</v>
      </c>
      <c r="T20" s="433">
        <v>900219.15500000003</v>
      </c>
      <c r="U20" s="433"/>
      <c r="V20" s="433">
        <v>0</v>
      </c>
      <c r="W20" s="433">
        <v>0</v>
      </c>
      <c r="X20" s="433">
        <v>0</v>
      </c>
      <c r="Y20" s="435" t="s">
        <v>534</v>
      </c>
      <c r="Z20" s="433">
        <v>0</v>
      </c>
      <c r="AA20" s="433">
        <v>0</v>
      </c>
      <c r="AB20" s="433">
        <v>0</v>
      </c>
      <c r="AC20" s="433"/>
      <c r="AD20" s="433">
        <v>3845736.3130000001</v>
      </c>
      <c r="AE20" s="433">
        <v>0</v>
      </c>
      <c r="AF20" s="433">
        <v>3845736.3130000001</v>
      </c>
      <c r="AG20" s="433"/>
      <c r="AH20" s="433">
        <v>101197.71799999999</v>
      </c>
      <c r="AI20" s="433">
        <v>0</v>
      </c>
      <c r="AJ20" s="433">
        <v>101197.71799999999</v>
      </c>
      <c r="AK20" s="435" t="s">
        <v>534</v>
      </c>
      <c r="AL20" s="433">
        <v>319235.87300000002</v>
      </c>
      <c r="AM20" s="433">
        <v>0</v>
      </c>
      <c r="AN20" s="433">
        <v>319235.87300000002</v>
      </c>
      <c r="AO20" s="433"/>
      <c r="AP20" s="433">
        <v>0</v>
      </c>
      <c r="AQ20" s="433">
        <v>0</v>
      </c>
      <c r="AR20" s="433">
        <v>0</v>
      </c>
      <c r="AS20" s="433"/>
      <c r="AT20" s="433">
        <v>0</v>
      </c>
      <c r="AU20" s="433">
        <v>0</v>
      </c>
      <c r="AV20" s="433">
        <v>0</v>
      </c>
      <c r="AW20" s="435" t="s">
        <v>534</v>
      </c>
      <c r="AX20" s="433">
        <v>0</v>
      </c>
      <c r="AY20" s="433">
        <v>0</v>
      </c>
      <c r="AZ20" s="433">
        <v>0</v>
      </c>
      <c r="BA20" s="433"/>
      <c r="BB20" s="433">
        <v>0</v>
      </c>
      <c r="BC20" s="433">
        <v>0</v>
      </c>
      <c r="BD20" s="433">
        <v>0</v>
      </c>
      <c r="BE20" s="433"/>
      <c r="BF20" s="433">
        <v>86318.267000000007</v>
      </c>
      <c r="BG20" s="433">
        <v>95981.565000000002</v>
      </c>
      <c r="BH20" s="433">
        <v>182299.83199999999</v>
      </c>
      <c r="BI20" s="435" t="s">
        <v>534</v>
      </c>
      <c r="BJ20" s="433">
        <v>82976.160999999993</v>
      </c>
      <c r="BK20" s="433">
        <v>83325.380999999994</v>
      </c>
      <c r="BL20" s="433">
        <v>166301.54300000001</v>
      </c>
      <c r="BM20" s="433"/>
      <c r="BN20" s="433">
        <v>0</v>
      </c>
      <c r="BO20" s="433">
        <v>0</v>
      </c>
      <c r="BP20" s="433">
        <v>0</v>
      </c>
      <c r="BQ20" s="433"/>
      <c r="BR20" s="433">
        <v>0</v>
      </c>
      <c r="BS20" s="433">
        <v>0</v>
      </c>
      <c r="BT20" s="433">
        <v>0</v>
      </c>
      <c r="BU20" s="433"/>
      <c r="BV20" s="433">
        <v>0</v>
      </c>
      <c r="BW20" s="433">
        <v>0</v>
      </c>
      <c r="BX20" s="433">
        <v>0</v>
      </c>
      <c r="BY20" s="435" t="s">
        <v>534</v>
      </c>
      <c r="BZ20" s="433">
        <v>13555318.301000003</v>
      </c>
      <c r="CA20" s="433">
        <v>410228.75999999995</v>
      </c>
      <c r="CB20" s="433">
        <v>13965547.064000001</v>
      </c>
      <c r="CC20" s="433"/>
      <c r="CD20" s="433">
        <v>7696102.318</v>
      </c>
      <c r="CE20" s="433">
        <v>2107.6210000000001</v>
      </c>
      <c r="CF20" s="433">
        <v>7698209.9400000004</v>
      </c>
      <c r="CG20" s="433"/>
      <c r="CH20" s="433">
        <v>13555318.301000003</v>
      </c>
      <c r="CI20" s="433">
        <v>410228.75999999995</v>
      </c>
      <c r="CJ20" s="433">
        <v>13965547.064000001</v>
      </c>
      <c r="CK20" s="430"/>
      <c r="CL20" s="430"/>
      <c r="CM20" s="430"/>
      <c r="CN20" s="430"/>
    </row>
    <row r="21" spans="1:92" s="431" customFormat="1" ht="9" customHeight="1">
      <c r="A21" s="435" t="s">
        <v>535</v>
      </c>
      <c r="B21" s="433">
        <v>263229.71799999999</v>
      </c>
      <c r="C21" s="433">
        <v>0</v>
      </c>
      <c r="D21" s="433">
        <v>263229.71799999999</v>
      </c>
      <c r="E21" s="433"/>
      <c r="F21" s="433">
        <v>22977.087</v>
      </c>
      <c r="G21" s="433">
        <v>0</v>
      </c>
      <c r="H21" s="433">
        <v>22977.087</v>
      </c>
      <c r="I21" s="433"/>
      <c r="J21" s="433">
        <v>2708663.4730000002</v>
      </c>
      <c r="K21" s="433">
        <v>373462.90399999998</v>
      </c>
      <c r="L21" s="433">
        <v>3082126.378</v>
      </c>
      <c r="M21" s="435" t="s">
        <v>535</v>
      </c>
      <c r="N21" s="433">
        <v>0</v>
      </c>
      <c r="O21" s="433">
        <v>11.500999999999999</v>
      </c>
      <c r="P21" s="433">
        <v>11.500999999999999</v>
      </c>
      <c r="Q21" s="433"/>
      <c r="R21" s="433">
        <v>0</v>
      </c>
      <c r="S21" s="433">
        <v>0</v>
      </c>
      <c r="T21" s="433">
        <v>0</v>
      </c>
      <c r="U21" s="433"/>
      <c r="V21" s="433">
        <v>334632.95400000003</v>
      </c>
      <c r="W21" s="433">
        <v>0</v>
      </c>
      <c r="X21" s="433">
        <v>334632.95400000003</v>
      </c>
      <c r="Y21" s="435" t="s">
        <v>535</v>
      </c>
      <c r="Z21" s="433">
        <v>0</v>
      </c>
      <c r="AA21" s="433">
        <v>0</v>
      </c>
      <c r="AB21" s="433">
        <v>0</v>
      </c>
      <c r="AC21" s="433"/>
      <c r="AD21" s="433">
        <v>251700.94899999999</v>
      </c>
      <c r="AE21" s="433">
        <v>0</v>
      </c>
      <c r="AF21" s="433">
        <v>251700.94899999999</v>
      </c>
      <c r="AG21" s="433"/>
      <c r="AH21" s="433">
        <v>215.93299999999999</v>
      </c>
      <c r="AI21" s="433">
        <v>0</v>
      </c>
      <c r="AJ21" s="433">
        <v>215.93299999999999</v>
      </c>
      <c r="AK21" s="435" t="s">
        <v>535</v>
      </c>
      <c r="AL21" s="433">
        <v>0</v>
      </c>
      <c r="AM21" s="433">
        <v>0</v>
      </c>
      <c r="AN21" s="433">
        <v>0</v>
      </c>
      <c r="AO21" s="433"/>
      <c r="AP21" s="433">
        <v>43560.379000000001</v>
      </c>
      <c r="AQ21" s="433">
        <v>0</v>
      </c>
      <c r="AR21" s="433">
        <v>43560.379000000001</v>
      </c>
      <c r="AS21" s="433"/>
      <c r="AT21" s="433">
        <v>0</v>
      </c>
      <c r="AU21" s="433">
        <v>0</v>
      </c>
      <c r="AV21" s="433">
        <v>0</v>
      </c>
      <c r="AW21" s="435" t="s">
        <v>535</v>
      </c>
      <c r="AX21" s="433">
        <v>0</v>
      </c>
      <c r="AY21" s="433">
        <v>0</v>
      </c>
      <c r="AZ21" s="433">
        <v>0</v>
      </c>
      <c r="BA21" s="433"/>
      <c r="BB21" s="433">
        <v>0</v>
      </c>
      <c r="BC21" s="433">
        <v>0</v>
      </c>
      <c r="BD21" s="433">
        <v>0</v>
      </c>
      <c r="BE21" s="433"/>
      <c r="BF21" s="433">
        <v>0</v>
      </c>
      <c r="BG21" s="433">
        <v>0</v>
      </c>
      <c r="BH21" s="433">
        <v>0</v>
      </c>
      <c r="BI21" s="435" t="s">
        <v>535</v>
      </c>
      <c r="BJ21" s="433">
        <v>0</v>
      </c>
      <c r="BK21" s="433">
        <v>0</v>
      </c>
      <c r="BL21" s="433">
        <v>0</v>
      </c>
      <c r="BM21" s="433"/>
      <c r="BN21" s="433">
        <v>0</v>
      </c>
      <c r="BO21" s="433">
        <v>0</v>
      </c>
      <c r="BP21" s="433">
        <v>0</v>
      </c>
      <c r="BQ21" s="433"/>
      <c r="BR21" s="433">
        <v>15375.942999999999</v>
      </c>
      <c r="BS21" s="433">
        <v>0</v>
      </c>
      <c r="BT21" s="433">
        <v>15375.942999999999</v>
      </c>
      <c r="BU21" s="433"/>
      <c r="BV21" s="433">
        <v>0</v>
      </c>
      <c r="BW21" s="433">
        <v>0</v>
      </c>
      <c r="BX21" s="433">
        <v>0</v>
      </c>
      <c r="BY21" s="435" t="s">
        <v>535</v>
      </c>
      <c r="BZ21" s="433">
        <v>3640356.4360000007</v>
      </c>
      <c r="CA21" s="433">
        <v>373474.40499999997</v>
      </c>
      <c r="CB21" s="433">
        <v>4013830.8420000006</v>
      </c>
      <c r="CC21" s="433"/>
      <c r="CD21" s="433">
        <v>2708663.4730000002</v>
      </c>
      <c r="CE21" s="433">
        <v>0</v>
      </c>
      <c r="CF21" s="433">
        <v>2708663.4730000002</v>
      </c>
      <c r="CG21" s="433"/>
      <c r="CH21" s="433">
        <v>3640356.4360000007</v>
      </c>
      <c r="CI21" s="433">
        <v>11.50099999998929</v>
      </c>
      <c r="CJ21" s="433">
        <v>3640367.9370000008</v>
      </c>
      <c r="CK21" s="429"/>
      <c r="CL21" s="430"/>
      <c r="CM21" s="430"/>
      <c r="CN21" s="430"/>
    </row>
    <row r="22" spans="1:92" s="431" customFormat="1" ht="9" customHeight="1">
      <c r="A22" s="435" t="s">
        <v>536</v>
      </c>
      <c r="B22" s="433">
        <v>0</v>
      </c>
      <c r="C22" s="433">
        <v>0</v>
      </c>
      <c r="D22" s="433">
        <v>0</v>
      </c>
      <c r="E22" s="433"/>
      <c r="F22" s="433">
        <v>0</v>
      </c>
      <c r="G22" s="433">
        <v>0</v>
      </c>
      <c r="H22" s="433">
        <v>0</v>
      </c>
      <c r="I22" s="433"/>
      <c r="J22" s="433">
        <v>0</v>
      </c>
      <c r="K22" s="433">
        <v>0</v>
      </c>
      <c r="L22" s="433">
        <v>0</v>
      </c>
      <c r="M22" s="435" t="s">
        <v>536</v>
      </c>
      <c r="N22" s="433">
        <v>0</v>
      </c>
      <c r="O22" s="433">
        <v>0</v>
      </c>
      <c r="P22" s="433">
        <v>0</v>
      </c>
      <c r="Q22" s="433"/>
      <c r="R22" s="433">
        <v>0</v>
      </c>
      <c r="S22" s="433">
        <v>0</v>
      </c>
      <c r="T22" s="433">
        <v>0</v>
      </c>
      <c r="U22" s="433"/>
      <c r="V22" s="433">
        <v>0</v>
      </c>
      <c r="W22" s="433">
        <v>0</v>
      </c>
      <c r="X22" s="433">
        <v>0</v>
      </c>
      <c r="Y22" s="435" t="s">
        <v>536</v>
      </c>
      <c r="Z22" s="433">
        <v>0</v>
      </c>
      <c r="AA22" s="433">
        <v>0</v>
      </c>
      <c r="AB22" s="433">
        <v>0</v>
      </c>
      <c r="AC22" s="433"/>
      <c r="AD22" s="433">
        <v>0</v>
      </c>
      <c r="AE22" s="433">
        <v>0</v>
      </c>
      <c r="AF22" s="433">
        <v>0</v>
      </c>
      <c r="AG22" s="433"/>
      <c r="AH22" s="433">
        <v>0</v>
      </c>
      <c r="AI22" s="433">
        <v>0</v>
      </c>
      <c r="AJ22" s="433">
        <v>0</v>
      </c>
      <c r="AK22" s="435" t="s">
        <v>536</v>
      </c>
      <c r="AL22" s="433">
        <v>0</v>
      </c>
      <c r="AM22" s="433">
        <v>0</v>
      </c>
      <c r="AN22" s="433">
        <v>0</v>
      </c>
      <c r="AO22" s="433"/>
      <c r="AP22" s="433">
        <v>0</v>
      </c>
      <c r="AQ22" s="433">
        <v>0</v>
      </c>
      <c r="AR22" s="433">
        <v>0</v>
      </c>
      <c r="AS22" s="433"/>
      <c r="AT22" s="433">
        <v>0</v>
      </c>
      <c r="AU22" s="433">
        <v>0</v>
      </c>
      <c r="AV22" s="433">
        <v>0</v>
      </c>
      <c r="AW22" s="435" t="s">
        <v>536</v>
      </c>
      <c r="AX22" s="433">
        <v>0</v>
      </c>
      <c r="AY22" s="433">
        <v>0</v>
      </c>
      <c r="AZ22" s="433">
        <v>0</v>
      </c>
      <c r="BA22" s="433"/>
      <c r="BB22" s="433">
        <v>0</v>
      </c>
      <c r="BC22" s="433">
        <v>0</v>
      </c>
      <c r="BD22" s="433">
        <v>0</v>
      </c>
      <c r="BE22" s="433"/>
      <c r="BF22" s="433">
        <v>0</v>
      </c>
      <c r="BG22" s="433">
        <v>0</v>
      </c>
      <c r="BH22" s="433">
        <v>0</v>
      </c>
      <c r="BI22" s="435" t="s">
        <v>536</v>
      </c>
      <c r="BJ22" s="433">
        <v>0</v>
      </c>
      <c r="BK22" s="433">
        <v>0</v>
      </c>
      <c r="BL22" s="433">
        <v>0</v>
      </c>
      <c r="BM22" s="433"/>
      <c r="BN22" s="433">
        <v>0</v>
      </c>
      <c r="BO22" s="433">
        <v>0</v>
      </c>
      <c r="BP22" s="433">
        <v>0</v>
      </c>
      <c r="BQ22" s="433"/>
      <c r="BR22" s="433">
        <v>0</v>
      </c>
      <c r="BS22" s="433">
        <v>0</v>
      </c>
      <c r="BT22" s="433">
        <v>0</v>
      </c>
      <c r="BU22" s="433"/>
      <c r="BV22" s="433">
        <v>0</v>
      </c>
      <c r="BW22" s="433">
        <v>0</v>
      </c>
      <c r="BX22" s="433">
        <v>0</v>
      </c>
      <c r="BY22" s="435" t="s">
        <v>536</v>
      </c>
      <c r="BZ22" s="433">
        <v>0</v>
      </c>
      <c r="CA22" s="433">
        <v>0</v>
      </c>
      <c r="CB22" s="433">
        <v>0</v>
      </c>
      <c r="CC22" s="433"/>
      <c r="CD22" s="433">
        <v>0</v>
      </c>
      <c r="CE22" s="433">
        <v>0</v>
      </c>
      <c r="CF22" s="433">
        <v>0</v>
      </c>
      <c r="CG22" s="433"/>
      <c r="CH22" s="433">
        <v>0</v>
      </c>
      <c r="CI22" s="433">
        <v>0</v>
      </c>
      <c r="CJ22" s="433">
        <v>0</v>
      </c>
      <c r="CK22" s="429"/>
      <c r="CL22" s="430"/>
      <c r="CM22" s="430"/>
      <c r="CN22" s="430"/>
    </row>
    <row r="23" spans="1:92" s="431" customFormat="1" ht="9" customHeight="1">
      <c r="A23" s="435" t="s">
        <v>537</v>
      </c>
      <c r="B23" s="433">
        <v>-3774.4670000000001</v>
      </c>
      <c r="C23" s="433">
        <v>0</v>
      </c>
      <c r="D23" s="433">
        <v>-3774.4670000000001</v>
      </c>
      <c r="E23" s="433"/>
      <c r="F23" s="433">
        <v>0</v>
      </c>
      <c r="G23" s="433">
        <v>0</v>
      </c>
      <c r="H23" s="433">
        <v>0</v>
      </c>
      <c r="I23" s="433"/>
      <c r="J23" s="433">
        <v>-5298.04</v>
      </c>
      <c r="K23" s="433">
        <v>-9450.1669999999995</v>
      </c>
      <c r="L23" s="433">
        <v>-14748.208000000001</v>
      </c>
      <c r="M23" s="435" t="s">
        <v>537</v>
      </c>
      <c r="N23" s="433">
        <v>-201.97200000000001</v>
      </c>
      <c r="O23" s="433">
        <v>0</v>
      </c>
      <c r="P23" s="433">
        <v>-201.97200000000001</v>
      </c>
      <c r="Q23" s="433"/>
      <c r="R23" s="433">
        <v>0</v>
      </c>
      <c r="S23" s="433">
        <v>0</v>
      </c>
      <c r="T23" s="433">
        <v>0</v>
      </c>
      <c r="U23" s="433"/>
      <c r="V23" s="433">
        <v>0</v>
      </c>
      <c r="W23" s="433">
        <v>0</v>
      </c>
      <c r="X23" s="433">
        <v>0</v>
      </c>
      <c r="Y23" s="435" t="s">
        <v>537</v>
      </c>
      <c r="Z23" s="433">
        <v>0</v>
      </c>
      <c r="AA23" s="433">
        <v>0</v>
      </c>
      <c r="AB23" s="433">
        <v>0</v>
      </c>
      <c r="AC23" s="433"/>
      <c r="AD23" s="433">
        <v>-8785.7049999999999</v>
      </c>
      <c r="AE23" s="433">
        <v>-799.73599999999999</v>
      </c>
      <c r="AF23" s="433">
        <v>-9585.4410000000007</v>
      </c>
      <c r="AG23" s="433"/>
      <c r="AH23" s="433">
        <v>-988.22900000000004</v>
      </c>
      <c r="AI23" s="433">
        <v>-219.58500000000001</v>
      </c>
      <c r="AJ23" s="433">
        <v>-1207.8140000000001</v>
      </c>
      <c r="AK23" s="435" t="s">
        <v>537</v>
      </c>
      <c r="AL23" s="433">
        <v>-999.33399999999995</v>
      </c>
      <c r="AM23" s="433">
        <v>0</v>
      </c>
      <c r="AN23" s="433">
        <v>-999.33399999999995</v>
      </c>
      <c r="AO23" s="433"/>
      <c r="AP23" s="433">
        <v>0</v>
      </c>
      <c r="AQ23" s="433">
        <v>0</v>
      </c>
      <c r="AR23" s="433">
        <v>0</v>
      </c>
      <c r="AS23" s="433"/>
      <c r="AT23" s="433">
        <v>0</v>
      </c>
      <c r="AU23" s="433">
        <v>0</v>
      </c>
      <c r="AV23" s="433">
        <v>0</v>
      </c>
      <c r="AW23" s="435" t="s">
        <v>537</v>
      </c>
      <c r="AX23" s="433">
        <v>0</v>
      </c>
      <c r="AY23" s="433">
        <v>0</v>
      </c>
      <c r="AZ23" s="433">
        <v>0</v>
      </c>
      <c r="BA23" s="433"/>
      <c r="BB23" s="433">
        <v>0</v>
      </c>
      <c r="BC23" s="433">
        <v>0</v>
      </c>
      <c r="BD23" s="433">
        <v>0</v>
      </c>
      <c r="BE23" s="433"/>
      <c r="BF23" s="433">
        <v>0</v>
      </c>
      <c r="BG23" s="433">
        <v>0</v>
      </c>
      <c r="BH23" s="433">
        <v>0</v>
      </c>
      <c r="BI23" s="435" t="s">
        <v>537</v>
      </c>
      <c r="BJ23" s="433">
        <v>0</v>
      </c>
      <c r="BK23" s="433">
        <v>0</v>
      </c>
      <c r="BL23" s="433">
        <v>0</v>
      </c>
      <c r="BM23" s="433"/>
      <c r="BN23" s="433">
        <v>0</v>
      </c>
      <c r="BO23" s="433">
        <v>0</v>
      </c>
      <c r="BP23" s="433">
        <v>0</v>
      </c>
      <c r="BQ23" s="433"/>
      <c r="BR23" s="433">
        <v>0</v>
      </c>
      <c r="BS23" s="433">
        <v>0</v>
      </c>
      <c r="BT23" s="433">
        <v>0</v>
      </c>
      <c r="BU23" s="433"/>
      <c r="BV23" s="433">
        <v>0</v>
      </c>
      <c r="BW23" s="433">
        <v>0</v>
      </c>
      <c r="BX23" s="433">
        <v>0</v>
      </c>
      <c r="BY23" s="435" t="s">
        <v>537</v>
      </c>
      <c r="BZ23" s="433">
        <v>-20047.746999999999</v>
      </c>
      <c r="CA23" s="433">
        <v>-10469.487999999999</v>
      </c>
      <c r="CB23" s="433">
        <v>-30517.236000000001</v>
      </c>
      <c r="CC23" s="433"/>
      <c r="CD23" s="433">
        <v>-5298.04</v>
      </c>
      <c r="CE23" s="433">
        <v>-9450.1669999999995</v>
      </c>
      <c r="CF23" s="433">
        <v>-14748.208000000001</v>
      </c>
      <c r="CG23" s="433"/>
      <c r="CH23" s="433">
        <v>-20047.746999999999</v>
      </c>
      <c r="CI23" s="433">
        <v>-10469.487999999999</v>
      </c>
      <c r="CJ23" s="433">
        <v>-30517.236000000001</v>
      </c>
      <c r="CK23" s="429"/>
      <c r="CL23" s="430"/>
      <c r="CM23" s="430"/>
      <c r="CN23" s="430"/>
    </row>
    <row r="24" spans="1:92" s="437" customFormat="1" ht="4.6500000000000004" customHeight="1">
      <c r="A24" s="435"/>
      <c r="B24" s="433"/>
      <c r="C24" s="433"/>
      <c r="D24" s="433"/>
      <c r="E24" s="433"/>
      <c r="F24" s="433"/>
      <c r="G24" s="433"/>
      <c r="H24" s="433"/>
      <c r="I24" s="433"/>
      <c r="J24" s="433"/>
      <c r="K24" s="433"/>
      <c r="L24" s="433"/>
      <c r="M24" s="435"/>
      <c r="N24" s="433"/>
      <c r="O24" s="433"/>
      <c r="P24" s="433"/>
      <c r="Q24" s="433"/>
      <c r="R24" s="433"/>
      <c r="S24" s="433"/>
      <c r="T24" s="433"/>
      <c r="U24" s="433"/>
      <c r="V24" s="433"/>
      <c r="W24" s="433"/>
      <c r="X24" s="433"/>
      <c r="Y24" s="435"/>
      <c r="Z24" s="433"/>
      <c r="AA24" s="433"/>
      <c r="AB24" s="433"/>
      <c r="AC24" s="433"/>
      <c r="AD24" s="433"/>
      <c r="AE24" s="433"/>
      <c r="AF24" s="433"/>
      <c r="AG24" s="433"/>
      <c r="AH24" s="433"/>
      <c r="AI24" s="433"/>
      <c r="AJ24" s="433"/>
      <c r="AK24" s="435"/>
      <c r="AL24" s="433"/>
      <c r="AM24" s="433"/>
      <c r="AN24" s="433"/>
      <c r="AO24" s="433"/>
      <c r="AP24" s="433"/>
      <c r="AQ24" s="433"/>
      <c r="AR24" s="433"/>
      <c r="AS24" s="433"/>
      <c r="AT24" s="433"/>
      <c r="AU24" s="433"/>
      <c r="AV24" s="433"/>
      <c r="AW24" s="435"/>
      <c r="AX24" s="433"/>
      <c r="AY24" s="433"/>
      <c r="AZ24" s="433"/>
      <c r="BA24" s="433"/>
      <c r="BB24" s="433"/>
      <c r="BC24" s="433"/>
      <c r="BD24" s="433"/>
      <c r="BE24" s="433"/>
      <c r="BF24" s="433"/>
      <c r="BG24" s="433"/>
      <c r="BH24" s="433"/>
      <c r="BI24" s="435"/>
      <c r="BJ24" s="433"/>
      <c r="BK24" s="433"/>
      <c r="BL24" s="433"/>
      <c r="BM24" s="433"/>
      <c r="BN24" s="433"/>
      <c r="BO24" s="433"/>
      <c r="BP24" s="433"/>
      <c r="BQ24" s="433"/>
      <c r="BR24" s="433"/>
      <c r="BS24" s="433"/>
      <c r="BT24" s="433"/>
      <c r="BU24" s="433"/>
      <c r="BV24" s="433"/>
      <c r="BW24" s="433"/>
      <c r="BX24" s="433"/>
      <c r="BY24" s="435"/>
      <c r="BZ24" s="433"/>
      <c r="CA24" s="433"/>
      <c r="CB24" s="433"/>
      <c r="CC24" s="433"/>
      <c r="CD24" s="433"/>
      <c r="CE24" s="433"/>
      <c r="CF24" s="433"/>
      <c r="CG24" s="433"/>
      <c r="CH24" s="433"/>
      <c r="CI24" s="433"/>
      <c r="CJ24" s="433"/>
      <c r="CK24" s="429"/>
      <c r="CL24" s="436"/>
      <c r="CM24" s="436"/>
      <c r="CN24" s="436"/>
    </row>
    <row r="25" spans="1:92" s="431" customFormat="1" ht="9" customHeight="1">
      <c r="A25" s="427" t="s">
        <v>538</v>
      </c>
      <c r="B25" s="427">
        <v>57219631.615000002</v>
      </c>
      <c r="C25" s="427">
        <v>20447064.747000001</v>
      </c>
      <c r="D25" s="427">
        <v>77666696.363000005</v>
      </c>
      <c r="E25" s="427"/>
      <c r="F25" s="427">
        <v>1493119.791</v>
      </c>
      <c r="G25" s="427">
        <v>107855.91800000001</v>
      </c>
      <c r="H25" s="427">
        <v>1600975.709</v>
      </c>
      <c r="I25" s="427"/>
      <c r="J25" s="427">
        <v>78919038.931999996</v>
      </c>
      <c r="K25" s="427">
        <v>37803665.541000001</v>
      </c>
      <c r="L25" s="427">
        <v>116722704.47400001</v>
      </c>
      <c r="M25" s="427" t="s">
        <v>538</v>
      </c>
      <c r="N25" s="427">
        <v>5079757.8080000002</v>
      </c>
      <c r="O25" s="427">
        <v>1547960.07</v>
      </c>
      <c r="P25" s="427">
        <v>6627717.8789999997</v>
      </c>
      <c r="Q25" s="428"/>
      <c r="R25" s="427">
        <v>9490087.1760000009</v>
      </c>
      <c r="S25" s="427">
        <v>4128372.764</v>
      </c>
      <c r="T25" s="427">
        <v>13618459.939999999</v>
      </c>
      <c r="U25" s="428"/>
      <c r="V25" s="427">
        <v>34861637.681000002</v>
      </c>
      <c r="W25" s="427">
        <v>9712547.1150000002</v>
      </c>
      <c r="X25" s="427">
        <v>44574184.796999998</v>
      </c>
      <c r="Y25" s="427" t="s">
        <v>538</v>
      </c>
      <c r="Z25" s="427">
        <v>702821.32799999998</v>
      </c>
      <c r="AA25" s="427">
        <v>450021.89399999997</v>
      </c>
      <c r="AB25" s="427">
        <v>1152843.223</v>
      </c>
      <c r="AC25" s="428"/>
      <c r="AD25" s="427">
        <v>35917838.438000001</v>
      </c>
      <c r="AE25" s="427">
        <v>12585744.960999999</v>
      </c>
      <c r="AF25" s="427">
        <v>48503583.398999996</v>
      </c>
      <c r="AG25" s="428"/>
      <c r="AH25" s="427">
        <v>12573911.026000001</v>
      </c>
      <c r="AI25" s="427">
        <v>4246.9709999999995</v>
      </c>
      <c r="AJ25" s="427">
        <v>12578157.998</v>
      </c>
      <c r="AK25" s="427" t="s">
        <v>538</v>
      </c>
      <c r="AL25" s="427">
        <v>3172685.8509999998</v>
      </c>
      <c r="AM25" s="427">
        <v>799946.59199999995</v>
      </c>
      <c r="AN25" s="427">
        <v>3972632.443</v>
      </c>
      <c r="AO25" s="428"/>
      <c r="AP25" s="427">
        <v>3487976.8829999999</v>
      </c>
      <c r="AQ25" s="427">
        <v>0</v>
      </c>
      <c r="AR25" s="427">
        <v>3487976.8829999999</v>
      </c>
      <c r="AS25" s="428"/>
      <c r="AT25" s="427">
        <v>2479181.4509999999</v>
      </c>
      <c r="AU25" s="427">
        <v>3341948.3089999999</v>
      </c>
      <c r="AV25" s="427">
        <v>5821129.7609999999</v>
      </c>
      <c r="AW25" s="427" t="s">
        <v>538</v>
      </c>
      <c r="AX25" s="427">
        <v>1355354.054</v>
      </c>
      <c r="AY25" s="427">
        <v>0</v>
      </c>
      <c r="AZ25" s="427">
        <v>1355354.054</v>
      </c>
      <c r="BA25" s="428"/>
      <c r="BB25" s="427">
        <v>874892.44299999997</v>
      </c>
      <c r="BC25" s="427">
        <v>45120.156999999999</v>
      </c>
      <c r="BD25" s="427">
        <v>920012.60100000002</v>
      </c>
      <c r="BE25" s="428"/>
      <c r="BF25" s="427">
        <v>444416.29399999999</v>
      </c>
      <c r="BG25" s="427">
        <v>603804.76399999997</v>
      </c>
      <c r="BH25" s="427">
        <v>1048221.058</v>
      </c>
      <c r="BI25" s="427" t="s">
        <v>538</v>
      </c>
      <c r="BJ25" s="427">
        <v>58587</v>
      </c>
      <c r="BK25" s="427">
        <v>59688.665999999997</v>
      </c>
      <c r="BL25" s="427">
        <v>118275.666</v>
      </c>
      <c r="BM25" s="427"/>
      <c r="BN25" s="427">
        <v>1580210.024</v>
      </c>
      <c r="BO25" s="427">
        <v>902347.66700000002</v>
      </c>
      <c r="BP25" s="427">
        <v>2482557.6910000001</v>
      </c>
      <c r="BQ25" s="427"/>
      <c r="BR25" s="427">
        <v>4323305.2549999999</v>
      </c>
      <c r="BS25" s="427">
        <v>0</v>
      </c>
      <c r="BT25" s="427">
        <v>4323305.2549999999</v>
      </c>
      <c r="BU25" s="427"/>
      <c r="BV25" s="427">
        <v>2080939.4480000001</v>
      </c>
      <c r="BW25" s="427">
        <v>-225.62700000000001</v>
      </c>
      <c r="BX25" s="427">
        <v>2080713.82</v>
      </c>
      <c r="BY25" s="427" t="s">
        <v>538</v>
      </c>
      <c r="BZ25" s="427">
        <v>256115392.49799997</v>
      </c>
      <c r="CA25" s="427">
        <v>92540110.508999974</v>
      </c>
      <c r="CB25" s="427">
        <v>348655503.01400006</v>
      </c>
      <c r="CC25" s="427"/>
      <c r="CD25" s="427">
        <v>78919038.931999996</v>
      </c>
      <c r="CE25" s="427">
        <v>38417384.498000003</v>
      </c>
      <c r="CF25" s="427">
        <v>117336423.43000001</v>
      </c>
      <c r="CG25" s="427"/>
      <c r="CH25" s="427">
        <v>256115392.49799997</v>
      </c>
      <c r="CI25" s="427">
        <v>93153829.465999976</v>
      </c>
      <c r="CJ25" s="427">
        <v>349269221.97000003</v>
      </c>
      <c r="CK25" s="429"/>
      <c r="CL25" s="440"/>
      <c r="CM25" s="430"/>
      <c r="CN25" s="430"/>
    </row>
    <row r="26" spans="1:92" s="431" customFormat="1" ht="9" customHeight="1">
      <c r="A26" s="438" t="s">
        <v>539</v>
      </c>
      <c r="B26" s="438">
        <v>57141271.715999998</v>
      </c>
      <c r="C26" s="438">
        <v>20384906.618000001</v>
      </c>
      <c r="D26" s="438">
        <v>77526178.334999993</v>
      </c>
      <c r="E26" s="438"/>
      <c r="F26" s="438">
        <v>1500510.5430000001</v>
      </c>
      <c r="G26" s="438">
        <v>106840.73299999999</v>
      </c>
      <c r="H26" s="438">
        <v>1607351.277</v>
      </c>
      <c r="I26" s="438"/>
      <c r="J26" s="438">
        <v>80048632.241999999</v>
      </c>
      <c r="K26" s="438">
        <v>37979670.682999998</v>
      </c>
      <c r="L26" s="438">
        <v>118028302.925</v>
      </c>
      <c r="M26" s="438" t="s">
        <v>539</v>
      </c>
      <c r="N26" s="438">
        <v>5107589.0420000004</v>
      </c>
      <c r="O26" s="438">
        <v>1554614.0049999999</v>
      </c>
      <c r="P26" s="438">
        <v>6662203.0470000003</v>
      </c>
      <c r="Q26" s="439"/>
      <c r="R26" s="438">
        <v>9571776.8959999997</v>
      </c>
      <c r="S26" s="438">
        <v>4230169.9780000001</v>
      </c>
      <c r="T26" s="438">
        <v>13801946.874</v>
      </c>
      <c r="U26" s="439"/>
      <c r="V26" s="438">
        <v>34811791.781000003</v>
      </c>
      <c r="W26" s="438">
        <v>9917245.3589999992</v>
      </c>
      <c r="X26" s="438">
        <v>44729037.141000003</v>
      </c>
      <c r="Y26" s="438" t="s">
        <v>539</v>
      </c>
      <c r="Z26" s="438">
        <v>714623.00300000003</v>
      </c>
      <c r="AA26" s="438">
        <v>454120.01799999998</v>
      </c>
      <c r="AB26" s="438">
        <v>1168743.0209999999</v>
      </c>
      <c r="AC26" s="439"/>
      <c r="AD26" s="438">
        <v>36101455.210000001</v>
      </c>
      <c r="AE26" s="438">
        <v>12586790.448999999</v>
      </c>
      <c r="AF26" s="438">
        <v>48688245.659000002</v>
      </c>
      <c r="AG26" s="439"/>
      <c r="AH26" s="438">
        <v>12745081.864</v>
      </c>
      <c r="AI26" s="438">
        <v>7279.7430000000004</v>
      </c>
      <c r="AJ26" s="438">
        <v>12752361.607999999</v>
      </c>
      <c r="AK26" s="438" t="s">
        <v>539</v>
      </c>
      <c r="AL26" s="438">
        <v>3202485.3739999998</v>
      </c>
      <c r="AM26" s="438">
        <v>806036.48100000003</v>
      </c>
      <c r="AN26" s="438">
        <v>4008521.855</v>
      </c>
      <c r="AO26" s="439"/>
      <c r="AP26" s="438">
        <v>3620853.8769999999</v>
      </c>
      <c r="AQ26" s="438">
        <v>0</v>
      </c>
      <c r="AR26" s="438">
        <v>3620853.8769999999</v>
      </c>
      <c r="AS26" s="439"/>
      <c r="AT26" s="438">
        <v>2619252.4509999999</v>
      </c>
      <c r="AU26" s="438">
        <v>3202364.264</v>
      </c>
      <c r="AV26" s="438">
        <v>5821616.716</v>
      </c>
      <c r="AW26" s="438" t="s">
        <v>539</v>
      </c>
      <c r="AX26" s="438">
        <v>1384831.85</v>
      </c>
      <c r="AY26" s="438">
        <v>0</v>
      </c>
      <c r="AZ26" s="438">
        <v>1384831.85</v>
      </c>
      <c r="BA26" s="439"/>
      <c r="BB26" s="438">
        <v>891149.2</v>
      </c>
      <c r="BC26" s="438">
        <v>45501.52</v>
      </c>
      <c r="BD26" s="438">
        <v>936650.72</v>
      </c>
      <c r="BE26" s="439"/>
      <c r="BF26" s="438">
        <v>447569.90299999999</v>
      </c>
      <c r="BG26" s="438">
        <v>608754.16899999999</v>
      </c>
      <c r="BH26" s="438">
        <v>1056324.0719999999</v>
      </c>
      <c r="BI26" s="438" t="s">
        <v>539</v>
      </c>
      <c r="BJ26" s="438">
        <v>59000</v>
      </c>
      <c r="BK26" s="438">
        <v>60130.44</v>
      </c>
      <c r="BL26" s="438">
        <v>119130.44</v>
      </c>
      <c r="BM26" s="438"/>
      <c r="BN26" s="438">
        <v>1597746.7919999999</v>
      </c>
      <c r="BO26" s="438">
        <v>912620.38300000003</v>
      </c>
      <c r="BP26" s="438">
        <v>2510367.1749999998</v>
      </c>
      <c r="BQ26" s="438"/>
      <c r="BR26" s="438">
        <v>4480163.7290000003</v>
      </c>
      <c r="BS26" s="438">
        <v>0</v>
      </c>
      <c r="BT26" s="438">
        <v>4480163.7290000003</v>
      </c>
      <c r="BU26" s="438"/>
      <c r="BV26" s="438">
        <v>2121965.2829999998</v>
      </c>
      <c r="BW26" s="438">
        <v>38.585999999999999</v>
      </c>
      <c r="BX26" s="438">
        <v>2122003.87</v>
      </c>
      <c r="BY26" s="438" t="s">
        <v>539</v>
      </c>
      <c r="BZ26" s="438">
        <v>258167750.75599995</v>
      </c>
      <c r="CA26" s="438">
        <v>92857083.429000005</v>
      </c>
      <c r="CB26" s="438">
        <v>351024834.19100004</v>
      </c>
      <c r="CC26" s="438"/>
      <c r="CD26" s="438">
        <v>80048632.241999999</v>
      </c>
      <c r="CE26" s="438">
        <v>38599143.002999999</v>
      </c>
      <c r="CF26" s="438">
        <v>118647775.245</v>
      </c>
      <c r="CG26" s="438"/>
      <c r="CH26" s="438">
        <v>258167750.75599992</v>
      </c>
      <c r="CI26" s="438">
        <v>93476555.749000013</v>
      </c>
      <c r="CJ26" s="438">
        <v>351644306.51100004</v>
      </c>
      <c r="CK26" s="429"/>
      <c r="CL26" s="430"/>
      <c r="CM26" s="430"/>
      <c r="CN26" s="430"/>
    </row>
    <row r="27" spans="1:92" s="431" customFormat="1" ht="9" customHeight="1">
      <c r="A27" s="435" t="s">
        <v>540</v>
      </c>
      <c r="B27" s="433">
        <v>4360.1369999999997</v>
      </c>
      <c r="C27" s="433">
        <v>1250.145</v>
      </c>
      <c r="D27" s="433">
        <v>5610.2820000000002</v>
      </c>
      <c r="E27" s="433"/>
      <c r="F27" s="433">
        <v>1.4039999999999999</v>
      </c>
      <c r="G27" s="433">
        <v>0</v>
      </c>
      <c r="H27" s="433">
        <v>1.4039999999999999</v>
      </c>
      <c r="I27" s="433"/>
      <c r="J27" s="433">
        <v>104835.401</v>
      </c>
      <c r="K27" s="433">
        <v>15107.022000000001</v>
      </c>
      <c r="L27" s="433">
        <v>119942.423</v>
      </c>
      <c r="M27" s="435" t="s">
        <v>540</v>
      </c>
      <c r="N27" s="433">
        <v>282.43099999999998</v>
      </c>
      <c r="O27" s="433">
        <v>2.7410000000000001</v>
      </c>
      <c r="P27" s="433">
        <v>285.17200000000003</v>
      </c>
      <c r="Q27" s="433"/>
      <c r="R27" s="433">
        <v>942.97699999999998</v>
      </c>
      <c r="S27" s="433">
        <v>165.209</v>
      </c>
      <c r="T27" s="433">
        <v>1108.1859999999999</v>
      </c>
      <c r="U27" s="433"/>
      <c r="V27" s="433">
        <v>3432.8580000000002</v>
      </c>
      <c r="W27" s="433">
        <v>2267.4920000000002</v>
      </c>
      <c r="X27" s="433">
        <v>5700.3509999999997</v>
      </c>
      <c r="Y27" s="435" t="s">
        <v>540</v>
      </c>
      <c r="Z27" s="433">
        <v>1383.9110000000001</v>
      </c>
      <c r="AA27" s="433">
        <v>0</v>
      </c>
      <c r="AB27" s="433">
        <v>1383.9110000000001</v>
      </c>
      <c r="AC27" s="433"/>
      <c r="AD27" s="433">
        <v>29990.75</v>
      </c>
      <c r="AE27" s="433">
        <v>105.53400000000001</v>
      </c>
      <c r="AF27" s="433">
        <v>30096.284</v>
      </c>
      <c r="AG27" s="433"/>
      <c r="AH27" s="433">
        <v>0</v>
      </c>
      <c r="AI27" s="433">
        <v>0</v>
      </c>
      <c r="AJ27" s="433">
        <v>0</v>
      </c>
      <c r="AK27" s="435" t="s">
        <v>540</v>
      </c>
      <c r="AL27" s="433">
        <v>0</v>
      </c>
      <c r="AM27" s="433">
        <v>0</v>
      </c>
      <c r="AN27" s="433">
        <v>0</v>
      </c>
      <c r="AO27" s="433"/>
      <c r="AP27" s="433">
        <v>0</v>
      </c>
      <c r="AQ27" s="433">
        <v>0</v>
      </c>
      <c r="AR27" s="433">
        <v>0</v>
      </c>
      <c r="AS27" s="433"/>
      <c r="AT27" s="433">
        <v>33.829000000000001</v>
      </c>
      <c r="AU27" s="433">
        <v>7.9329999999999998</v>
      </c>
      <c r="AV27" s="433">
        <v>41.762</v>
      </c>
      <c r="AW27" s="435" t="s">
        <v>540</v>
      </c>
      <c r="AX27" s="433">
        <v>0</v>
      </c>
      <c r="AY27" s="433">
        <v>0</v>
      </c>
      <c r="AZ27" s="433">
        <v>0</v>
      </c>
      <c r="BA27" s="433"/>
      <c r="BB27" s="433">
        <v>0</v>
      </c>
      <c r="BC27" s="433">
        <v>0</v>
      </c>
      <c r="BD27" s="433">
        <v>0</v>
      </c>
      <c r="BE27" s="433"/>
      <c r="BF27" s="433">
        <v>0</v>
      </c>
      <c r="BG27" s="433">
        <v>0</v>
      </c>
      <c r="BH27" s="433">
        <v>0</v>
      </c>
      <c r="BI27" s="435" t="s">
        <v>540</v>
      </c>
      <c r="BJ27" s="433">
        <v>0</v>
      </c>
      <c r="BK27" s="433">
        <v>0</v>
      </c>
      <c r="BL27" s="433">
        <v>0</v>
      </c>
      <c r="BM27" s="433"/>
      <c r="BN27" s="433">
        <v>0</v>
      </c>
      <c r="BO27" s="433">
        <v>0</v>
      </c>
      <c r="BP27" s="433">
        <v>0</v>
      </c>
      <c r="BQ27" s="433"/>
      <c r="BR27" s="433">
        <v>0</v>
      </c>
      <c r="BS27" s="433">
        <v>0</v>
      </c>
      <c r="BT27" s="433">
        <v>0</v>
      </c>
      <c r="BU27" s="433"/>
      <c r="BV27" s="433">
        <v>0</v>
      </c>
      <c r="BW27" s="433">
        <v>0</v>
      </c>
      <c r="BX27" s="433">
        <v>0</v>
      </c>
      <c r="BY27" s="435" t="s">
        <v>540</v>
      </c>
      <c r="BZ27" s="433">
        <v>145263.69799999997</v>
      </c>
      <c r="CA27" s="433">
        <v>18906.076000000005</v>
      </c>
      <c r="CB27" s="433">
        <v>164169.77499999997</v>
      </c>
      <c r="CC27" s="433"/>
      <c r="CD27" s="433">
        <v>104835.401</v>
      </c>
      <c r="CE27" s="433">
        <v>15109.038</v>
      </c>
      <c r="CF27" s="433">
        <v>119944.44</v>
      </c>
      <c r="CG27" s="433"/>
      <c r="CH27" s="433">
        <v>145263.69799999997</v>
      </c>
      <c r="CI27" s="433">
        <v>18908.092000000004</v>
      </c>
      <c r="CJ27" s="433">
        <v>164171.79199999996</v>
      </c>
      <c r="CK27" s="441"/>
      <c r="CL27" s="430"/>
      <c r="CM27" s="430"/>
      <c r="CN27" s="430"/>
    </row>
    <row r="28" spans="1:92" s="431" customFormat="1" ht="9" customHeight="1">
      <c r="A28" s="435" t="s">
        <v>541</v>
      </c>
      <c r="B28" s="433">
        <v>3461275.639</v>
      </c>
      <c r="C28" s="433">
        <v>441957.17800000001</v>
      </c>
      <c r="D28" s="433">
        <v>3903232.818</v>
      </c>
      <c r="E28" s="433"/>
      <c r="F28" s="433">
        <v>2067.9989999999998</v>
      </c>
      <c r="G28" s="433">
        <v>196.619</v>
      </c>
      <c r="H28" s="433">
        <v>2264.6190000000001</v>
      </c>
      <c r="I28" s="433"/>
      <c r="J28" s="433">
        <v>5203207.017</v>
      </c>
      <c r="K28" s="433">
        <v>1017652.039</v>
      </c>
      <c r="L28" s="433">
        <v>6220859.057</v>
      </c>
      <c r="M28" s="435" t="s">
        <v>541</v>
      </c>
      <c r="N28" s="433">
        <v>550581.56499999994</v>
      </c>
      <c r="O28" s="433">
        <v>86831.718999999997</v>
      </c>
      <c r="P28" s="433">
        <v>637413.28399999999</v>
      </c>
      <c r="Q28" s="433"/>
      <c r="R28" s="433">
        <v>169259.81700000001</v>
      </c>
      <c r="S28" s="433">
        <v>27042.611000000001</v>
      </c>
      <c r="T28" s="433">
        <v>196302.42800000001</v>
      </c>
      <c r="U28" s="433"/>
      <c r="V28" s="433">
        <v>1634383.6780000001</v>
      </c>
      <c r="W28" s="433">
        <v>281650.103</v>
      </c>
      <c r="X28" s="433">
        <v>1916033.781</v>
      </c>
      <c r="Y28" s="435" t="s">
        <v>541</v>
      </c>
      <c r="Z28" s="433">
        <v>14275.718000000001</v>
      </c>
      <c r="AA28" s="433">
        <v>6769.817</v>
      </c>
      <c r="AB28" s="433">
        <v>21045.536</v>
      </c>
      <c r="AC28" s="433"/>
      <c r="AD28" s="433">
        <v>2487136.5959999999</v>
      </c>
      <c r="AE28" s="433">
        <v>425360.58600000001</v>
      </c>
      <c r="AF28" s="433">
        <v>2912497.182</v>
      </c>
      <c r="AG28" s="433"/>
      <c r="AH28" s="433">
        <v>0</v>
      </c>
      <c r="AI28" s="433">
        <v>0</v>
      </c>
      <c r="AJ28" s="433">
        <v>0</v>
      </c>
      <c r="AK28" s="435" t="s">
        <v>541</v>
      </c>
      <c r="AL28" s="433">
        <v>9375.5879999999997</v>
      </c>
      <c r="AM28" s="433">
        <v>732.16700000000003</v>
      </c>
      <c r="AN28" s="433">
        <v>10107.755999999999</v>
      </c>
      <c r="AO28" s="433"/>
      <c r="AP28" s="433">
        <v>1791638.659</v>
      </c>
      <c r="AQ28" s="433">
        <v>0</v>
      </c>
      <c r="AR28" s="433">
        <v>1791638.659</v>
      </c>
      <c r="AS28" s="433"/>
      <c r="AT28" s="433">
        <v>0</v>
      </c>
      <c r="AU28" s="433">
        <v>0</v>
      </c>
      <c r="AV28" s="433">
        <v>0</v>
      </c>
      <c r="AW28" s="435" t="s">
        <v>541</v>
      </c>
      <c r="AX28" s="433">
        <v>543728.33799999999</v>
      </c>
      <c r="AY28" s="433">
        <v>0</v>
      </c>
      <c r="AZ28" s="433">
        <v>543728.33799999999</v>
      </c>
      <c r="BA28" s="433"/>
      <c r="BB28" s="433">
        <v>0</v>
      </c>
      <c r="BC28" s="433">
        <v>0</v>
      </c>
      <c r="BD28" s="433">
        <v>0</v>
      </c>
      <c r="BE28" s="433"/>
      <c r="BF28" s="433">
        <v>0</v>
      </c>
      <c r="BG28" s="433">
        <v>0</v>
      </c>
      <c r="BH28" s="433">
        <v>0</v>
      </c>
      <c r="BI28" s="435" t="s">
        <v>541</v>
      </c>
      <c r="BJ28" s="433">
        <v>0</v>
      </c>
      <c r="BK28" s="433">
        <v>0</v>
      </c>
      <c r="BL28" s="433">
        <v>0</v>
      </c>
      <c r="BM28" s="433"/>
      <c r="BN28" s="433">
        <v>0</v>
      </c>
      <c r="BO28" s="433">
        <v>0</v>
      </c>
      <c r="BP28" s="433">
        <v>0</v>
      </c>
      <c r="BQ28" s="433"/>
      <c r="BR28" s="433">
        <v>0</v>
      </c>
      <c r="BS28" s="433">
        <v>0</v>
      </c>
      <c r="BT28" s="433">
        <v>0</v>
      </c>
      <c r="BU28" s="433"/>
      <c r="BV28" s="433">
        <v>193750.97899999999</v>
      </c>
      <c r="BW28" s="433">
        <v>0</v>
      </c>
      <c r="BX28" s="433">
        <v>193750.97899999999</v>
      </c>
      <c r="BY28" s="435" t="s">
        <v>541</v>
      </c>
      <c r="BZ28" s="433">
        <v>16060681.592999998</v>
      </c>
      <c r="CA28" s="433">
        <v>2288192.8390000002</v>
      </c>
      <c r="CB28" s="433">
        <v>18348874.436999995</v>
      </c>
      <c r="CC28" s="433"/>
      <c r="CD28" s="433">
        <v>5203207.017</v>
      </c>
      <c r="CE28" s="433">
        <v>1017652.039</v>
      </c>
      <c r="CF28" s="433">
        <v>6220859.057</v>
      </c>
      <c r="CG28" s="433"/>
      <c r="CH28" s="433">
        <v>16060681.592999998</v>
      </c>
      <c r="CI28" s="433">
        <v>2288192.8390000002</v>
      </c>
      <c r="CJ28" s="433">
        <v>18348874.436999995</v>
      </c>
      <c r="CK28" s="429"/>
      <c r="CL28" s="430"/>
      <c r="CM28" s="430"/>
      <c r="CN28" s="430"/>
    </row>
    <row r="29" spans="1:92" s="431" customFormat="1" ht="9" customHeight="1">
      <c r="A29" s="435" t="s">
        <v>542</v>
      </c>
      <c r="B29" s="433">
        <v>441819.06300000002</v>
      </c>
      <c r="C29" s="433">
        <v>620954.55700000003</v>
      </c>
      <c r="D29" s="433">
        <v>1062773.621</v>
      </c>
      <c r="E29" s="433"/>
      <c r="F29" s="433">
        <v>178</v>
      </c>
      <c r="G29" s="433">
        <v>656.33799999999997</v>
      </c>
      <c r="H29" s="433">
        <v>834.33900000000006</v>
      </c>
      <c r="I29" s="433"/>
      <c r="J29" s="433">
        <v>1999801.2109999999</v>
      </c>
      <c r="K29" s="433">
        <v>2097869.7209999999</v>
      </c>
      <c r="L29" s="433">
        <v>4097670.9330000002</v>
      </c>
      <c r="M29" s="435" t="s">
        <v>542</v>
      </c>
      <c r="N29" s="433">
        <v>14753.614</v>
      </c>
      <c r="O29" s="433">
        <v>27878.760999999999</v>
      </c>
      <c r="P29" s="433">
        <v>42632.375999999997</v>
      </c>
      <c r="Q29" s="433"/>
      <c r="R29" s="433">
        <v>126177.834</v>
      </c>
      <c r="S29" s="433">
        <v>191807.29300000001</v>
      </c>
      <c r="T29" s="433">
        <v>317985.12800000003</v>
      </c>
      <c r="U29" s="433"/>
      <c r="V29" s="433">
        <v>302036.59499999997</v>
      </c>
      <c r="W29" s="433">
        <v>447913.63400000002</v>
      </c>
      <c r="X29" s="433">
        <v>749950.22900000005</v>
      </c>
      <c r="Y29" s="435" t="s">
        <v>542</v>
      </c>
      <c r="Z29" s="433">
        <v>0</v>
      </c>
      <c r="AA29" s="433">
        <v>0</v>
      </c>
      <c r="AB29" s="433">
        <v>0</v>
      </c>
      <c r="AC29" s="433"/>
      <c r="AD29" s="433">
        <v>943333.38800000004</v>
      </c>
      <c r="AE29" s="433">
        <v>1040274.083</v>
      </c>
      <c r="AF29" s="433">
        <v>1983607.4709999999</v>
      </c>
      <c r="AG29" s="433"/>
      <c r="AH29" s="433">
        <v>0</v>
      </c>
      <c r="AI29" s="433">
        <v>0</v>
      </c>
      <c r="AJ29" s="433">
        <v>0</v>
      </c>
      <c r="AK29" s="435" t="s">
        <v>542</v>
      </c>
      <c r="AL29" s="433">
        <v>5400.0280000000002</v>
      </c>
      <c r="AM29" s="433">
        <v>5440.259</v>
      </c>
      <c r="AN29" s="433">
        <v>10840.288</v>
      </c>
      <c r="AO29" s="433"/>
      <c r="AP29" s="433">
        <v>0</v>
      </c>
      <c r="AQ29" s="433">
        <v>0</v>
      </c>
      <c r="AR29" s="433">
        <v>0</v>
      </c>
      <c r="AS29" s="433"/>
      <c r="AT29" s="433">
        <v>52005.701000000001</v>
      </c>
      <c r="AU29" s="433">
        <v>27585.364000000001</v>
      </c>
      <c r="AV29" s="433">
        <v>79591.066000000006</v>
      </c>
      <c r="AW29" s="435" t="s">
        <v>542</v>
      </c>
      <c r="AX29" s="433">
        <v>0</v>
      </c>
      <c r="AY29" s="433">
        <v>0</v>
      </c>
      <c r="AZ29" s="433">
        <v>0</v>
      </c>
      <c r="BA29" s="433"/>
      <c r="BB29" s="433">
        <v>0</v>
      </c>
      <c r="BC29" s="433">
        <v>0</v>
      </c>
      <c r="BD29" s="433">
        <v>0</v>
      </c>
      <c r="BE29" s="433"/>
      <c r="BF29" s="433">
        <v>161.50200000000001</v>
      </c>
      <c r="BG29" s="433">
        <v>0</v>
      </c>
      <c r="BH29" s="433">
        <v>161.50200000000001</v>
      </c>
      <c r="BI29" s="435" t="s">
        <v>542</v>
      </c>
      <c r="BJ29" s="433">
        <v>0</v>
      </c>
      <c r="BK29" s="433">
        <v>0</v>
      </c>
      <c r="BL29" s="433">
        <v>0</v>
      </c>
      <c r="BM29" s="433"/>
      <c r="BN29" s="433">
        <v>0</v>
      </c>
      <c r="BO29" s="433">
        <v>0</v>
      </c>
      <c r="BP29" s="433">
        <v>0</v>
      </c>
      <c r="BQ29" s="433"/>
      <c r="BR29" s="433">
        <v>0</v>
      </c>
      <c r="BS29" s="433">
        <v>0</v>
      </c>
      <c r="BT29" s="433">
        <v>0</v>
      </c>
      <c r="BU29" s="433"/>
      <c r="BV29" s="433">
        <v>0</v>
      </c>
      <c r="BW29" s="433">
        <v>0</v>
      </c>
      <c r="BX29" s="433">
        <v>0</v>
      </c>
      <c r="BY29" s="435" t="s">
        <v>542</v>
      </c>
      <c r="BZ29" s="433">
        <v>3885666.9359999998</v>
      </c>
      <c r="CA29" s="433">
        <v>4460380.01</v>
      </c>
      <c r="CB29" s="433">
        <v>8346046.9529999997</v>
      </c>
      <c r="CC29" s="433"/>
      <c r="CD29" s="433">
        <v>1999801.2109999999</v>
      </c>
      <c r="CE29" s="433">
        <v>2097869.7209999999</v>
      </c>
      <c r="CF29" s="433">
        <v>4097670.9330000002</v>
      </c>
      <c r="CG29" s="433"/>
      <c r="CH29" s="433">
        <v>3885666.9359999998</v>
      </c>
      <c r="CI29" s="433">
        <v>4460380.01</v>
      </c>
      <c r="CJ29" s="433">
        <v>8346046.9529999997</v>
      </c>
      <c r="CK29" s="429"/>
      <c r="CL29" s="430"/>
      <c r="CM29" s="430"/>
      <c r="CN29" s="430"/>
    </row>
    <row r="30" spans="1:92" s="431" customFormat="1" ht="9" customHeight="1">
      <c r="A30" s="435" t="s">
        <v>543</v>
      </c>
      <c r="B30" s="433">
        <v>0</v>
      </c>
      <c r="C30" s="433">
        <v>153385.595</v>
      </c>
      <c r="D30" s="433">
        <v>153385.595</v>
      </c>
      <c r="E30" s="433"/>
      <c r="F30" s="433">
        <v>108.087</v>
      </c>
      <c r="G30" s="433">
        <v>0</v>
      </c>
      <c r="H30" s="433">
        <v>108.087</v>
      </c>
      <c r="I30" s="433"/>
      <c r="J30" s="433">
        <v>0</v>
      </c>
      <c r="K30" s="433">
        <v>1801.212</v>
      </c>
      <c r="L30" s="433">
        <v>1801.212</v>
      </c>
      <c r="M30" s="435" t="s">
        <v>543</v>
      </c>
      <c r="N30" s="433">
        <v>0</v>
      </c>
      <c r="O30" s="433">
        <v>0</v>
      </c>
      <c r="P30" s="433">
        <v>0</v>
      </c>
      <c r="Q30" s="433"/>
      <c r="R30" s="433">
        <v>244439.076</v>
      </c>
      <c r="S30" s="433">
        <v>169829.538</v>
      </c>
      <c r="T30" s="433">
        <v>414268.614</v>
      </c>
      <c r="U30" s="433"/>
      <c r="V30" s="433">
        <v>393353.24699999997</v>
      </c>
      <c r="W30" s="433">
        <v>771872.91299999994</v>
      </c>
      <c r="X30" s="433">
        <v>1165226.1599999999</v>
      </c>
      <c r="Y30" s="435" t="s">
        <v>543</v>
      </c>
      <c r="Z30" s="433">
        <v>279526.17099999997</v>
      </c>
      <c r="AA30" s="433">
        <v>343164.46100000001</v>
      </c>
      <c r="AB30" s="433">
        <v>622690.63199999998</v>
      </c>
      <c r="AC30" s="433"/>
      <c r="AD30" s="433">
        <v>521136.89799999999</v>
      </c>
      <c r="AE30" s="433">
        <v>752424.73300000001</v>
      </c>
      <c r="AF30" s="433">
        <v>1273561.632</v>
      </c>
      <c r="AG30" s="433"/>
      <c r="AH30" s="433">
        <v>0</v>
      </c>
      <c r="AI30" s="433">
        <v>0</v>
      </c>
      <c r="AJ30" s="433">
        <v>0</v>
      </c>
      <c r="AK30" s="435" t="s">
        <v>543</v>
      </c>
      <c r="AL30" s="433">
        <v>0</v>
      </c>
      <c r="AM30" s="433">
        <v>0</v>
      </c>
      <c r="AN30" s="433">
        <v>0</v>
      </c>
      <c r="AO30" s="433"/>
      <c r="AP30" s="433">
        <v>0</v>
      </c>
      <c r="AQ30" s="433">
        <v>0</v>
      </c>
      <c r="AR30" s="433">
        <v>0</v>
      </c>
      <c r="AS30" s="433"/>
      <c r="AT30" s="433">
        <v>69306.452999999994</v>
      </c>
      <c r="AU30" s="433">
        <v>322023.57299999997</v>
      </c>
      <c r="AV30" s="433">
        <v>391330.027</v>
      </c>
      <c r="AW30" s="435" t="s">
        <v>543</v>
      </c>
      <c r="AX30" s="433">
        <v>0</v>
      </c>
      <c r="AY30" s="433">
        <v>0</v>
      </c>
      <c r="AZ30" s="433">
        <v>0</v>
      </c>
      <c r="BA30" s="433"/>
      <c r="BB30" s="433">
        <v>0</v>
      </c>
      <c r="BC30" s="433">
        <v>0</v>
      </c>
      <c r="BD30" s="433">
        <v>0</v>
      </c>
      <c r="BE30" s="433"/>
      <c r="BF30" s="433">
        <v>0</v>
      </c>
      <c r="BG30" s="433">
        <v>0</v>
      </c>
      <c r="BH30" s="433">
        <v>0</v>
      </c>
      <c r="BI30" s="435" t="s">
        <v>543</v>
      </c>
      <c r="BJ30" s="433">
        <v>0</v>
      </c>
      <c r="BK30" s="433">
        <v>0</v>
      </c>
      <c r="BL30" s="433">
        <v>0</v>
      </c>
      <c r="BM30" s="433"/>
      <c r="BN30" s="433">
        <v>0</v>
      </c>
      <c r="BO30" s="433">
        <v>0</v>
      </c>
      <c r="BP30" s="433">
        <v>0</v>
      </c>
      <c r="BQ30" s="433"/>
      <c r="BR30" s="433">
        <v>0</v>
      </c>
      <c r="BS30" s="433">
        <v>0</v>
      </c>
      <c r="BT30" s="433">
        <v>0</v>
      </c>
      <c r="BU30" s="433"/>
      <c r="BV30" s="433">
        <v>0</v>
      </c>
      <c r="BW30" s="433">
        <v>0</v>
      </c>
      <c r="BX30" s="433">
        <v>0</v>
      </c>
      <c r="BY30" s="435" t="s">
        <v>543</v>
      </c>
      <c r="BZ30" s="433">
        <v>1507869.9319999998</v>
      </c>
      <c r="CA30" s="433">
        <v>2514502.0249999999</v>
      </c>
      <c r="CB30" s="433">
        <v>4022371.9589999998</v>
      </c>
      <c r="CC30" s="433"/>
      <c r="CD30" s="433">
        <v>0</v>
      </c>
      <c r="CE30" s="433">
        <v>1801.212</v>
      </c>
      <c r="CF30" s="433">
        <v>1801.212</v>
      </c>
      <c r="CG30" s="433"/>
      <c r="CH30" s="433">
        <v>1507869.9319999998</v>
      </c>
      <c r="CI30" s="433">
        <v>2514502.0249999999</v>
      </c>
      <c r="CJ30" s="433">
        <v>4022371.9589999998</v>
      </c>
      <c r="CK30" s="429"/>
      <c r="CL30" s="430"/>
      <c r="CM30" s="430"/>
      <c r="CN30" s="430"/>
    </row>
    <row r="31" spans="1:92" s="431" customFormat="1" ht="9" customHeight="1">
      <c r="A31" s="435" t="s">
        <v>544</v>
      </c>
      <c r="B31" s="433">
        <v>32125341.037999999</v>
      </c>
      <c r="C31" s="433">
        <v>8200903.3289999999</v>
      </c>
      <c r="D31" s="433">
        <v>40326244.368000001</v>
      </c>
      <c r="E31" s="433"/>
      <c r="F31" s="433">
        <v>1057230.46</v>
      </c>
      <c r="G31" s="433">
        <v>29073.697</v>
      </c>
      <c r="H31" s="433">
        <v>1086304.1580000001</v>
      </c>
      <c r="I31" s="433"/>
      <c r="J31" s="433">
        <v>46060150.008000001</v>
      </c>
      <c r="K31" s="433">
        <v>23979462.513999999</v>
      </c>
      <c r="L31" s="433">
        <v>70039612.522</v>
      </c>
      <c r="M31" s="435" t="s">
        <v>544</v>
      </c>
      <c r="N31" s="433">
        <v>2582717.0070000002</v>
      </c>
      <c r="O31" s="433">
        <v>382026.73499999999</v>
      </c>
      <c r="P31" s="433">
        <v>2964743.7420000001</v>
      </c>
      <c r="Q31" s="433"/>
      <c r="R31" s="433">
        <v>4935415.0350000001</v>
      </c>
      <c r="S31" s="433">
        <v>1783529.429</v>
      </c>
      <c r="T31" s="433">
        <v>6718944.4639999997</v>
      </c>
      <c r="U31" s="433"/>
      <c r="V31" s="433">
        <v>21257448.673</v>
      </c>
      <c r="W31" s="433">
        <v>4625172.6430000002</v>
      </c>
      <c r="X31" s="433">
        <v>25882621.316</v>
      </c>
      <c r="Y31" s="435" t="s">
        <v>544</v>
      </c>
      <c r="Z31" s="433">
        <v>60000</v>
      </c>
      <c r="AA31" s="433">
        <v>7734.9</v>
      </c>
      <c r="AB31" s="433">
        <v>67734.899999999994</v>
      </c>
      <c r="AC31" s="433"/>
      <c r="AD31" s="433">
        <v>19925612.27</v>
      </c>
      <c r="AE31" s="433">
        <v>6445585.1449999996</v>
      </c>
      <c r="AF31" s="433">
        <v>26371197.416000001</v>
      </c>
      <c r="AG31" s="433"/>
      <c r="AH31" s="433">
        <v>12423804.256999999</v>
      </c>
      <c r="AI31" s="433">
        <v>4648.3310000000001</v>
      </c>
      <c r="AJ31" s="433">
        <v>12428452.589</v>
      </c>
      <c r="AK31" s="435" t="s">
        <v>544</v>
      </c>
      <c r="AL31" s="433">
        <v>2607978.469</v>
      </c>
      <c r="AM31" s="433">
        <v>307117.46600000001</v>
      </c>
      <c r="AN31" s="433">
        <v>2915095.9350000001</v>
      </c>
      <c r="AO31" s="433"/>
      <c r="AP31" s="433">
        <v>1829215.2169999999</v>
      </c>
      <c r="AQ31" s="433">
        <v>0</v>
      </c>
      <c r="AR31" s="433">
        <v>1829215.2169999999</v>
      </c>
      <c r="AS31" s="433"/>
      <c r="AT31" s="433">
        <v>1850323.851</v>
      </c>
      <c r="AU31" s="433">
        <v>2271228.1740000001</v>
      </c>
      <c r="AV31" s="433">
        <v>4121552.0260000001</v>
      </c>
      <c r="AW31" s="435" t="s">
        <v>544</v>
      </c>
      <c r="AX31" s="433">
        <v>841103.51199999999</v>
      </c>
      <c r="AY31" s="433">
        <v>0</v>
      </c>
      <c r="AZ31" s="433">
        <v>841103.51199999999</v>
      </c>
      <c r="BA31" s="433"/>
      <c r="BB31" s="433">
        <v>891149.2</v>
      </c>
      <c r="BC31" s="433">
        <v>45501.52</v>
      </c>
      <c r="BD31" s="433">
        <v>936650.72</v>
      </c>
      <c r="BE31" s="433"/>
      <c r="BF31" s="433">
        <v>411225.85800000001</v>
      </c>
      <c r="BG31" s="433">
        <v>379778.46299999999</v>
      </c>
      <c r="BH31" s="433">
        <v>791004.32200000004</v>
      </c>
      <c r="BI31" s="435" t="s">
        <v>544</v>
      </c>
      <c r="BJ31" s="433">
        <v>59000</v>
      </c>
      <c r="BK31" s="433">
        <v>60130.44</v>
      </c>
      <c r="BL31" s="433">
        <v>119130.44</v>
      </c>
      <c r="BM31" s="433"/>
      <c r="BN31" s="433">
        <v>1461395.615</v>
      </c>
      <c r="BO31" s="433">
        <v>537065.04099999997</v>
      </c>
      <c r="BP31" s="433">
        <v>1998460.656</v>
      </c>
      <c r="BQ31" s="433"/>
      <c r="BR31" s="433">
        <v>4480163.7290000003</v>
      </c>
      <c r="BS31" s="433">
        <v>0</v>
      </c>
      <c r="BT31" s="433">
        <v>4480163.7290000003</v>
      </c>
      <c r="BU31" s="433"/>
      <c r="BV31" s="433">
        <v>1839004.5560000001</v>
      </c>
      <c r="BW31" s="433">
        <v>0</v>
      </c>
      <c r="BX31" s="433">
        <v>1839004.5560000001</v>
      </c>
      <c r="BY31" s="435" t="s">
        <v>544</v>
      </c>
      <c r="BZ31" s="433">
        <v>156698278.755</v>
      </c>
      <c r="CA31" s="433">
        <v>49058957.826999992</v>
      </c>
      <c r="CB31" s="433">
        <v>205757236.58799997</v>
      </c>
      <c r="CC31" s="433"/>
      <c r="CD31" s="433">
        <v>46060150.008000001</v>
      </c>
      <c r="CE31" s="433">
        <v>24221852.609000001</v>
      </c>
      <c r="CF31" s="433">
        <v>70282002.616999999</v>
      </c>
      <c r="CG31" s="433"/>
      <c r="CH31" s="433">
        <v>156698278.755</v>
      </c>
      <c r="CI31" s="433">
        <v>49301347.921999991</v>
      </c>
      <c r="CJ31" s="433">
        <v>205999626.68299997</v>
      </c>
      <c r="CK31" s="429"/>
      <c r="CL31" s="430"/>
      <c r="CM31" s="430"/>
      <c r="CN31" s="430"/>
    </row>
    <row r="32" spans="1:92" s="431" customFormat="1" ht="9" customHeight="1">
      <c r="A32" s="435" t="s">
        <v>545</v>
      </c>
      <c r="B32" s="433">
        <v>1241861.1569999999</v>
      </c>
      <c r="C32" s="433">
        <v>1710196.5889999999</v>
      </c>
      <c r="D32" s="433">
        <v>2952057.747</v>
      </c>
      <c r="E32" s="433"/>
      <c r="F32" s="433">
        <v>6378.3850000000002</v>
      </c>
      <c r="G32" s="433">
        <v>7174.2550000000001</v>
      </c>
      <c r="H32" s="433">
        <v>13552.641</v>
      </c>
      <c r="I32" s="433"/>
      <c r="J32" s="433">
        <v>1701897.456</v>
      </c>
      <c r="K32" s="433">
        <v>3326378.2579999999</v>
      </c>
      <c r="L32" s="433">
        <v>5028275.7139999997</v>
      </c>
      <c r="M32" s="435" t="s">
        <v>545</v>
      </c>
      <c r="N32" s="433">
        <v>805.1</v>
      </c>
      <c r="O32" s="433">
        <v>471.33</v>
      </c>
      <c r="P32" s="433">
        <v>1276.431</v>
      </c>
      <c r="Q32" s="433"/>
      <c r="R32" s="433">
        <v>370079.33899999998</v>
      </c>
      <c r="S32" s="433">
        <v>442939.30699999997</v>
      </c>
      <c r="T32" s="433">
        <v>813018.64599999995</v>
      </c>
      <c r="U32" s="433"/>
      <c r="V32" s="433">
        <v>865166.84</v>
      </c>
      <c r="W32" s="433">
        <v>1142728.7450000001</v>
      </c>
      <c r="X32" s="433">
        <v>2007895.5859999999</v>
      </c>
      <c r="Y32" s="435" t="s">
        <v>545</v>
      </c>
      <c r="Z32" s="433">
        <v>0</v>
      </c>
      <c r="AA32" s="433">
        <v>0</v>
      </c>
      <c r="AB32" s="433">
        <v>0</v>
      </c>
      <c r="AC32" s="433"/>
      <c r="AD32" s="433">
        <v>668381.37600000005</v>
      </c>
      <c r="AE32" s="433">
        <v>1036139.2709999999</v>
      </c>
      <c r="AF32" s="433">
        <v>1704520.648</v>
      </c>
      <c r="AG32" s="433"/>
      <c r="AH32" s="433">
        <v>0</v>
      </c>
      <c r="AI32" s="433">
        <v>0</v>
      </c>
      <c r="AJ32" s="433">
        <v>0</v>
      </c>
      <c r="AK32" s="435" t="s">
        <v>545</v>
      </c>
      <c r="AL32" s="433">
        <v>32569.134999999998</v>
      </c>
      <c r="AM32" s="433">
        <v>42799.027999999998</v>
      </c>
      <c r="AN32" s="433">
        <v>75368.163</v>
      </c>
      <c r="AO32" s="433"/>
      <c r="AP32" s="433">
        <v>0</v>
      </c>
      <c r="AQ32" s="433">
        <v>0</v>
      </c>
      <c r="AR32" s="433">
        <v>0</v>
      </c>
      <c r="AS32" s="433"/>
      <c r="AT32" s="433">
        <v>115682.045</v>
      </c>
      <c r="AU32" s="433">
        <v>154672.149</v>
      </c>
      <c r="AV32" s="433">
        <v>270354.19400000002</v>
      </c>
      <c r="AW32" s="435" t="s">
        <v>545</v>
      </c>
      <c r="AX32" s="433">
        <v>0</v>
      </c>
      <c r="AY32" s="433">
        <v>0</v>
      </c>
      <c r="AZ32" s="433">
        <v>0</v>
      </c>
      <c r="BA32" s="433"/>
      <c r="BB32" s="433">
        <v>0</v>
      </c>
      <c r="BC32" s="433">
        <v>0</v>
      </c>
      <c r="BD32" s="433">
        <v>0</v>
      </c>
      <c r="BE32" s="433"/>
      <c r="BF32" s="433">
        <v>18062.649000000001</v>
      </c>
      <c r="BG32" s="433">
        <v>23172.17</v>
      </c>
      <c r="BH32" s="433">
        <v>41234.819000000003</v>
      </c>
      <c r="BI32" s="435" t="s">
        <v>545</v>
      </c>
      <c r="BJ32" s="433">
        <v>0</v>
      </c>
      <c r="BK32" s="433">
        <v>0</v>
      </c>
      <c r="BL32" s="433">
        <v>0</v>
      </c>
      <c r="BM32" s="433"/>
      <c r="BN32" s="433">
        <v>0</v>
      </c>
      <c r="BO32" s="433">
        <v>0</v>
      </c>
      <c r="BP32" s="433">
        <v>0</v>
      </c>
      <c r="BQ32" s="433"/>
      <c r="BR32" s="433">
        <v>0</v>
      </c>
      <c r="BS32" s="433">
        <v>0</v>
      </c>
      <c r="BT32" s="433">
        <v>0</v>
      </c>
      <c r="BU32" s="433"/>
      <c r="BV32" s="433">
        <v>0</v>
      </c>
      <c r="BW32" s="433">
        <v>0</v>
      </c>
      <c r="BX32" s="433">
        <v>0</v>
      </c>
      <c r="BY32" s="435" t="s">
        <v>545</v>
      </c>
      <c r="BZ32" s="433">
        <v>5020883.4819999998</v>
      </c>
      <c r="CA32" s="433">
        <v>7886671.102</v>
      </c>
      <c r="CB32" s="433">
        <v>12907554.589</v>
      </c>
      <c r="CC32" s="433"/>
      <c r="CD32" s="433">
        <v>1701897.456</v>
      </c>
      <c r="CE32" s="433">
        <v>3326378.2579999999</v>
      </c>
      <c r="CF32" s="433">
        <v>5028275.7139999997</v>
      </c>
      <c r="CG32" s="433"/>
      <c r="CH32" s="433">
        <v>5020883.4819999998</v>
      </c>
      <c r="CI32" s="433">
        <v>7886671.102</v>
      </c>
      <c r="CJ32" s="433">
        <v>12907554.589</v>
      </c>
      <c r="CK32" s="429"/>
      <c r="CL32" s="430"/>
      <c r="CM32" s="430"/>
      <c r="CN32" s="430"/>
    </row>
    <row r="33" spans="1:92" s="431" customFormat="1" ht="9" customHeight="1">
      <c r="A33" s="435" t="s">
        <v>546</v>
      </c>
      <c r="B33" s="433">
        <v>16535906.461999999</v>
      </c>
      <c r="C33" s="433">
        <v>1250089.7609999999</v>
      </c>
      <c r="D33" s="433">
        <v>17785996.223000001</v>
      </c>
      <c r="E33" s="433"/>
      <c r="F33" s="433">
        <v>95645.327000000005</v>
      </c>
      <c r="G33" s="433">
        <v>170.614</v>
      </c>
      <c r="H33" s="433">
        <v>95815.941999999995</v>
      </c>
      <c r="I33" s="433"/>
      <c r="J33" s="433">
        <v>21505301.752</v>
      </c>
      <c r="K33" s="433">
        <v>1485519.578</v>
      </c>
      <c r="L33" s="433">
        <v>22990821.331</v>
      </c>
      <c r="M33" s="435" t="s">
        <v>546</v>
      </c>
      <c r="N33" s="433">
        <v>1507371.3529999999</v>
      </c>
      <c r="O33" s="433">
        <v>4030.38</v>
      </c>
      <c r="P33" s="433">
        <v>1511401.733</v>
      </c>
      <c r="Q33" s="433"/>
      <c r="R33" s="433">
        <v>3356246.835</v>
      </c>
      <c r="S33" s="433">
        <v>41496.019999999997</v>
      </c>
      <c r="T33" s="433">
        <v>3397742.855</v>
      </c>
      <c r="U33" s="433"/>
      <c r="V33" s="433">
        <v>9862094.4059999995</v>
      </c>
      <c r="W33" s="433">
        <v>492395.73800000001</v>
      </c>
      <c r="X33" s="433">
        <v>10354490.145</v>
      </c>
      <c r="Y33" s="435" t="s">
        <v>546</v>
      </c>
      <c r="Z33" s="433">
        <v>0</v>
      </c>
      <c r="AA33" s="433">
        <v>0</v>
      </c>
      <c r="AB33" s="433">
        <v>0</v>
      </c>
      <c r="AC33" s="433"/>
      <c r="AD33" s="433">
        <v>10608890.612</v>
      </c>
      <c r="AE33" s="433">
        <v>430366.69500000001</v>
      </c>
      <c r="AF33" s="433">
        <v>11039257.308</v>
      </c>
      <c r="AG33" s="433"/>
      <c r="AH33" s="433">
        <v>321277.60700000002</v>
      </c>
      <c r="AI33" s="433">
        <v>2631.4119999999998</v>
      </c>
      <c r="AJ33" s="433">
        <v>323909.01899999997</v>
      </c>
      <c r="AK33" s="435" t="s">
        <v>546</v>
      </c>
      <c r="AL33" s="433">
        <v>510992.136</v>
      </c>
      <c r="AM33" s="433">
        <v>13585.148999999999</v>
      </c>
      <c r="AN33" s="433">
        <v>524577.28500000003</v>
      </c>
      <c r="AO33" s="433"/>
      <c r="AP33" s="433">
        <v>0</v>
      </c>
      <c r="AQ33" s="433">
        <v>0</v>
      </c>
      <c r="AR33" s="433">
        <v>0</v>
      </c>
      <c r="AS33" s="433"/>
      <c r="AT33" s="433">
        <v>0</v>
      </c>
      <c r="AU33" s="433">
        <v>0</v>
      </c>
      <c r="AV33" s="433">
        <v>0</v>
      </c>
      <c r="AW33" s="435" t="s">
        <v>546</v>
      </c>
      <c r="AX33" s="433">
        <v>0</v>
      </c>
      <c r="AY33" s="433">
        <v>0</v>
      </c>
      <c r="AZ33" s="433">
        <v>0</v>
      </c>
      <c r="BA33" s="433"/>
      <c r="BB33" s="433">
        <v>0</v>
      </c>
      <c r="BC33" s="433">
        <v>0</v>
      </c>
      <c r="BD33" s="433">
        <v>0</v>
      </c>
      <c r="BE33" s="433"/>
      <c r="BF33" s="433">
        <v>0</v>
      </c>
      <c r="BG33" s="433">
        <v>0</v>
      </c>
      <c r="BH33" s="433">
        <v>0</v>
      </c>
      <c r="BI33" s="435" t="s">
        <v>546</v>
      </c>
      <c r="BJ33" s="433">
        <v>0</v>
      </c>
      <c r="BK33" s="433">
        <v>0</v>
      </c>
      <c r="BL33" s="433">
        <v>0</v>
      </c>
      <c r="BM33" s="433"/>
      <c r="BN33" s="433">
        <v>0</v>
      </c>
      <c r="BO33" s="433">
        <v>0</v>
      </c>
      <c r="BP33" s="433">
        <v>0</v>
      </c>
      <c r="BQ33" s="433"/>
      <c r="BR33" s="433">
        <v>0</v>
      </c>
      <c r="BS33" s="433">
        <v>0</v>
      </c>
      <c r="BT33" s="433">
        <v>0</v>
      </c>
      <c r="BU33" s="433"/>
      <c r="BV33" s="433">
        <v>53774.622000000003</v>
      </c>
      <c r="BW33" s="433">
        <v>38.585999999999999</v>
      </c>
      <c r="BX33" s="433">
        <v>53813.207999999999</v>
      </c>
      <c r="BY33" s="435" t="s">
        <v>546</v>
      </c>
      <c r="BZ33" s="433">
        <v>64357501.112000011</v>
      </c>
      <c r="CA33" s="433">
        <v>3720323.9329999997</v>
      </c>
      <c r="CB33" s="433">
        <v>68077825.048999995</v>
      </c>
      <c r="CC33" s="433"/>
      <c r="CD33" s="433">
        <v>21505301.752</v>
      </c>
      <c r="CE33" s="433">
        <v>1485519.578</v>
      </c>
      <c r="CF33" s="433">
        <v>22990821.331</v>
      </c>
      <c r="CG33" s="433"/>
      <c r="CH33" s="433">
        <v>64357501.112000018</v>
      </c>
      <c r="CI33" s="433">
        <v>3720323.9329999993</v>
      </c>
      <c r="CJ33" s="433">
        <v>68077825.048999995</v>
      </c>
      <c r="CK33" s="429"/>
      <c r="CL33" s="430"/>
      <c r="CM33" s="430"/>
      <c r="CN33" s="430"/>
    </row>
    <row r="34" spans="1:92" s="431" customFormat="1" ht="9" customHeight="1">
      <c r="A34" s="435" t="s">
        <v>547</v>
      </c>
      <c r="B34" s="433">
        <v>664478.95200000005</v>
      </c>
      <c r="C34" s="433">
        <v>4353274.3720000004</v>
      </c>
      <c r="D34" s="433">
        <v>5017753.3250000002</v>
      </c>
      <c r="E34" s="433"/>
      <c r="F34" s="433">
        <v>4329.6329999999998</v>
      </c>
      <c r="G34" s="433">
        <v>69569.206999999995</v>
      </c>
      <c r="H34" s="433">
        <v>73898.841</v>
      </c>
      <c r="I34" s="433"/>
      <c r="J34" s="433">
        <v>216998.84899999999</v>
      </c>
      <c r="K34" s="433">
        <v>3613809.352</v>
      </c>
      <c r="L34" s="433">
        <v>3830808.2009999999</v>
      </c>
      <c r="M34" s="435" t="s">
        <v>547</v>
      </c>
      <c r="N34" s="433">
        <v>224483.77799999999</v>
      </c>
      <c r="O34" s="433">
        <v>525341.72100000002</v>
      </c>
      <c r="P34" s="433">
        <v>749825.5</v>
      </c>
      <c r="Q34" s="433"/>
      <c r="R34" s="433">
        <v>171577.52600000001</v>
      </c>
      <c r="S34" s="433">
        <v>1540992.321</v>
      </c>
      <c r="T34" s="433">
        <v>1712569.848</v>
      </c>
      <c r="U34" s="433"/>
      <c r="V34" s="433">
        <v>311639.87900000002</v>
      </c>
      <c r="W34" s="433">
        <v>2103527.4780000001</v>
      </c>
      <c r="X34" s="433">
        <v>2415167.3569999998</v>
      </c>
      <c r="Y34" s="435" t="s">
        <v>547</v>
      </c>
      <c r="Z34" s="433">
        <v>333598.01799999998</v>
      </c>
      <c r="AA34" s="433">
        <v>96450.84</v>
      </c>
      <c r="AB34" s="433">
        <v>430048.85800000001</v>
      </c>
      <c r="AC34" s="433"/>
      <c r="AD34" s="433">
        <v>345702.37099999998</v>
      </c>
      <c r="AE34" s="433">
        <v>2104019.56</v>
      </c>
      <c r="AF34" s="433">
        <v>2449721.932</v>
      </c>
      <c r="AG34" s="433"/>
      <c r="AH34" s="433">
        <v>0</v>
      </c>
      <c r="AI34" s="433">
        <v>0</v>
      </c>
      <c r="AJ34" s="433">
        <v>0</v>
      </c>
      <c r="AK34" s="435" t="s">
        <v>547</v>
      </c>
      <c r="AL34" s="433">
        <v>30278.659</v>
      </c>
      <c r="AM34" s="433">
        <v>433864.25</v>
      </c>
      <c r="AN34" s="433">
        <v>464142.90899999999</v>
      </c>
      <c r="AO34" s="433"/>
      <c r="AP34" s="433">
        <v>0</v>
      </c>
      <c r="AQ34" s="433">
        <v>0</v>
      </c>
      <c r="AR34" s="433">
        <v>0</v>
      </c>
      <c r="AS34" s="433"/>
      <c r="AT34" s="433">
        <v>122432.798</v>
      </c>
      <c r="AU34" s="433">
        <v>355502.92700000003</v>
      </c>
      <c r="AV34" s="433">
        <v>477935.72600000002</v>
      </c>
      <c r="AW34" s="435" t="s">
        <v>547</v>
      </c>
      <c r="AX34" s="433">
        <v>0</v>
      </c>
      <c r="AY34" s="433">
        <v>0</v>
      </c>
      <c r="AZ34" s="433">
        <v>0</v>
      </c>
      <c r="BA34" s="433"/>
      <c r="BB34" s="433">
        <v>0</v>
      </c>
      <c r="BC34" s="433">
        <v>0</v>
      </c>
      <c r="BD34" s="433">
        <v>0</v>
      </c>
      <c r="BE34" s="433"/>
      <c r="BF34" s="433">
        <v>4991</v>
      </c>
      <c r="BG34" s="433">
        <v>179973.386</v>
      </c>
      <c r="BH34" s="433">
        <v>184964.386</v>
      </c>
      <c r="BI34" s="435" t="s">
        <v>547</v>
      </c>
      <c r="BJ34" s="433">
        <v>0</v>
      </c>
      <c r="BK34" s="433">
        <v>0</v>
      </c>
      <c r="BL34" s="433">
        <v>0</v>
      </c>
      <c r="BM34" s="433"/>
      <c r="BN34" s="433">
        <v>83469</v>
      </c>
      <c r="BO34" s="433">
        <v>78704.354000000007</v>
      </c>
      <c r="BP34" s="433">
        <v>162173.35399999999</v>
      </c>
      <c r="BQ34" s="433"/>
      <c r="BR34" s="433">
        <v>0</v>
      </c>
      <c r="BS34" s="433">
        <v>0</v>
      </c>
      <c r="BT34" s="433">
        <v>0</v>
      </c>
      <c r="BU34" s="433"/>
      <c r="BV34" s="433">
        <v>0</v>
      </c>
      <c r="BW34" s="433">
        <v>0</v>
      </c>
      <c r="BX34" s="433">
        <v>0</v>
      </c>
      <c r="BY34" s="435" t="s">
        <v>547</v>
      </c>
      <c r="BZ34" s="433">
        <v>2513980.463</v>
      </c>
      <c r="CA34" s="433">
        <v>15455029.768000001</v>
      </c>
      <c r="CB34" s="433">
        <v>17969010.236999996</v>
      </c>
      <c r="CC34" s="433"/>
      <c r="CD34" s="433">
        <v>216998.84899999999</v>
      </c>
      <c r="CE34" s="433">
        <v>3990889.6749999998</v>
      </c>
      <c r="CF34" s="433">
        <v>4207888.5240000002</v>
      </c>
      <c r="CG34" s="433"/>
      <c r="CH34" s="433">
        <v>2513980.463</v>
      </c>
      <c r="CI34" s="433">
        <v>15832110.091000002</v>
      </c>
      <c r="CJ34" s="433">
        <v>18346090.559999995</v>
      </c>
      <c r="CK34" s="430"/>
      <c r="CL34" s="430"/>
      <c r="CM34" s="430"/>
      <c r="CN34" s="430"/>
    </row>
    <row r="35" spans="1:92" s="431" customFormat="1" ht="9" customHeight="1">
      <c r="A35" s="435" t="s">
        <v>548</v>
      </c>
      <c r="B35" s="433">
        <v>1936.1279999999999</v>
      </c>
      <c r="C35" s="433">
        <v>1747.8109999999999</v>
      </c>
      <c r="D35" s="433">
        <v>3683.94</v>
      </c>
      <c r="E35" s="433"/>
      <c r="F35" s="433">
        <v>0</v>
      </c>
      <c r="G35" s="433">
        <v>0</v>
      </c>
      <c r="H35" s="433">
        <v>0</v>
      </c>
      <c r="I35" s="433"/>
      <c r="J35" s="433">
        <v>0</v>
      </c>
      <c r="K35" s="433">
        <v>0</v>
      </c>
      <c r="L35" s="433">
        <v>0</v>
      </c>
      <c r="M35" s="435" t="s">
        <v>548</v>
      </c>
      <c r="N35" s="433">
        <v>0</v>
      </c>
      <c r="O35" s="433">
        <v>0</v>
      </c>
      <c r="P35" s="433">
        <v>0</v>
      </c>
      <c r="Q35" s="433"/>
      <c r="R35" s="433">
        <v>0</v>
      </c>
      <c r="S35" s="433">
        <v>0</v>
      </c>
      <c r="T35" s="433">
        <v>0</v>
      </c>
      <c r="U35" s="433"/>
      <c r="V35" s="433">
        <v>0</v>
      </c>
      <c r="W35" s="433">
        <v>0</v>
      </c>
      <c r="X35" s="433">
        <v>0</v>
      </c>
      <c r="Y35" s="435" t="s">
        <v>548</v>
      </c>
      <c r="Z35" s="433">
        <v>0</v>
      </c>
      <c r="AA35" s="433">
        <v>0</v>
      </c>
      <c r="AB35" s="433">
        <v>0</v>
      </c>
      <c r="AC35" s="433"/>
      <c r="AD35" s="433">
        <v>0</v>
      </c>
      <c r="AE35" s="433">
        <v>0</v>
      </c>
      <c r="AF35" s="433">
        <v>0</v>
      </c>
      <c r="AG35" s="433"/>
      <c r="AH35" s="433">
        <v>0</v>
      </c>
      <c r="AI35" s="433">
        <v>0</v>
      </c>
      <c r="AJ35" s="433">
        <v>0</v>
      </c>
      <c r="AK35" s="435" t="s">
        <v>548</v>
      </c>
      <c r="AL35" s="433">
        <v>0</v>
      </c>
      <c r="AM35" s="433">
        <v>0</v>
      </c>
      <c r="AN35" s="433">
        <v>0</v>
      </c>
      <c r="AO35" s="433"/>
      <c r="AP35" s="433">
        <v>0</v>
      </c>
      <c r="AQ35" s="433">
        <v>0</v>
      </c>
      <c r="AR35" s="433">
        <v>0</v>
      </c>
      <c r="AS35" s="433"/>
      <c r="AT35" s="433">
        <v>0</v>
      </c>
      <c r="AU35" s="433">
        <v>0</v>
      </c>
      <c r="AV35" s="433">
        <v>0</v>
      </c>
      <c r="AW35" s="435" t="s">
        <v>548</v>
      </c>
      <c r="AX35" s="433">
        <v>0</v>
      </c>
      <c r="AY35" s="433">
        <v>0</v>
      </c>
      <c r="AZ35" s="433">
        <v>0</v>
      </c>
      <c r="BA35" s="433"/>
      <c r="BB35" s="433">
        <v>0</v>
      </c>
      <c r="BC35" s="433">
        <v>0</v>
      </c>
      <c r="BD35" s="433">
        <v>0</v>
      </c>
      <c r="BE35" s="433"/>
      <c r="BF35" s="433">
        <v>0</v>
      </c>
      <c r="BG35" s="433">
        <v>0</v>
      </c>
      <c r="BH35" s="433">
        <v>0</v>
      </c>
      <c r="BI35" s="435" t="s">
        <v>548</v>
      </c>
      <c r="BJ35" s="433">
        <v>0</v>
      </c>
      <c r="BK35" s="433">
        <v>0</v>
      </c>
      <c r="BL35" s="433">
        <v>0</v>
      </c>
      <c r="BM35" s="433"/>
      <c r="BN35" s="433">
        <v>0</v>
      </c>
      <c r="BO35" s="433">
        <v>0</v>
      </c>
      <c r="BP35" s="433">
        <v>0</v>
      </c>
      <c r="BQ35" s="433"/>
      <c r="BR35" s="433">
        <v>0</v>
      </c>
      <c r="BS35" s="433">
        <v>0</v>
      </c>
      <c r="BT35" s="433">
        <v>0</v>
      </c>
      <c r="BU35" s="433"/>
      <c r="BV35" s="433">
        <v>0</v>
      </c>
      <c r="BW35" s="433">
        <v>0</v>
      </c>
      <c r="BX35" s="433">
        <v>0</v>
      </c>
      <c r="BY35" s="435" t="s">
        <v>548</v>
      </c>
      <c r="BZ35" s="433">
        <v>1936.1279999999999</v>
      </c>
      <c r="CA35" s="433">
        <v>1747.8109999999999</v>
      </c>
      <c r="CB35" s="433">
        <v>3683.94</v>
      </c>
      <c r="CC35" s="433"/>
      <c r="CD35" s="433">
        <v>0</v>
      </c>
      <c r="CE35" s="433">
        <v>0</v>
      </c>
      <c r="CF35" s="433">
        <v>0</v>
      </c>
      <c r="CG35" s="433"/>
      <c r="CH35" s="433">
        <v>1936.1279999999999</v>
      </c>
      <c r="CI35" s="433">
        <v>1747.8109999999999</v>
      </c>
      <c r="CJ35" s="433">
        <v>3683.94</v>
      </c>
      <c r="CK35" s="430"/>
      <c r="CL35" s="430"/>
      <c r="CM35" s="430"/>
      <c r="CN35" s="430"/>
    </row>
    <row r="36" spans="1:92" s="431" customFormat="1" ht="9" customHeight="1">
      <c r="A36" s="435" t="s">
        <v>549</v>
      </c>
      <c r="B36" s="433">
        <v>2664293.1359999999</v>
      </c>
      <c r="C36" s="433">
        <v>3651147.2749999999</v>
      </c>
      <c r="D36" s="433">
        <v>6315440.4110000003</v>
      </c>
      <c r="E36" s="433"/>
      <c r="F36" s="433">
        <v>334571.24200000003</v>
      </c>
      <c r="G36" s="433">
        <v>0</v>
      </c>
      <c r="H36" s="433">
        <v>334571.24200000003</v>
      </c>
      <c r="I36" s="433"/>
      <c r="J36" s="433">
        <v>3256440.5440000002</v>
      </c>
      <c r="K36" s="433">
        <v>2442070.9819999998</v>
      </c>
      <c r="L36" s="433">
        <v>5698511.5269999998</v>
      </c>
      <c r="M36" s="435" t="s">
        <v>549</v>
      </c>
      <c r="N36" s="433">
        <v>226594.19</v>
      </c>
      <c r="O36" s="433">
        <v>528030.61499999999</v>
      </c>
      <c r="P36" s="433">
        <v>754624.80599999998</v>
      </c>
      <c r="Q36" s="433"/>
      <c r="R36" s="433">
        <v>197638.45499999999</v>
      </c>
      <c r="S36" s="433">
        <v>32368.245999999999</v>
      </c>
      <c r="T36" s="433">
        <v>230006.701</v>
      </c>
      <c r="U36" s="433"/>
      <c r="V36" s="433">
        <v>182235.60200000001</v>
      </c>
      <c r="W36" s="433">
        <v>49716.61</v>
      </c>
      <c r="X36" s="433">
        <v>231952.212</v>
      </c>
      <c r="Y36" s="435" t="s">
        <v>549</v>
      </c>
      <c r="Z36" s="433">
        <v>25839.183000000001</v>
      </c>
      <c r="AA36" s="433">
        <v>0</v>
      </c>
      <c r="AB36" s="433">
        <v>25839.183000000001</v>
      </c>
      <c r="AC36" s="433"/>
      <c r="AD36" s="433">
        <v>571270.94400000002</v>
      </c>
      <c r="AE36" s="433">
        <v>352514.837</v>
      </c>
      <c r="AF36" s="433">
        <v>923785.78200000001</v>
      </c>
      <c r="AG36" s="433"/>
      <c r="AH36" s="433">
        <v>0</v>
      </c>
      <c r="AI36" s="433">
        <v>0</v>
      </c>
      <c r="AJ36" s="433">
        <v>0</v>
      </c>
      <c r="AK36" s="435" t="s">
        <v>549</v>
      </c>
      <c r="AL36" s="433">
        <v>5891.3549999999996</v>
      </c>
      <c r="AM36" s="433">
        <v>2498.1590000000001</v>
      </c>
      <c r="AN36" s="433">
        <v>8389.5149999999994</v>
      </c>
      <c r="AO36" s="433"/>
      <c r="AP36" s="433">
        <v>0</v>
      </c>
      <c r="AQ36" s="433">
        <v>0</v>
      </c>
      <c r="AR36" s="433">
        <v>0</v>
      </c>
      <c r="AS36" s="433"/>
      <c r="AT36" s="433">
        <v>409467.772</v>
      </c>
      <c r="AU36" s="433">
        <v>71344.141000000003</v>
      </c>
      <c r="AV36" s="433">
        <v>480811.913</v>
      </c>
      <c r="AW36" s="435" t="s">
        <v>549</v>
      </c>
      <c r="AX36" s="433">
        <v>0</v>
      </c>
      <c r="AY36" s="433">
        <v>0</v>
      </c>
      <c r="AZ36" s="433">
        <v>0</v>
      </c>
      <c r="BA36" s="433"/>
      <c r="BB36" s="433">
        <v>0</v>
      </c>
      <c r="BC36" s="433">
        <v>0</v>
      </c>
      <c r="BD36" s="433">
        <v>0</v>
      </c>
      <c r="BE36" s="433"/>
      <c r="BF36" s="433">
        <v>13128.892</v>
      </c>
      <c r="BG36" s="433">
        <v>25830.148000000001</v>
      </c>
      <c r="BH36" s="433">
        <v>38959.040999999997</v>
      </c>
      <c r="BI36" s="435" t="s">
        <v>549</v>
      </c>
      <c r="BJ36" s="433">
        <v>0</v>
      </c>
      <c r="BK36" s="433">
        <v>0</v>
      </c>
      <c r="BL36" s="433">
        <v>0</v>
      </c>
      <c r="BM36" s="433"/>
      <c r="BN36" s="433">
        <v>52882.175999999999</v>
      </c>
      <c r="BO36" s="433">
        <v>296850.98800000001</v>
      </c>
      <c r="BP36" s="433">
        <v>349733.16499999998</v>
      </c>
      <c r="BQ36" s="433"/>
      <c r="BR36" s="433">
        <v>0</v>
      </c>
      <c r="BS36" s="433">
        <v>0</v>
      </c>
      <c r="BT36" s="433">
        <v>0</v>
      </c>
      <c r="BU36" s="433"/>
      <c r="BV36" s="433">
        <v>35435.125</v>
      </c>
      <c r="BW36" s="433">
        <v>0</v>
      </c>
      <c r="BX36" s="433">
        <v>35435.125</v>
      </c>
      <c r="BY36" s="435" t="s">
        <v>549</v>
      </c>
      <c r="BZ36" s="433">
        <v>7975688.6160000013</v>
      </c>
      <c r="CA36" s="433">
        <v>7452372.0010000002</v>
      </c>
      <c r="CB36" s="433">
        <v>15428060.622999998</v>
      </c>
      <c r="CC36" s="433"/>
      <c r="CD36" s="433">
        <v>3256440.5440000002</v>
      </c>
      <c r="CE36" s="433">
        <v>2442070.8679999998</v>
      </c>
      <c r="CF36" s="433">
        <v>5698511.4129999997</v>
      </c>
      <c r="CG36" s="433"/>
      <c r="CH36" s="433">
        <v>7975688.6160000004</v>
      </c>
      <c r="CI36" s="433">
        <v>7452371.8870000001</v>
      </c>
      <c r="CJ36" s="433">
        <v>15428060.508999996</v>
      </c>
      <c r="CK36" s="430"/>
      <c r="CL36" s="430"/>
      <c r="CM36" s="430"/>
      <c r="CN36" s="430"/>
    </row>
    <row r="37" spans="1:92" s="431" customFormat="1" ht="9" customHeight="1">
      <c r="A37" s="438" t="s">
        <v>550</v>
      </c>
      <c r="B37" s="438">
        <v>1220539.8870000001</v>
      </c>
      <c r="C37" s="438">
        <v>327044.25900000002</v>
      </c>
      <c r="D37" s="438">
        <v>1547584.1459999999</v>
      </c>
      <c r="E37" s="438"/>
      <c r="F37" s="438">
        <v>53961.783000000003</v>
      </c>
      <c r="G37" s="438">
        <v>0</v>
      </c>
      <c r="H37" s="438">
        <v>53961.783000000003</v>
      </c>
      <c r="I37" s="438"/>
      <c r="J37" s="438">
        <v>1359501.1529999999</v>
      </c>
      <c r="K37" s="438">
        <v>356076.79999999999</v>
      </c>
      <c r="L37" s="438">
        <v>1715577.953</v>
      </c>
      <c r="M37" s="438" t="s">
        <v>550</v>
      </c>
      <c r="N37" s="438">
        <v>178784.28</v>
      </c>
      <c r="O37" s="438">
        <v>4099.8059999999996</v>
      </c>
      <c r="P37" s="438">
        <v>182884.087</v>
      </c>
      <c r="Q37" s="439"/>
      <c r="R37" s="438">
        <v>149753.57</v>
      </c>
      <c r="S37" s="438">
        <v>49525.398999999998</v>
      </c>
      <c r="T37" s="438">
        <v>199278.97</v>
      </c>
      <c r="U37" s="439"/>
      <c r="V37" s="438">
        <v>1827539.835</v>
      </c>
      <c r="W37" s="438">
        <v>190287.09899999999</v>
      </c>
      <c r="X37" s="438">
        <v>2017826.9350000001</v>
      </c>
      <c r="Y37" s="438" t="s">
        <v>550</v>
      </c>
      <c r="Z37" s="438">
        <v>0</v>
      </c>
      <c r="AA37" s="438">
        <v>0</v>
      </c>
      <c r="AB37" s="438">
        <v>0</v>
      </c>
      <c r="AC37" s="439"/>
      <c r="AD37" s="438">
        <v>359167.19199999998</v>
      </c>
      <c r="AE37" s="438">
        <v>108501.79300000001</v>
      </c>
      <c r="AF37" s="438">
        <v>467668.98599999998</v>
      </c>
      <c r="AG37" s="439"/>
      <c r="AH37" s="438">
        <v>133973.264</v>
      </c>
      <c r="AI37" s="438">
        <v>34.590000000000003</v>
      </c>
      <c r="AJ37" s="438">
        <v>134007.85399999999</v>
      </c>
      <c r="AK37" s="438" t="s">
        <v>550</v>
      </c>
      <c r="AL37" s="438">
        <v>21980.202000000001</v>
      </c>
      <c r="AM37" s="438">
        <v>5421.5069999999996</v>
      </c>
      <c r="AN37" s="438">
        <v>27401.71</v>
      </c>
      <c r="AO37" s="439"/>
      <c r="AP37" s="438">
        <v>47795.06</v>
      </c>
      <c r="AQ37" s="438">
        <v>0</v>
      </c>
      <c r="AR37" s="438">
        <v>47795.06</v>
      </c>
      <c r="AS37" s="439"/>
      <c r="AT37" s="438">
        <v>92246.409</v>
      </c>
      <c r="AU37" s="438">
        <v>37390.851999999999</v>
      </c>
      <c r="AV37" s="438">
        <v>129637.261</v>
      </c>
      <c r="AW37" s="438" t="s">
        <v>550</v>
      </c>
      <c r="AX37" s="438">
        <v>26289.291000000001</v>
      </c>
      <c r="AY37" s="438">
        <v>0</v>
      </c>
      <c r="AZ37" s="438">
        <v>26289.291000000001</v>
      </c>
      <c r="BA37" s="439"/>
      <c r="BB37" s="438">
        <v>8829.509</v>
      </c>
      <c r="BC37" s="438">
        <v>0</v>
      </c>
      <c r="BD37" s="438">
        <v>8829.509</v>
      </c>
      <c r="BE37" s="439"/>
      <c r="BF37" s="438">
        <v>0</v>
      </c>
      <c r="BG37" s="438">
        <v>0</v>
      </c>
      <c r="BH37" s="438">
        <v>0</v>
      </c>
      <c r="BI37" s="438" t="s">
        <v>550</v>
      </c>
      <c r="BJ37" s="438">
        <v>0</v>
      </c>
      <c r="BK37" s="438">
        <v>0</v>
      </c>
      <c r="BL37" s="438">
        <v>0</v>
      </c>
      <c r="BM37" s="438"/>
      <c r="BN37" s="438">
        <v>0</v>
      </c>
      <c r="BO37" s="438">
        <v>0</v>
      </c>
      <c r="BP37" s="438">
        <v>0</v>
      </c>
      <c r="BQ37" s="438"/>
      <c r="BR37" s="438">
        <v>6870.0569999999998</v>
      </c>
      <c r="BS37" s="438">
        <v>0</v>
      </c>
      <c r="BT37" s="438">
        <v>6870.0569999999998</v>
      </c>
      <c r="BU37" s="438"/>
      <c r="BV37" s="438">
        <v>145969.53099999999</v>
      </c>
      <c r="BW37" s="438">
        <v>52.289000000000001</v>
      </c>
      <c r="BX37" s="438">
        <v>146021.821</v>
      </c>
      <c r="BY37" s="438" t="s">
        <v>550</v>
      </c>
      <c r="BZ37" s="438">
        <v>5633201.0229999991</v>
      </c>
      <c r="CA37" s="438">
        <v>1078434.3940000001</v>
      </c>
      <c r="CB37" s="438">
        <v>6711635.4229999986</v>
      </c>
      <c r="CC37" s="438"/>
      <c r="CD37" s="438">
        <v>1359501.1529999999</v>
      </c>
      <c r="CE37" s="438">
        <v>356076.79999999999</v>
      </c>
      <c r="CF37" s="438">
        <v>1715577.953</v>
      </c>
      <c r="CG37" s="438"/>
      <c r="CH37" s="438">
        <v>5633201.0229999991</v>
      </c>
      <c r="CI37" s="438">
        <v>1078434.3940000001</v>
      </c>
      <c r="CJ37" s="438">
        <v>6711635.4229999986</v>
      </c>
      <c r="CK37" s="430"/>
      <c r="CL37" s="430"/>
      <c r="CM37" s="430"/>
      <c r="CN37" s="430"/>
    </row>
    <row r="38" spans="1:92" s="431" customFormat="1" ht="9" customHeight="1">
      <c r="A38" s="438" t="s">
        <v>551</v>
      </c>
      <c r="B38" s="439">
        <v>2164471.0750000002</v>
      </c>
      <c r="C38" s="439">
        <v>475378.03100000002</v>
      </c>
      <c r="D38" s="439">
        <v>2639849.1069999998</v>
      </c>
      <c r="E38" s="439"/>
      <c r="F38" s="439">
        <v>68049.043000000005</v>
      </c>
      <c r="G38" s="439">
        <v>8828.7639999999992</v>
      </c>
      <c r="H38" s="439">
        <v>76877.808000000005</v>
      </c>
      <c r="I38" s="439"/>
      <c r="J38" s="439">
        <v>3280950.861</v>
      </c>
      <c r="K38" s="439">
        <v>617667.42299999995</v>
      </c>
      <c r="L38" s="439">
        <v>3898618.284</v>
      </c>
      <c r="M38" s="438" t="s">
        <v>551</v>
      </c>
      <c r="N38" s="439">
        <v>369655.61900000001</v>
      </c>
      <c r="O38" s="439">
        <v>100867.74099999999</v>
      </c>
      <c r="P38" s="439">
        <v>470523.36</v>
      </c>
      <c r="Q38" s="439"/>
      <c r="R38" s="439">
        <v>369294.34499999997</v>
      </c>
      <c r="S38" s="439">
        <v>136703.364</v>
      </c>
      <c r="T38" s="439">
        <v>505997.70899999997</v>
      </c>
      <c r="U38" s="439"/>
      <c r="V38" s="439">
        <v>1546465.7209999999</v>
      </c>
      <c r="W38" s="439">
        <v>369711.19400000002</v>
      </c>
      <c r="X38" s="439">
        <v>1916176.916</v>
      </c>
      <c r="Y38" s="438" t="s">
        <v>551</v>
      </c>
      <c r="Z38" s="439">
        <v>0</v>
      </c>
      <c r="AA38" s="439">
        <v>0</v>
      </c>
      <c r="AB38" s="439">
        <v>0</v>
      </c>
      <c r="AC38" s="439"/>
      <c r="AD38" s="439">
        <v>1048197.306</v>
      </c>
      <c r="AE38" s="439">
        <v>186474.55100000001</v>
      </c>
      <c r="AF38" s="439">
        <v>1234671.8570000001</v>
      </c>
      <c r="AG38" s="439"/>
      <c r="AH38" s="439">
        <v>587071.27399999998</v>
      </c>
      <c r="AI38" s="439">
        <v>1690.848</v>
      </c>
      <c r="AJ38" s="439">
        <v>588762.12199999997</v>
      </c>
      <c r="AK38" s="438" t="s">
        <v>551</v>
      </c>
      <c r="AL38" s="439">
        <v>71979.819000000003</v>
      </c>
      <c r="AM38" s="439">
        <v>23654.126</v>
      </c>
      <c r="AN38" s="439">
        <v>95633.945000000007</v>
      </c>
      <c r="AO38" s="439"/>
      <c r="AP38" s="439">
        <v>109707.069</v>
      </c>
      <c r="AQ38" s="439">
        <v>0</v>
      </c>
      <c r="AR38" s="439">
        <v>109707.069</v>
      </c>
      <c r="AS38" s="439"/>
      <c r="AT38" s="439">
        <v>38507.197999999997</v>
      </c>
      <c r="AU38" s="439">
        <v>103595.72100000001</v>
      </c>
      <c r="AV38" s="439">
        <v>142102.91899999999</v>
      </c>
      <c r="AW38" s="438" t="s">
        <v>551</v>
      </c>
      <c r="AX38" s="439">
        <v>46707.002</v>
      </c>
      <c r="AY38" s="439">
        <v>0</v>
      </c>
      <c r="AZ38" s="439">
        <v>46707.002</v>
      </c>
      <c r="BA38" s="439"/>
      <c r="BB38" s="439">
        <v>31851.784</v>
      </c>
      <c r="BC38" s="439">
        <v>72.504999999999995</v>
      </c>
      <c r="BD38" s="439">
        <v>31924.29</v>
      </c>
      <c r="BE38" s="439"/>
      <c r="BF38" s="439">
        <v>0</v>
      </c>
      <c r="BG38" s="439">
        <v>12098.415000000001</v>
      </c>
      <c r="BH38" s="439">
        <v>12098.415000000001</v>
      </c>
      <c r="BI38" s="438" t="s">
        <v>551</v>
      </c>
      <c r="BJ38" s="439">
        <v>0</v>
      </c>
      <c r="BK38" s="439">
        <v>0</v>
      </c>
      <c r="BL38" s="439">
        <v>0</v>
      </c>
      <c r="BM38" s="439"/>
      <c r="BN38" s="439">
        <v>0</v>
      </c>
      <c r="BO38" s="439">
        <v>15669.73</v>
      </c>
      <c r="BP38" s="439">
        <v>15669.73</v>
      </c>
      <c r="BQ38" s="439"/>
      <c r="BR38" s="439">
        <v>201848.77100000001</v>
      </c>
      <c r="BS38" s="439">
        <v>0</v>
      </c>
      <c r="BT38" s="439">
        <v>201848.77100000001</v>
      </c>
      <c r="BU38" s="439"/>
      <c r="BV38" s="439">
        <v>95524.736000000004</v>
      </c>
      <c r="BW38" s="439">
        <v>9.6460000000000008</v>
      </c>
      <c r="BX38" s="439">
        <v>95534.381999999998</v>
      </c>
      <c r="BY38" s="438" t="s">
        <v>551</v>
      </c>
      <c r="BZ38" s="439">
        <v>10030281.623000002</v>
      </c>
      <c r="CA38" s="439">
        <v>2052422.0589999997</v>
      </c>
      <c r="CB38" s="439">
        <v>12082703.685999999</v>
      </c>
      <c r="CC38" s="439"/>
      <c r="CD38" s="439">
        <v>3280950.861</v>
      </c>
      <c r="CE38" s="439">
        <v>617667.42299999995</v>
      </c>
      <c r="CF38" s="439">
        <v>3898618.284</v>
      </c>
      <c r="CG38" s="439"/>
      <c r="CH38" s="439">
        <v>10030281.623000002</v>
      </c>
      <c r="CI38" s="439">
        <v>2052422.0589999997</v>
      </c>
      <c r="CJ38" s="439">
        <v>12082703.685999999</v>
      </c>
      <c r="CK38" s="430"/>
      <c r="CL38" s="430"/>
      <c r="CM38" s="430"/>
      <c r="CN38" s="430"/>
    </row>
    <row r="39" spans="1:92" s="431" customFormat="1" ht="9" customHeight="1">
      <c r="A39" s="435" t="s">
        <v>552</v>
      </c>
      <c r="B39" s="435">
        <v>710127.34400000004</v>
      </c>
      <c r="C39" s="435">
        <v>44136.809000000001</v>
      </c>
      <c r="D39" s="435">
        <v>754264.15300000005</v>
      </c>
      <c r="E39" s="435"/>
      <c r="F39" s="435">
        <v>22069.605</v>
      </c>
      <c r="G39" s="435">
        <v>1218.627</v>
      </c>
      <c r="H39" s="435">
        <v>23288.232</v>
      </c>
      <c r="I39" s="435"/>
      <c r="J39" s="435">
        <v>1513515.6740000001</v>
      </c>
      <c r="K39" s="435">
        <v>77348.225999999995</v>
      </c>
      <c r="L39" s="435">
        <v>1590863.9</v>
      </c>
      <c r="M39" s="435" t="s">
        <v>552</v>
      </c>
      <c r="N39" s="435">
        <v>132789.22700000001</v>
      </c>
      <c r="O39" s="435">
        <v>43933.269</v>
      </c>
      <c r="P39" s="435">
        <v>176722.49600000001</v>
      </c>
      <c r="Q39" s="433"/>
      <c r="R39" s="435">
        <v>71299.418000000005</v>
      </c>
      <c r="S39" s="435">
        <v>24856.017</v>
      </c>
      <c r="T39" s="435">
        <v>96155.436000000002</v>
      </c>
      <c r="U39" s="433"/>
      <c r="V39" s="435">
        <v>543275.50100000005</v>
      </c>
      <c r="W39" s="435">
        <v>66152.425000000003</v>
      </c>
      <c r="X39" s="435">
        <v>609427.92700000003</v>
      </c>
      <c r="Y39" s="435" t="s">
        <v>552</v>
      </c>
      <c r="Z39" s="435">
        <v>0</v>
      </c>
      <c r="AA39" s="435">
        <v>0</v>
      </c>
      <c r="AB39" s="435">
        <v>0</v>
      </c>
      <c r="AC39" s="433"/>
      <c r="AD39" s="435">
        <v>680938.46299999999</v>
      </c>
      <c r="AE39" s="435">
        <v>60333.635999999999</v>
      </c>
      <c r="AF39" s="435">
        <v>741272.09900000005</v>
      </c>
      <c r="AG39" s="433"/>
      <c r="AH39" s="435">
        <v>514621.93599999999</v>
      </c>
      <c r="AI39" s="435">
        <v>329.77600000000001</v>
      </c>
      <c r="AJ39" s="435">
        <v>514951.712</v>
      </c>
      <c r="AK39" s="435" t="s">
        <v>552</v>
      </c>
      <c r="AL39" s="435">
        <v>19344.838</v>
      </c>
      <c r="AM39" s="435">
        <v>26.846</v>
      </c>
      <c r="AN39" s="435">
        <v>19371.685000000001</v>
      </c>
      <c r="AO39" s="433"/>
      <c r="AP39" s="435">
        <v>104029.31200000001</v>
      </c>
      <c r="AQ39" s="435">
        <v>0</v>
      </c>
      <c r="AR39" s="435">
        <v>104029.31200000001</v>
      </c>
      <c r="AS39" s="433"/>
      <c r="AT39" s="435">
        <v>32653.974999999999</v>
      </c>
      <c r="AU39" s="435">
        <v>81085.925000000003</v>
      </c>
      <c r="AV39" s="435">
        <v>113739.901</v>
      </c>
      <c r="AW39" s="435" t="s">
        <v>552</v>
      </c>
      <c r="AX39" s="435">
        <v>45687.716</v>
      </c>
      <c r="AY39" s="435">
        <v>0</v>
      </c>
      <c r="AZ39" s="435">
        <v>45687.716</v>
      </c>
      <c r="BA39" s="433"/>
      <c r="BB39" s="435">
        <v>26744.763999999999</v>
      </c>
      <c r="BC39" s="435">
        <v>72.504999999999995</v>
      </c>
      <c r="BD39" s="435">
        <v>26817.27</v>
      </c>
      <c r="BE39" s="433"/>
      <c r="BF39" s="435">
        <v>0</v>
      </c>
      <c r="BG39" s="435">
        <v>0</v>
      </c>
      <c r="BH39" s="435">
        <v>0</v>
      </c>
      <c r="BI39" s="435" t="s">
        <v>552</v>
      </c>
      <c r="BJ39" s="435">
        <v>0</v>
      </c>
      <c r="BK39" s="435">
        <v>0</v>
      </c>
      <c r="BL39" s="435">
        <v>0</v>
      </c>
      <c r="BM39" s="435"/>
      <c r="BN39" s="435">
        <v>0</v>
      </c>
      <c r="BO39" s="435">
        <v>15669.73</v>
      </c>
      <c r="BP39" s="435">
        <v>15669.73</v>
      </c>
      <c r="BQ39" s="435"/>
      <c r="BR39" s="435">
        <v>159092.80600000001</v>
      </c>
      <c r="BS39" s="435">
        <v>0</v>
      </c>
      <c r="BT39" s="435">
        <v>159092.80600000001</v>
      </c>
      <c r="BU39" s="435"/>
      <c r="BV39" s="435">
        <v>93793.262000000002</v>
      </c>
      <c r="BW39" s="435">
        <v>9.6460000000000008</v>
      </c>
      <c r="BX39" s="435">
        <v>93802.907999999996</v>
      </c>
      <c r="BY39" s="435" t="s">
        <v>552</v>
      </c>
      <c r="BZ39" s="435">
        <v>4669983.8410000009</v>
      </c>
      <c r="CA39" s="435">
        <v>415173.43699999998</v>
      </c>
      <c r="CB39" s="435">
        <v>5085157.2829999989</v>
      </c>
      <c r="CC39" s="435"/>
      <c r="CD39" s="435">
        <v>1513515.6740000001</v>
      </c>
      <c r="CE39" s="435">
        <v>77348.225999999995</v>
      </c>
      <c r="CF39" s="435">
        <v>1590863.9</v>
      </c>
      <c r="CG39" s="435"/>
      <c r="CH39" s="435">
        <v>4669983.8410000009</v>
      </c>
      <c r="CI39" s="435">
        <v>415173.43700000003</v>
      </c>
      <c r="CJ39" s="435">
        <v>5085157.2829999989</v>
      </c>
      <c r="CK39" s="430"/>
      <c r="CL39" s="430"/>
      <c r="CM39" s="430"/>
      <c r="CN39" s="430"/>
    </row>
    <row r="40" spans="1:92" s="431" customFormat="1" ht="9" customHeight="1">
      <c r="A40" s="435" t="s">
        <v>553</v>
      </c>
      <c r="B40" s="435">
        <v>1454343.7309999999</v>
      </c>
      <c r="C40" s="435">
        <v>431241.22200000001</v>
      </c>
      <c r="D40" s="435">
        <v>1885584.953</v>
      </c>
      <c r="E40" s="435"/>
      <c r="F40" s="435">
        <v>45979.436999999998</v>
      </c>
      <c r="G40" s="435">
        <v>7610.1369999999997</v>
      </c>
      <c r="H40" s="435">
        <v>53589.574999999997</v>
      </c>
      <c r="I40" s="435"/>
      <c r="J40" s="435">
        <v>1767435.186</v>
      </c>
      <c r="K40" s="435">
        <v>540319.196</v>
      </c>
      <c r="L40" s="435">
        <v>2307754.3829999999</v>
      </c>
      <c r="M40" s="435" t="s">
        <v>553</v>
      </c>
      <c r="N40" s="435">
        <v>236866.391</v>
      </c>
      <c r="O40" s="435">
        <v>56934.472000000002</v>
      </c>
      <c r="P40" s="435">
        <v>293800.86300000001</v>
      </c>
      <c r="Q40" s="433"/>
      <c r="R40" s="435">
        <v>297994.92700000003</v>
      </c>
      <c r="S40" s="435">
        <v>111847.34600000001</v>
      </c>
      <c r="T40" s="435">
        <v>409842.27299999999</v>
      </c>
      <c r="U40" s="433"/>
      <c r="V40" s="435">
        <v>1003190.22</v>
      </c>
      <c r="W40" s="435">
        <v>303558.76799999998</v>
      </c>
      <c r="X40" s="435">
        <v>1306748.9890000001</v>
      </c>
      <c r="Y40" s="435" t="s">
        <v>553</v>
      </c>
      <c r="Z40" s="435">
        <v>0</v>
      </c>
      <c r="AA40" s="435">
        <v>0</v>
      </c>
      <c r="AB40" s="435">
        <v>0</v>
      </c>
      <c r="AC40" s="433"/>
      <c r="AD40" s="435">
        <v>367258.84299999999</v>
      </c>
      <c r="AE40" s="435">
        <v>126140.914</v>
      </c>
      <c r="AF40" s="435">
        <v>493399.75799999997</v>
      </c>
      <c r="AG40" s="433"/>
      <c r="AH40" s="435">
        <v>72449.337</v>
      </c>
      <c r="AI40" s="435">
        <v>1361.0719999999999</v>
      </c>
      <c r="AJ40" s="435">
        <v>73810.409</v>
      </c>
      <c r="AK40" s="435" t="s">
        <v>553</v>
      </c>
      <c r="AL40" s="435">
        <v>52634.98</v>
      </c>
      <c r="AM40" s="435">
        <v>23627.278999999999</v>
      </c>
      <c r="AN40" s="435">
        <v>76262.259000000005</v>
      </c>
      <c r="AO40" s="433"/>
      <c r="AP40" s="435">
        <v>5677.7560000000003</v>
      </c>
      <c r="AQ40" s="435">
        <v>0</v>
      </c>
      <c r="AR40" s="435">
        <v>5677.7560000000003</v>
      </c>
      <c r="AS40" s="433"/>
      <c r="AT40" s="435">
        <v>5853.2219999999998</v>
      </c>
      <c r="AU40" s="435">
        <v>22509.794999999998</v>
      </c>
      <c r="AV40" s="435">
        <v>28363.018</v>
      </c>
      <c r="AW40" s="435" t="s">
        <v>553</v>
      </c>
      <c r="AX40" s="435">
        <v>1019.2859999999999</v>
      </c>
      <c r="AY40" s="435">
        <v>0</v>
      </c>
      <c r="AZ40" s="435">
        <v>1019.2859999999999</v>
      </c>
      <c r="BA40" s="433"/>
      <c r="BB40" s="435">
        <v>5107.0190000000002</v>
      </c>
      <c r="BC40" s="435">
        <v>0</v>
      </c>
      <c r="BD40" s="435">
        <v>5107.0190000000002</v>
      </c>
      <c r="BE40" s="433"/>
      <c r="BF40" s="435">
        <v>0</v>
      </c>
      <c r="BG40" s="435">
        <v>12098.415000000001</v>
      </c>
      <c r="BH40" s="435">
        <v>12098.415000000001</v>
      </c>
      <c r="BI40" s="435" t="s">
        <v>553</v>
      </c>
      <c r="BJ40" s="435">
        <v>0</v>
      </c>
      <c r="BK40" s="435">
        <v>0</v>
      </c>
      <c r="BL40" s="435">
        <v>0</v>
      </c>
      <c r="BM40" s="435"/>
      <c r="BN40" s="435">
        <v>0</v>
      </c>
      <c r="BO40" s="435">
        <v>0</v>
      </c>
      <c r="BP40" s="435">
        <v>0</v>
      </c>
      <c r="BQ40" s="435"/>
      <c r="BR40" s="435">
        <v>42755.964999999997</v>
      </c>
      <c r="BS40" s="435">
        <v>0</v>
      </c>
      <c r="BT40" s="435">
        <v>42755.964999999997</v>
      </c>
      <c r="BU40" s="435"/>
      <c r="BV40" s="435">
        <v>1731.4739999999999</v>
      </c>
      <c r="BW40" s="435">
        <v>0</v>
      </c>
      <c r="BX40" s="435">
        <v>1731.4739999999999</v>
      </c>
      <c r="BY40" s="435" t="s">
        <v>553</v>
      </c>
      <c r="BZ40" s="435">
        <v>5360297.7740000021</v>
      </c>
      <c r="CA40" s="435">
        <v>1637248.6159999999</v>
      </c>
      <c r="CB40" s="435">
        <v>6997546.3950000014</v>
      </c>
      <c r="CC40" s="435"/>
      <c r="CD40" s="435">
        <v>1767435.186</v>
      </c>
      <c r="CE40" s="435">
        <v>540319.196</v>
      </c>
      <c r="CF40" s="435">
        <v>2307754.3829999999</v>
      </c>
      <c r="CG40" s="435"/>
      <c r="CH40" s="435">
        <v>5360297.7740000021</v>
      </c>
      <c r="CI40" s="435">
        <v>1637248.6159999999</v>
      </c>
      <c r="CJ40" s="435">
        <v>6997546.3950000014</v>
      </c>
      <c r="CK40" s="430"/>
      <c r="CL40" s="430"/>
      <c r="CM40" s="430"/>
      <c r="CN40" s="430"/>
    </row>
    <row r="41" spans="1:92" s="431" customFormat="1" ht="9" customHeight="1">
      <c r="A41" s="438" t="s">
        <v>537</v>
      </c>
      <c r="B41" s="439">
        <v>-3249382.9890000001</v>
      </c>
      <c r="C41" s="439">
        <v>-730210.69499999995</v>
      </c>
      <c r="D41" s="439">
        <v>-3979593.6839999999</v>
      </c>
      <c r="E41" s="439"/>
      <c r="F41" s="439">
        <v>-128870.59</v>
      </c>
      <c r="G41" s="439">
        <v>-7468.45</v>
      </c>
      <c r="H41" s="439">
        <v>-136339.04</v>
      </c>
      <c r="I41" s="439"/>
      <c r="J41" s="439">
        <v>-5734162.6689999998</v>
      </c>
      <c r="K41" s="439">
        <v>-1126566.8189999999</v>
      </c>
      <c r="L41" s="439">
        <v>-6860729.4890000001</v>
      </c>
      <c r="M41" s="438" t="s">
        <v>537</v>
      </c>
      <c r="N41" s="439">
        <v>-569015.946</v>
      </c>
      <c r="O41" s="439">
        <v>-105688.56</v>
      </c>
      <c r="P41" s="439">
        <v>-674704.50600000005</v>
      </c>
      <c r="Q41" s="439"/>
      <c r="R41" s="439">
        <v>-584500.24399999995</v>
      </c>
      <c r="S41" s="439">
        <v>-282640.36300000001</v>
      </c>
      <c r="T41" s="439">
        <v>-867140.60800000001</v>
      </c>
      <c r="U41" s="439"/>
      <c r="V41" s="439">
        <v>-3299090.0469999998</v>
      </c>
      <c r="W41" s="439">
        <v>-555753.304</v>
      </c>
      <c r="X41" s="439">
        <v>-3854843.3509999998</v>
      </c>
      <c r="Y41" s="438" t="s">
        <v>537</v>
      </c>
      <c r="Z41" s="439">
        <v>-11663.674000000001</v>
      </c>
      <c r="AA41" s="439">
        <v>-4098.1229999999996</v>
      </c>
      <c r="AB41" s="439">
        <v>-15761.798000000001</v>
      </c>
      <c r="AC41" s="439"/>
      <c r="AD41" s="439">
        <v>-1563809.247</v>
      </c>
      <c r="AE41" s="439">
        <v>-290980.14299999998</v>
      </c>
      <c r="AF41" s="439">
        <v>-1854789.3910000001</v>
      </c>
      <c r="AG41" s="439"/>
      <c r="AH41" s="439">
        <v>-861787.375</v>
      </c>
      <c r="AI41" s="439">
        <v>-4704.28</v>
      </c>
      <c r="AJ41" s="439">
        <v>-866491.65500000003</v>
      </c>
      <c r="AK41" s="438" t="s">
        <v>537</v>
      </c>
      <c r="AL41" s="439">
        <v>-122511.497</v>
      </c>
      <c r="AM41" s="439">
        <v>-34217.913999999997</v>
      </c>
      <c r="AN41" s="439">
        <v>-156729.41099999999</v>
      </c>
      <c r="AO41" s="439"/>
      <c r="AP41" s="439">
        <v>-281817.663</v>
      </c>
      <c r="AQ41" s="439">
        <v>0</v>
      </c>
      <c r="AR41" s="439">
        <v>-281817.663</v>
      </c>
      <c r="AS41" s="439"/>
      <c r="AT41" s="439">
        <v>-267965.58199999999</v>
      </c>
      <c r="AU41" s="439">
        <v>0</v>
      </c>
      <c r="AV41" s="439">
        <v>-267965.58199999999</v>
      </c>
      <c r="AW41" s="438" t="s">
        <v>537</v>
      </c>
      <c r="AX41" s="439">
        <v>-100866.656</v>
      </c>
      <c r="AY41" s="439">
        <v>0</v>
      </c>
      <c r="AZ41" s="439">
        <v>-100866.656</v>
      </c>
      <c r="BA41" s="439"/>
      <c r="BB41" s="439">
        <v>-55168.514000000003</v>
      </c>
      <c r="BC41" s="439">
        <v>-434.42399999999998</v>
      </c>
      <c r="BD41" s="439">
        <v>-55602.938999999998</v>
      </c>
      <c r="BE41" s="439"/>
      <c r="BF41" s="439">
        <v>-3132.8429999999998</v>
      </c>
      <c r="BG41" s="439">
        <v>-15915.585999999999</v>
      </c>
      <c r="BH41" s="439">
        <v>-19048.43</v>
      </c>
      <c r="BI41" s="438" t="s">
        <v>537</v>
      </c>
      <c r="BJ41" s="439">
        <v>-413</v>
      </c>
      <c r="BK41" s="439">
        <v>-420.91300000000001</v>
      </c>
      <c r="BL41" s="439">
        <v>-833.91300000000001</v>
      </c>
      <c r="BM41" s="439"/>
      <c r="BN41" s="439">
        <v>-16231.727000000001</v>
      </c>
      <c r="BO41" s="439">
        <v>-21718.577000000001</v>
      </c>
      <c r="BP41" s="439">
        <v>-37950.305</v>
      </c>
      <c r="BQ41" s="439"/>
      <c r="BR41" s="439">
        <v>-350186.826</v>
      </c>
      <c r="BS41" s="439">
        <v>0</v>
      </c>
      <c r="BT41" s="439">
        <v>-350186.826</v>
      </c>
      <c r="BU41" s="439"/>
      <c r="BV41" s="439">
        <v>-282442.14799999999</v>
      </c>
      <c r="BW41" s="439">
        <v>-326.00700000000001</v>
      </c>
      <c r="BX41" s="439">
        <v>-282768.15500000003</v>
      </c>
      <c r="BY41" s="438" t="s">
        <v>537</v>
      </c>
      <c r="BZ41" s="439">
        <v>-17483019.237</v>
      </c>
      <c r="CA41" s="439">
        <v>-3181144.1580000003</v>
      </c>
      <c r="CB41" s="439">
        <v>-20664163.401999995</v>
      </c>
      <c r="CC41" s="439"/>
      <c r="CD41" s="439">
        <v>-5734162.6689999998</v>
      </c>
      <c r="CE41" s="439">
        <v>-1127149.057</v>
      </c>
      <c r="CF41" s="439">
        <v>-6861311.727</v>
      </c>
      <c r="CG41" s="439"/>
      <c r="CH41" s="439">
        <v>-17483019.237</v>
      </c>
      <c r="CI41" s="439">
        <v>-3181726.3960000006</v>
      </c>
      <c r="CJ41" s="439">
        <v>-20664745.639999993</v>
      </c>
      <c r="CK41" s="430"/>
      <c r="CL41" s="430"/>
      <c r="CM41" s="430"/>
      <c r="CN41" s="430"/>
    </row>
    <row r="42" spans="1:92" s="431" customFormat="1" ht="9" customHeight="1">
      <c r="A42" s="438" t="s">
        <v>554</v>
      </c>
      <c r="B42" s="439">
        <v>-57268.074000000001</v>
      </c>
      <c r="C42" s="439">
        <v>-10053.466</v>
      </c>
      <c r="D42" s="439">
        <v>-67321.540999999997</v>
      </c>
      <c r="E42" s="439"/>
      <c r="F42" s="439">
        <v>-530.98800000000006</v>
      </c>
      <c r="G42" s="439">
        <v>-345.13</v>
      </c>
      <c r="H42" s="439">
        <v>-876.11800000000005</v>
      </c>
      <c r="I42" s="439"/>
      <c r="J42" s="439">
        <v>-35882.654000000002</v>
      </c>
      <c r="K42" s="439">
        <v>-23182.544999999998</v>
      </c>
      <c r="L42" s="439">
        <v>-59065.2</v>
      </c>
      <c r="M42" s="438" t="s">
        <v>554</v>
      </c>
      <c r="N42" s="439">
        <v>-7255.1859999999997</v>
      </c>
      <c r="O42" s="439">
        <v>-5932.9219999999996</v>
      </c>
      <c r="P42" s="439">
        <v>-13188.109</v>
      </c>
      <c r="Q42" s="439"/>
      <c r="R42" s="439">
        <v>-16237.392</v>
      </c>
      <c r="S42" s="439">
        <v>-5385.6130000000003</v>
      </c>
      <c r="T42" s="439">
        <v>-21623.005000000001</v>
      </c>
      <c r="U42" s="439"/>
      <c r="V42" s="439">
        <v>-25069.61</v>
      </c>
      <c r="W42" s="439">
        <v>-208943.23300000001</v>
      </c>
      <c r="X42" s="439">
        <v>-234012.84299999999</v>
      </c>
      <c r="Y42" s="438" t="s">
        <v>554</v>
      </c>
      <c r="Z42" s="439">
        <v>-138</v>
      </c>
      <c r="AA42" s="439">
        <v>0</v>
      </c>
      <c r="AB42" s="439">
        <v>-138</v>
      </c>
      <c r="AC42" s="439"/>
      <c r="AD42" s="439">
        <v>-27172.023000000001</v>
      </c>
      <c r="AE42" s="439">
        <v>-5041.6880000000001</v>
      </c>
      <c r="AF42" s="439">
        <v>-32213.712</v>
      </c>
      <c r="AG42" s="439"/>
      <c r="AH42" s="439">
        <v>-30428</v>
      </c>
      <c r="AI42" s="439">
        <v>-53.930999999999997</v>
      </c>
      <c r="AJ42" s="439">
        <v>-30481.932000000001</v>
      </c>
      <c r="AK42" s="438" t="s">
        <v>554</v>
      </c>
      <c r="AL42" s="439">
        <v>-1248.046</v>
      </c>
      <c r="AM42" s="439">
        <v>-947.60799999999995</v>
      </c>
      <c r="AN42" s="439">
        <v>-2195.6550000000002</v>
      </c>
      <c r="AO42" s="439"/>
      <c r="AP42" s="439">
        <v>-8561.4590000000007</v>
      </c>
      <c r="AQ42" s="439">
        <v>0</v>
      </c>
      <c r="AR42" s="439">
        <v>-8561.4590000000007</v>
      </c>
      <c r="AS42" s="439"/>
      <c r="AT42" s="439">
        <v>-2859.0250000000001</v>
      </c>
      <c r="AU42" s="439">
        <v>-1402.528</v>
      </c>
      <c r="AV42" s="439">
        <v>-4261.5540000000001</v>
      </c>
      <c r="AW42" s="438" t="s">
        <v>554</v>
      </c>
      <c r="AX42" s="439">
        <v>-1607.434</v>
      </c>
      <c r="AY42" s="439">
        <v>0</v>
      </c>
      <c r="AZ42" s="439">
        <v>-1607.434</v>
      </c>
      <c r="BA42" s="439"/>
      <c r="BB42" s="439">
        <v>-1769.5360000000001</v>
      </c>
      <c r="BC42" s="439">
        <v>-19.442</v>
      </c>
      <c r="BD42" s="439">
        <v>-1788.979</v>
      </c>
      <c r="BE42" s="439"/>
      <c r="BF42" s="439">
        <v>-20.763999999999999</v>
      </c>
      <c r="BG42" s="439">
        <v>-1132.2349999999999</v>
      </c>
      <c r="BH42" s="439">
        <v>-1152.999</v>
      </c>
      <c r="BI42" s="438" t="s">
        <v>554</v>
      </c>
      <c r="BJ42" s="439">
        <v>0</v>
      </c>
      <c r="BK42" s="439">
        <v>-20.86</v>
      </c>
      <c r="BL42" s="439">
        <v>-20.86</v>
      </c>
      <c r="BM42" s="439"/>
      <c r="BN42" s="439">
        <v>-1305.04</v>
      </c>
      <c r="BO42" s="439">
        <v>-4223.8680000000004</v>
      </c>
      <c r="BP42" s="439">
        <v>-5528.9089999999997</v>
      </c>
      <c r="BQ42" s="439"/>
      <c r="BR42" s="439">
        <v>-15390.477000000001</v>
      </c>
      <c r="BS42" s="439">
        <v>0</v>
      </c>
      <c r="BT42" s="439">
        <v>-15390.477000000001</v>
      </c>
      <c r="BU42" s="439"/>
      <c r="BV42" s="439">
        <v>-77.954999999999998</v>
      </c>
      <c r="BW42" s="439">
        <v>-0.14199999999999999</v>
      </c>
      <c r="BX42" s="439">
        <v>-78.096999999999994</v>
      </c>
      <c r="BY42" s="438" t="s">
        <v>554</v>
      </c>
      <c r="BZ42" s="439">
        <v>-232821.66299999997</v>
      </c>
      <c r="CA42" s="439">
        <v>-266685.21100000001</v>
      </c>
      <c r="CB42" s="439">
        <v>-499506.88299999997</v>
      </c>
      <c r="CC42" s="439"/>
      <c r="CD42" s="439">
        <v>-35882.654000000002</v>
      </c>
      <c r="CE42" s="439">
        <v>-28353.670999999998</v>
      </c>
      <c r="CF42" s="439">
        <v>-64236.326000000001</v>
      </c>
      <c r="CG42" s="439"/>
      <c r="CH42" s="439">
        <v>-232821.66299999997</v>
      </c>
      <c r="CI42" s="439">
        <v>-271856.337</v>
      </c>
      <c r="CJ42" s="439">
        <v>-504678.00899999996</v>
      </c>
      <c r="CK42" s="430"/>
      <c r="CL42" s="430"/>
      <c r="CM42" s="430"/>
      <c r="CN42" s="430"/>
    </row>
    <row r="43" spans="1:92" s="437" customFormat="1" ht="4.6500000000000004" customHeight="1">
      <c r="A43" s="438"/>
      <c r="B43" s="433"/>
      <c r="C43" s="433"/>
      <c r="D43" s="433"/>
      <c r="E43" s="433"/>
      <c r="F43" s="433"/>
      <c r="G43" s="433"/>
      <c r="H43" s="433"/>
      <c r="I43" s="433"/>
      <c r="J43" s="433"/>
      <c r="K43" s="433"/>
      <c r="L43" s="433"/>
      <c r="M43" s="438"/>
      <c r="N43" s="433"/>
      <c r="O43" s="433"/>
      <c r="P43" s="433"/>
      <c r="Q43" s="433"/>
      <c r="R43" s="433"/>
      <c r="S43" s="433"/>
      <c r="T43" s="433"/>
      <c r="U43" s="433"/>
      <c r="V43" s="433"/>
      <c r="W43" s="433"/>
      <c r="X43" s="433"/>
      <c r="Y43" s="438"/>
      <c r="Z43" s="433"/>
      <c r="AA43" s="433"/>
      <c r="AB43" s="433"/>
      <c r="AC43" s="433"/>
      <c r="AD43" s="433"/>
      <c r="AE43" s="433"/>
      <c r="AF43" s="433"/>
      <c r="AG43" s="433"/>
      <c r="AH43" s="433"/>
      <c r="AI43" s="433"/>
      <c r="AJ43" s="433"/>
      <c r="AK43" s="438"/>
      <c r="AL43" s="433"/>
      <c r="AM43" s="433"/>
      <c r="AN43" s="433"/>
      <c r="AO43" s="433"/>
      <c r="AP43" s="433"/>
      <c r="AQ43" s="433"/>
      <c r="AR43" s="433"/>
      <c r="AS43" s="433"/>
      <c r="AT43" s="433"/>
      <c r="AU43" s="433"/>
      <c r="AV43" s="433"/>
      <c r="AW43" s="438"/>
      <c r="AX43" s="433"/>
      <c r="AY43" s="433"/>
      <c r="AZ43" s="433"/>
      <c r="BA43" s="433"/>
      <c r="BB43" s="433"/>
      <c r="BC43" s="433"/>
      <c r="BD43" s="433"/>
      <c r="BE43" s="433"/>
      <c r="BF43" s="433"/>
      <c r="BG43" s="433"/>
      <c r="BH43" s="433"/>
      <c r="BI43" s="438"/>
      <c r="BJ43" s="433"/>
      <c r="BK43" s="433"/>
      <c r="BL43" s="433"/>
      <c r="BM43" s="433"/>
      <c r="BN43" s="433"/>
      <c r="BO43" s="433"/>
      <c r="BP43" s="433"/>
      <c r="BQ43" s="433"/>
      <c r="BR43" s="433"/>
      <c r="BS43" s="433"/>
      <c r="BT43" s="433"/>
      <c r="BU43" s="433"/>
      <c r="BV43" s="433"/>
      <c r="BW43" s="433"/>
      <c r="BX43" s="433"/>
      <c r="BY43" s="438"/>
      <c r="BZ43" s="433"/>
      <c r="CA43" s="433"/>
      <c r="CB43" s="433"/>
      <c r="CC43" s="433"/>
      <c r="CD43" s="433"/>
      <c r="CE43" s="433"/>
      <c r="CF43" s="433"/>
      <c r="CG43" s="433"/>
      <c r="CH43" s="433"/>
      <c r="CI43" s="433"/>
      <c r="CJ43" s="433"/>
      <c r="CK43" s="436"/>
      <c r="CL43" s="436"/>
      <c r="CM43" s="436"/>
      <c r="CN43" s="436"/>
    </row>
    <row r="44" spans="1:92" s="431" customFormat="1" ht="9" customHeight="1">
      <c r="A44" s="438" t="s">
        <v>555</v>
      </c>
      <c r="B44" s="439">
        <v>963962.40500000003</v>
      </c>
      <c r="C44" s="439">
        <v>2580458.3130000001</v>
      </c>
      <c r="D44" s="439">
        <v>3544420.719</v>
      </c>
      <c r="E44" s="439"/>
      <c r="F44" s="439">
        <v>4220.4359999999997</v>
      </c>
      <c r="G44" s="439">
        <v>2211.2330000000002</v>
      </c>
      <c r="H44" s="439">
        <v>6431.6689999999999</v>
      </c>
      <c r="I44" s="439"/>
      <c r="J44" s="439">
        <v>1986127.8319999999</v>
      </c>
      <c r="K44" s="439">
        <v>1268072.3799999999</v>
      </c>
      <c r="L44" s="439">
        <v>3254200.213</v>
      </c>
      <c r="M44" s="438" t="s">
        <v>555</v>
      </c>
      <c r="N44" s="439">
        <v>32185.195</v>
      </c>
      <c r="O44" s="439">
        <v>1144.338</v>
      </c>
      <c r="P44" s="439">
        <v>33329.534</v>
      </c>
      <c r="Q44" s="439"/>
      <c r="R44" s="439">
        <v>229834.878</v>
      </c>
      <c r="S44" s="439">
        <v>9578.8520000000008</v>
      </c>
      <c r="T44" s="439">
        <v>239413.731</v>
      </c>
      <c r="U44" s="439"/>
      <c r="V44" s="439">
        <v>1706233.3389999999</v>
      </c>
      <c r="W44" s="439">
        <v>61759.623</v>
      </c>
      <c r="X44" s="439">
        <v>1767992.963</v>
      </c>
      <c r="Y44" s="438" t="s">
        <v>555</v>
      </c>
      <c r="Z44" s="439">
        <v>151505.54699999999</v>
      </c>
      <c r="AA44" s="439">
        <v>3605.578</v>
      </c>
      <c r="AB44" s="439">
        <v>155111.125</v>
      </c>
      <c r="AC44" s="439"/>
      <c r="AD44" s="439">
        <v>482497.57</v>
      </c>
      <c r="AE44" s="439">
        <v>144008.747</v>
      </c>
      <c r="AF44" s="439">
        <v>626506.31700000004</v>
      </c>
      <c r="AG44" s="439"/>
      <c r="AH44" s="439">
        <v>77651.145999999993</v>
      </c>
      <c r="AI44" s="439">
        <v>1098.6030000000001</v>
      </c>
      <c r="AJ44" s="439">
        <v>78749.748999999996</v>
      </c>
      <c r="AK44" s="438" t="s">
        <v>555</v>
      </c>
      <c r="AL44" s="439">
        <v>23219.512999999999</v>
      </c>
      <c r="AM44" s="439">
        <v>419.137</v>
      </c>
      <c r="AN44" s="439">
        <v>23638.65</v>
      </c>
      <c r="AO44" s="439"/>
      <c r="AP44" s="439">
        <v>114510.084</v>
      </c>
      <c r="AQ44" s="439">
        <v>301.65800000000002</v>
      </c>
      <c r="AR44" s="439">
        <v>114811.743</v>
      </c>
      <c r="AS44" s="439"/>
      <c r="AT44" s="439">
        <v>456898.75599999999</v>
      </c>
      <c r="AU44" s="439">
        <v>160625.71900000001</v>
      </c>
      <c r="AV44" s="439">
        <v>617524.47600000002</v>
      </c>
      <c r="AW44" s="438" t="s">
        <v>555</v>
      </c>
      <c r="AX44" s="439">
        <v>19257.523000000001</v>
      </c>
      <c r="AY44" s="439">
        <v>3.7149999999999999</v>
      </c>
      <c r="AZ44" s="439">
        <v>19261.238000000001</v>
      </c>
      <c r="BA44" s="439"/>
      <c r="BB44" s="439">
        <v>19997.469000000001</v>
      </c>
      <c r="BC44" s="439">
        <v>1780.319</v>
      </c>
      <c r="BD44" s="439">
        <v>21777.788</v>
      </c>
      <c r="BE44" s="439"/>
      <c r="BF44" s="439">
        <v>138.71299999999999</v>
      </c>
      <c r="BG44" s="439">
        <v>848.17600000000004</v>
      </c>
      <c r="BH44" s="439">
        <v>986.89</v>
      </c>
      <c r="BI44" s="438" t="s">
        <v>555</v>
      </c>
      <c r="BJ44" s="439">
        <v>579.25</v>
      </c>
      <c r="BK44" s="439">
        <v>495.23899999999998</v>
      </c>
      <c r="BL44" s="439">
        <v>1074.489</v>
      </c>
      <c r="BM44" s="439"/>
      <c r="BN44" s="439">
        <v>60909.667999999998</v>
      </c>
      <c r="BO44" s="439">
        <v>7666.66</v>
      </c>
      <c r="BP44" s="439">
        <v>68576.328999999998</v>
      </c>
      <c r="BQ44" s="439"/>
      <c r="BR44" s="439">
        <v>40535.317999999999</v>
      </c>
      <c r="BS44" s="439">
        <v>92.718000000000004</v>
      </c>
      <c r="BT44" s="439">
        <v>40628.036</v>
      </c>
      <c r="BU44" s="439"/>
      <c r="BV44" s="439">
        <v>19500.607</v>
      </c>
      <c r="BW44" s="439">
        <v>2348.4650000000001</v>
      </c>
      <c r="BX44" s="439">
        <v>21849.073</v>
      </c>
      <c r="BY44" s="438" t="s">
        <v>555</v>
      </c>
      <c r="BZ44" s="439">
        <v>6389765.2489999998</v>
      </c>
      <c r="CA44" s="439">
        <v>4246519.4730000002</v>
      </c>
      <c r="CB44" s="439">
        <v>10636284.732000003</v>
      </c>
      <c r="CC44" s="439"/>
      <c r="CD44" s="439">
        <v>1986127.8319999999</v>
      </c>
      <c r="CE44" s="439">
        <v>1268455.304</v>
      </c>
      <c r="CF44" s="439">
        <v>3254583.1370000001</v>
      </c>
      <c r="CG44" s="439"/>
      <c r="CH44" s="439">
        <v>6389765.2489999998</v>
      </c>
      <c r="CI44" s="439">
        <v>4246902.3969999999</v>
      </c>
      <c r="CJ44" s="439">
        <v>10636667.656000003</v>
      </c>
      <c r="CK44" s="430"/>
      <c r="CL44" s="430"/>
      <c r="CM44" s="430"/>
      <c r="CN44" s="430"/>
    </row>
    <row r="45" spans="1:92" s="437" customFormat="1" ht="4.6500000000000004" customHeight="1">
      <c r="A45" s="438"/>
      <c r="B45" s="439"/>
      <c r="C45" s="439"/>
      <c r="D45" s="439"/>
      <c r="E45" s="439"/>
      <c r="F45" s="439"/>
      <c r="G45" s="439"/>
      <c r="H45" s="439"/>
      <c r="I45" s="439"/>
      <c r="J45" s="439"/>
      <c r="K45" s="439"/>
      <c r="L45" s="439"/>
      <c r="M45" s="438"/>
      <c r="N45" s="439"/>
      <c r="O45" s="439"/>
      <c r="P45" s="439"/>
      <c r="Q45" s="433"/>
      <c r="R45" s="439"/>
      <c r="S45" s="439"/>
      <c r="T45" s="439"/>
      <c r="U45" s="433"/>
      <c r="V45" s="439"/>
      <c r="W45" s="439"/>
      <c r="X45" s="439"/>
      <c r="Y45" s="438"/>
      <c r="Z45" s="439"/>
      <c r="AA45" s="439"/>
      <c r="AB45" s="439"/>
      <c r="AC45" s="433"/>
      <c r="AD45" s="439"/>
      <c r="AE45" s="439"/>
      <c r="AF45" s="439"/>
      <c r="AG45" s="433"/>
      <c r="AH45" s="439"/>
      <c r="AI45" s="439"/>
      <c r="AJ45" s="439"/>
      <c r="AK45" s="438"/>
      <c r="AL45" s="439"/>
      <c r="AM45" s="439"/>
      <c r="AN45" s="439"/>
      <c r="AO45" s="433"/>
      <c r="AP45" s="439"/>
      <c r="AQ45" s="439"/>
      <c r="AR45" s="439"/>
      <c r="AS45" s="433"/>
      <c r="AT45" s="439"/>
      <c r="AU45" s="439"/>
      <c r="AV45" s="439"/>
      <c r="AW45" s="438"/>
      <c r="AX45" s="439"/>
      <c r="AY45" s="439"/>
      <c r="AZ45" s="439"/>
      <c r="BA45" s="433"/>
      <c r="BB45" s="439"/>
      <c r="BC45" s="439"/>
      <c r="BD45" s="439"/>
      <c r="BE45" s="433"/>
      <c r="BF45" s="439"/>
      <c r="BG45" s="439"/>
      <c r="BH45" s="439"/>
      <c r="BI45" s="438"/>
      <c r="BJ45" s="439"/>
      <c r="BK45" s="439"/>
      <c r="BL45" s="439"/>
      <c r="BM45" s="439"/>
      <c r="BN45" s="439"/>
      <c r="BO45" s="439"/>
      <c r="BP45" s="439"/>
      <c r="BQ45" s="439"/>
      <c r="BR45" s="439"/>
      <c r="BS45" s="439"/>
      <c r="BT45" s="439"/>
      <c r="BU45" s="439"/>
      <c r="BV45" s="439"/>
      <c r="BW45" s="439"/>
      <c r="BX45" s="439"/>
      <c r="BY45" s="438"/>
      <c r="BZ45" s="439"/>
      <c r="CA45" s="439"/>
      <c r="CB45" s="439"/>
      <c r="CC45" s="439"/>
      <c r="CD45" s="439"/>
      <c r="CE45" s="439"/>
      <c r="CF45" s="439"/>
      <c r="CG45" s="439"/>
      <c r="CH45" s="439"/>
      <c r="CI45" s="439"/>
      <c r="CJ45" s="439"/>
      <c r="CK45" s="436"/>
      <c r="CL45" s="436"/>
      <c r="CM45" s="436"/>
      <c r="CN45" s="436"/>
    </row>
    <row r="46" spans="1:92" s="431" customFormat="1" ht="9" customHeight="1">
      <c r="A46" s="427" t="s">
        <v>556</v>
      </c>
      <c r="B46" s="428">
        <v>389660.95899999997</v>
      </c>
      <c r="C46" s="428">
        <v>192448.88399999999</v>
      </c>
      <c r="D46" s="428">
        <v>582109.84299999999</v>
      </c>
      <c r="E46" s="428"/>
      <c r="F46" s="428">
        <v>11366.46</v>
      </c>
      <c r="G46" s="428">
        <v>1052.133</v>
      </c>
      <c r="H46" s="428">
        <v>12418.593000000001</v>
      </c>
      <c r="I46" s="428"/>
      <c r="J46" s="428">
        <v>596663.63</v>
      </c>
      <c r="K46" s="428">
        <v>427691.641</v>
      </c>
      <c r="L46" s="428">
        <v>1024355.2709999999</v>
      </c>
      <c r="M46" s="427" t="s">
        <v>556</v>
      </c>
      <c r="N46" s="428">
        <v>47192.834000000003</v>
      </c>
      <c r="O46" s="428">
        <v>16077.382</v>
      </c>
      <c r="P46" s="428">
        <v>63270.216</v>
      </c>
      <c r="Q46" s="428"/>
      <c r="R46" s="428">
        <v>84169.994000000006</v>
      </c>
      <c r="S46" s="428">
        <v>38087.834000000003</v>
      </c>
      <c r="T46" s="428">
        <v>122257.82799999999</v>
      </c>
      <c r="U46" s="428"/>
      <c r="V46" s="428">
        <v>183114.90400000001</v>
      </c>
      <c r="W46" s="428">
        <v>91069.911999999997</v>
      </c>
      <c r="X46" s="428">
        <v>274184.81599999999</v>
      </c>
      <c r="Y46" s="427" t="s">
        <v>556</v>
      </c>
      <c r="Z46" s="428">
        <v>9861.732</v>
      </c>
      <c r="AA46" s="428">
        <v>6689.46</v>
      </c>
      <c r="AB46" s="428">
        <v>16551.192999999999</v>
      </c>
      <c r="AC46" s="428"/>
      <c r="AD46" s="428">
        <v>261577.91200000001</v>
      </c>
      <c r="AE46" s="428">
        <v>135330.15400000001</v>
      </c>
      <c r="AF46" s="428">
        <v>396908.06699999998</v>
      </c>
      <c r="AG46" s="428"/>
      <c r="AH46" s="428">
        <v>162419.041</v>
      </c>
      <c r="AI46" s="428">
        <v>167.15299999999999</v>
      </c>
      <c r="AJ46" s="428">
        <v>162586.19399999999</v>
      </c>
      <c r="AK46" s="427" t="s">
        <v>556</v>
      </c>
      <c r="AL46" s="428">
        <v>23075.074000000001</v>
      </c>
      <c r="AM46" s="428">
        <v>7093.8419999999996</v>
      </c>
      <c r="AN46" s="428">
        <v>30168.916000000001</v>
      </c>
      <c r="AO46" s="428"/>
      <c r="AP46" s="428">
        <v>42938.847999999998</v>
      </c>
      <c r="AQ46" s="428">
        <v>54.798000000000002</v>
      </c>
      <c r="AR46" s="428">
        <v>42993.646000000001</v>
      </c>
      <c r="AS46" s="428"/>
      <c r="AT46" s="428">
        <v>25618.486000000001</v>
      </c>
      <c r="AU46" s="428">
        <v>32878.442000000003</v>
      </c>
      <c r="AV46" s="428">
        <v>58496.928999999996</v>
      </c>
      <c r="AW46" s="427" t="s">
        <v>556</v>
      </c>
      <c r="AX46" s="428">
        <v>23246.460999999999</v>
      </c>
      <c r="AY46" s="428">
        <v>0.4</v>
      </c>
      <c r="AZ46" s="428">
        <v>23246.862000000001</v>
      </c>
      <c r="BA46" s="428"/>
      <c r="BB46" s="428">
        <v>16761.511999999999</v>
      </c>
      <c r="BC46" s="428">
        <v>1170.758</v>
      </c>
      <c r="BD46" s="428">
        <v>17932.27</v>
      </c>
      <c r="BE46" s="428"/>
      <c r="BF46" s="428">
        <v>5053.4570000000003</v>
      </c>
      <c r="BG46" s="428">
        <v>5647.1440000000002</v>
      </c>
      <c r="BH46" s="428">
        <v>10700.602000000001</v>
      </c>
      <c r="BI46" s="427" t="s">
        <v>556</v>
      </c>
      <c r="BJ46" s="428">
        <v>755.02099999999996</v>
      </c>
      <c r="BK46" s="428">
        <v>221.43600000000001</v>
      </c>
      <c r="BL46" s="428">
        <v>976.45699999999999</v>
      </c>
      <c r="BM46" s="428"/>
      <c r="BN46" s="428">
        <v>14967.282999999999</v>
      </c>
      <c r="BO46" s="428">
        <v>9972.1919999999991</v>
      </c>
      <c r="BP46" s="428">
        <v>24939.475999999999</v>
      </c>
      <c r="BQ46" s="428"/>
      <c r="BR46" s="428">
        <v>81190.195999999996</v>
      </c>
      <c r="BS46" s="428">
        <v>0</v>
      </c>
      <c r="BT46" s="428">
        <v>81190.195999999996</v>
      </c>
      <c r="BU46" s="428"/>
      <c r="BV46" s="428">
        <v>35205.347000000002</v>
      </c>
      <c r="BW46" s="428">
        <v>39.975999999999999</v>
      </c>
      <c r="BX46" s="428">
        <v>35245.322999999997</v>
      </c>
      <c r="BY46" s="427" t="s">
        <v>556</v>
      </c>
      <c r="BZ46" s="428">
        <v>2014839.1510000003</v>
      </c>
      <c r="CA46" s="428">
        <v>965693.54100000008</v>
      </c>
      <c r="CB46" s="428">
        <v>2980532.6979999999</v>
      </c>
      <c r="CC46" s="428"/>
      <c r="CD46" s="428">
        <v>596663.66299999994</v>
      </c>
      <c r="CE46" s="428">
        <v>435123.83100000001</v>
      </c>
      <c r="CF46" s="428">
        <v>1031787.4939999999</v>
      </c>
      <c r="CG46" s="428"/>
      <c r="CH46" s="428">
        <v>2014839.1840000001</v>
      </c>
      <c r="CI46" s="428">
        <v>973125.73100000015</v>
      </c>
      <c r="CJ46" s="428">
        <v>2987964.9210000001</v>
      </c>
      <c r="CK46" s="430"/>
      <c r="CL46" s="430"/>
      <c r="CM46" s="430"/>
      <c r="CN46" s="430"/>
    </row>
    <row r="47" spans="1:92" s="431" customFormat="1" ht="9" customHeight="1">
      <c r="A47" s="442" t="s">
        <v>557</v>
      </c>
      <c r="B47" s="433">
        <v>0</v>
      </c>
      <c r="C47" s="433">
        <v>22660.356</v>
      </c>
      <c r="D47" s="433">
        <v>22660.356</v>
      </c>
      <c r="E47" s="433"/>
      <c r="F47" s="433">
        <v>4.3440000000000003</v>
      </c>
      <c r="G47" s="433">
        <v>230.511</v>
      </c>
      <c r="H47" s="433">
        <v>234.85599999999999</v>
      </c>
      <c r="I47" s="433"/>
      <c r="J47" s="433">
        <v>219.518</v>
      </c>
      <c r="K47" s="433">
        <v>45963.163</v>
      </c>
      <c r="L47" s="433">
        <v>46182.680999999997</v>
      </c>
      <c r="M47" s="442" t="s">
        <v>557</v>
      </c>
      <c r="N47" s="433">
        <v>12.632</v>
      </c>
      <c r="O47" s="433">
        <v>1767.115</v>
      </c>
      <c r="P47" s="433">
        <v>1779.7470000000001</v>
      </c>
      <c r="Q47" s="433"/>
      <c r="R47" s="433">
        <v>9088.3160000000007</v>
      </c>
      <c r="S47" s="433">
        <v>4435.5330000000004</v>
      </c>
      <c r="T47" s="433">
        <v>13523.849</v>
      </c>
      <c r="U47" s="433"/>
      <c r="V47" s="433">
        <v>142.34800000000001</v>
      </c>
      <c r="W47" s="433">
        <v>13534.14</v>
      </c>
      <c r="X47" s="433">
        <v>13676.487999999999</v>
      </c>
      <c r="Y47" s="442" t="s">
        <v>557</v>
      </c>
      <c r="Z47" s="433">
        <v>268.16300000000001</v>
      </c>
      <c r="AA47" s="433">
        <v>1945.4649999999999</v>
      </c>
      <c r="AB47" s="433">
        <v>2213.6280000000002</v>
      </c>
      <c r="AC47" s="433"/>
      <c r="AD47" s="433">
        <v>82.802999999999997</v>
      </c>
      <c r="AE47" s="433">
        <v>11938.383</v>
      </c>
      <c r="AF47" s="433">
        <v>12021.187</v>
      </c>
      <c r="AG47" s="433"/>
      <c r="AH47" s="433">
        <v>32.396999999999998</v>
      </c>
      <c r="AI47" s="433">
        <v>129.49600000000001</v>
      </c>
      <c r="AJ47" s="433">
        <v>161.893</v>
      </c>
      <c r="AK47" s="442" t="s">
        <v>557</v>
      </c>
      <c r="AL47" s="433">
        <v>0</v>
      </c>
      <c r="AM47" s="433">
        <v>650.63499999999999</v>
      </c>
      <c r="AN47" s="433">
        <v>650.63499999999999</v>
      </c>
      <c r="AO47" s="433"/>
      <c r="AP47" s="433">
        <v>0</v>
      </c>
      <c r="AQ47" s="433">
        <v>54.798000000000002</v>
      </c>
      <c r="AR47" s="433">
        <v>54.798000000000002</v>
      </c>
      <c r="AS47" s="433"/>
      <c r="AT47" s="433">
        <v>3116.57</v>
      </c>
      <c r="AU47" s="433">
        <v>118.998</v>
      </c>
      <c r="AV47" s="433">
        <v>3235.569</v>
      </c>
      <c r="AW47" s="442" t="s">
        <v>557</v>
      </c>
      <c r="AX47" s="433">
        <v>0</v>
      </c>
      <c r="AY47" s="433">
        <v>0.4</v>
      </c>
      <c r="AZ47" s="433">
        <v>0.4</v>
      </c>
      <c r="BA47" s="433"/>
      <c r="BB47" s="433">
        <v>4.0919999999999996</v>
      </c>
      <c r="BC47" s="433">
        <v>11.244</v>
      </c>
      <c r="BD47" s="433">
        <v>15.336</v>
      </c>
      <c r="BE47" s="433"/>
      <c r="BF47" s="433">
        <v>4.0590000000000002</v>
      </c>
      <c r="BG47" s="433">
        <v>1017.319</v>
      </c>
      <c r="BH47" s="433">
        <v>1021.378</v>
      </c>
      <c r="BI47" s="442" t="s">
        <v>557</v>
      </c>
      <c r="BJ47" s="433">
        <v>12.395</v>
      </c>
      <c r="BK47" s="433">
        <v>98.432000000000002</v>
      </c>
      <c r="BL47" s="433">
        <v>110.827</v>
      </c>
      <c r="BM47" s="433"/>
      <c r="BN47" s="433">
        <v>20.571999999999999</v>
      </c>
      <c r="BO47" s="433">
        <v>1453.36</v>
      </c>
      <c r="BP47" s="433">
        <v>1473.933</v>
      </c>
      <c r="BQ47" s="433"/>
      <c r="BR47" s="433">
        <v>0</v>
      </c>
      <c r="BS47" s="433">
        <v>0</v>
      </c>
      <c r="BT47" s="433">
        <v>0</v>
      </c>
      <c r="BU47" s="433"/>
      <c r="BV47" s="433">
        <v>10.029999999999999</v>
      </c>
      <c r="BW47" s="433">
        <v>39.795000000000002</v>
      </c>
      <c r="BX47" s="433">
        <v>49.826000000000001</v>
      </c>
      <c r="BY47" s="442" t="s">
        <v>557</v>
      </c>
      <c r="BZ47" s="433">
        <v>13018.239000000003</v>
      </c>
      <c r="CA47" s="433">
        <v>106049.143</v>
      </c>
      <c r="CB47" s="433">
        <v>119067.38699999999</v>
      </c>
      <c r="CC47" s="433"/>
      <c r="CD47" s="433">
        <v>219.518</v>
      </c>
      <c r="CE47" s="433">
        <v>49535.074999999997</v>
      </c>
      <c r="CF47" s="433">
        <v>49754.593999999997</v>
      </c>
      <c r="CG47" s="433"/>
      <c r="CH47" s="433">
        <v>13018.239000000003</v>
      </c>
      <c r="CI47" s="433">
        <v>109621.05499999999</v>
      </c>
      <c r="CJ47" s="433">
        <v>122639.29999999999</v>
      </c>
      <c r="CK47" s="430"/>
      <c r="CL47" s="430"/>
      <c r="CM47" s="430"/>
      <c r="CN47" s="430"/>
    </row>
    <row r="48" spans="1:92" s="431" customFormat="1" ht="9" customHeight="1">
      <c r="A48" s="435" t="s">
        <v>558</v>
      </c>
      <c r="B48" s="433">
        <v>0</v>
      </c>
      <c r="C48" s="433">
        <v>0</v>
      </c>
      <c r="D48" s="433">
        <v>0</v>
      </c>
      <c r="E48" s="433"/>
      <c r="F48" s="433">
        <v>0</v>
      </c>
      <c r="G48" s="433">
        <v>0</v>
      </c>
      <c r="H48" s="433">
        <v>0</v>
      </c>
      <c r="I48" s="433"/>
      <c r="J48" s="433">
        <v>2.3119999999999998</v>
      </c>
      <c r="K48" s="433">
        <v>-8.9999999999999993E-3</v>
      </c>
      <c r="L48" s="433">
        <v>2.302</v>
      </c>
      <c r="M48" s="435" t="s">
        <v>558</v>
      </c>
      <c r="N48" s="433">
        <v>0</v>
      </c>
      <c r="O48" s="433">
        <v>0</v>
      </c>
      <c r="P48" s="433">
        <v>0</v>
      </c>
      <c r="Q48" s="433"/>
      <c r="R48" s="433">
        <v>5.7809999999999997</v>
      </c>
      <c r="S48" s="433">
        <v>0.68700000000000006</v>
      </c>
      <c r="T48" s="433">
        <v>6.468</v>
      </c>
      <c r="U48" s="433"/>
      <c r="V48" s="433">
        <v>3.0059999999999998</v>
      </c>
      <c r="W48" s="433">
        <v>0</v>
      </c>
      <c r="X48" s="433">
        <v>3.0059999999999998</v>
      </c>
      <c r="Y48" s="435" t="s">
        <v>558</v>
      </c>
      <c r="Z48" s="433">
        <v>0</v>
      </c>
      <c r="AA48" s="433">
        <v>0</v>
      </c>
      <c r="AB48" s="433">
        <v>0</v>
      </c>
      <c r="AC48" s="433"/>
      <c r="AD48" s="433">
        <v>5.8070000000000004</v>
      </c>
      <c r="AE48" s="433">
        <v>0</v>
      </c>
      <c r="AF48" s="433">
        <v>5.8070000000000004</v>
      </c>
      <c r="AG48" s="433"/>
      <c r="AH48" s="433">
        <v>0</v>
      </c>
      <c r="AI48" s="433">
        <v>0</v>
      </c>
      <c r="AJ48" s="433">
        <v>0</v>
      </c>
      <c r="AK48" s="435" t="s">
        <v>558</v>
      </c>
      <c r="AL48" s="433">
        <v>1.387</v>
      </c>
      <c r="AM48" s="433">
        <v>0</v>
      </c>
      <c r="AN48" s="433">
        <v>1.387</v>
      </c>
      <c r="AO48" s="433"/>
      <c r="AP48" s="433">
        <v>1.734</v>
      </c>
      <c r="AQ48" s="433">
        <v>0</v>
      </c>
      <c r="AR48" s="433">
        <v>1.734</v>
      </c>
      <c r="AS48" s="433"/>
      <c r="AT48" s="433">
        <v>0</v>
      </c>
      <c r="AU48" s="433">
        <v>0</v>
      </c>
      <c r="AV48" s="433">
        <v>0</v>
      </c>
      <c r="AW48" s="435" t="s">
        <v>558</v>
      </c>
      <c r="AX48" s="433">
        <v>9.3559999999999999</v>
      </c>
      <c r="AY48" s="433">
        <v>0</v>
      </c>
      <c r="AZ48" s="433">
        <v>9.3559999999999999</v>
      </c>
      <c r="BA48" s="433"/>
      <c r="BB48" s="433">
        <v>0</v>
      </c>
      <c r="BC48" s="433">
        <v>0</v>
      </c>
      <c r="BD48" s="433">
        <v>0</v>
      </c>
      <c r="BE48" s="433"/>
      <c r="BF48" s="433">
        <v>0</v>
      </c>
      <c r="BG48" s="433">
        <v>0</v>
      </c>
      <c r="BH48" s="433">
        <v>0</v>
      </c>
      <c r="BI48" s="435" t="s">
        <v>558</v>
      </c>
      <c r="BJ48" s="433">
        <v>12.144</v>
      </c>
      <c r="BK48" s="433">
        <v>0</v>
      </c>
      <c r="BL48" s="433">
        <v>12.144</v>
      </c>
      <c r="BM48" s="433"/>
      <c r="BN48" s="433">
        <v>16.535</v>
      </c>
      <c r="BO48" s="433">
        <v>0</v>
      </c>
      <c r="BP48" s="433">
        <v>16.535</v>
      </c>
      <c r="BQ48" s="433"/>
      <c r="BR48" s="433">
        <v>0</v>
      </c>
      <c r="BS48" s="433">
        <v>0</v>
      </c>
      <c r="BT48" s="433">
        <v>0</v>
      </c>
      <c r="BU48" s="433"/>
      <c r="BV48" s="433">
        <v>1.1559999999999999</v>
      </c>
      <c r="BW48" s="433">
        <v>0</v>
      </c>
      <c r="BX48" s="433">
        <v>1.1559999999999999</v>
      </c>
      <c r="BY48" s="435" t="s">
        <v>558</v>
      </c>
      <c r="BZ48" s="433">
        <v>59.217999999999996</v>
      </c>
      <c r="CA48" s="433">
        <v>0.67800000000000005</v>
      </c>
      <c r="CB48" s="433">
        <v>59.895000000000003</v>
      </c>
      <c r="CC48" s="433"/>
      <c r="CD48" s="433">
        <v>2.3119999999999998</v>
      </c>
      <c r="CE48" s="433">
        <v>0</v>
      </c>
      <c r="CF48" s="433">
        <v>2.3119999999999998</v>
      </c>
      <c r="CG48" s="433"/>
      <c r="CH48" s="433">
        <v>59.217999999999996</v>
      </c>
      <c r="CI48" s="433">
        <v>0.68700000000000006</v>
      </c>
      <c r="CJ48" s="433">
        <v>59.905000000000001</v>
      </c>
      <c r="CK48" s="430"/>
      <c r="CL48" s="430"/>
      <c r="CM48" s="430"/>
      <c r="CN48" s="430"/>
    </row>
    <row r="49" spans="1:92" s="431" customFormat="1" ht="9" customHeight="1">
      <c r="A49" s="435" t="s">
        <v>559</v>
      </c>
      <c r="B49" s="433">
        <v>0</v>
      </c>
      <c r="C49" s="433">
        <v>0</v>
      </c>
      <c r="D49" s="433">
        <v>0</v>
      </c>
      <c r="E49" s="433"/>
      <c r="F49" s="433">
        <v>0</v>
      </c>
      <c r="G49" s="433">
        <v>0</v>
      </c>
      <c r="H49" s="433">
        <v>0</v>
      </c>
      <c r="I49" s="433"/>
      <c r="J49" s="433">
        <v>0</v>
      </c>
      <c r="K49" s="433">
        <v>0</v>
      </c>
      <c r="L49" s="433">
        <v>0</v>
      </c>
      <c r="M49" s="435" t="s">
        <v>559</v>
      </c>
      <c r="N49" s="433">
        <v>0</v>
      </c>
      <c r="O49" s="433">
        <v>0</v>
      </c>
      <c r="P49" s="433">
        <v>0</v>
      </c>
      <c r="Q49" s="433"/>
      <c r="R49" s="433">
        <v>0</v>
      </c>
      <c r="S49" s="433">
        <v>0</v>
      </c>
      <c r="T49" s="433">
        <v>0</v>
      </c>
      <c r="U49" s="433"/>
      <c r="V49" s="433">
        <v>0</v>
      </c>
      <c r="W49" s="433">
        <v>0</v>
      </c>
      <c r="X49" s="433">
        <v>0</v>
      </c>
      <c r="Y49" s="435" t="s">
        <v>559</v>
      </c>
      <c r="Z49" s="433">
        <v>0</v>
      </c>
      <c r="AA49" s="433">
        <v>0</v>
      </c>
      <c r="AB49" s="433">
        <v>0</v>
      </c>
      <c r="AC49" s="433"/>
      <c r="AD49" s="433">
        <v>0</v>
      </c>
      <c r="AE49" s="433">
        <v>0</v>
      </c>
      <c r="AF49" s="433">
        <v>0</v>
      </c>
      <c r="AG49" s="433"/>
      <c r="AH49" s="433">
        <v>0</v>
      </c>
      <c r="AI49" s="433">
        <v>0</v>
      </c>
      <c r="AJ49" s="433">
        <v>0</v>
      </c>
      <c r="AK49" s="435" t="s">
        <v>559</v>
      </c>
      <c r="AL49" s="433">
        <v>0</v>
      </c>
      <c r="AM49" s="433">
        <v>0</v>
      </c>
      <c r="AN49" s="433">
        <v>0</v>
      </c>
      <c r="AO49" s="433"/>
      <c r="AP49" s="433">
        <v>0</v>
      </c>
      <c r="AQ49" s="433">
        <v>0</v>
      </c>
      <c r="AR49" s="433">
        <v>0</v>
      </c>
      <c r="AS49" s="433"/>
      <c r="AT49" s="433">
        <v>0</v>
      </c>
      <c r="AU49" s="433">
        <v>0</v>
      </c>
      <c r="AV49" s="433">
        <v>0</v>
      </c>
      <c r="AW49" s="435" t="s">
        <v>559</v>
      </c>
      <c r="AX49" s="433">
        <v>0</v>
      </c>
      <c r="AY49" s="433">
        <v>0</v>
      </c>
      <c r="AZ49" s="433">
        <v>0</v>
      </c>
      <c r="BA49" s="433"/>
      <c r="BB49" s="433">
        <v>0</v>
      </c>
      <c r="BC49" s="433">
        <v>0</v>
      </c>
      <c r="BD49" s="433">
        <v>0</v>
      </c>
      <c r="BE49" s="433"/>
      <c r="BF49" s="433">
        <v>0</v>
      </c>
      <c r="BG49" s="433">
        <v>0</v>
      </c>
      <c r="BH49" s="433">
        <v>0</v>
      </c>
      <c r="BI49" s="435" t="s">
        <v>559</v>
      </c>
      <c r="BJ49" s="433">
        <v>0</v>
      </c>
      <c r="BK49" s="433">
        <v>0</v>
      </c>
      <c r="BL49" s="433">
        <v>0</v>
      </c>
      <c r="BM49" s="433"/>
      <c r="BN49" s="433">
        <v>0</v>
      </c>
      <c r="BO49" s="433">
        <v>0</v>
      </c>
      <c r="BP49" s="433">
        <v>0</v>
      </c>
      <c r="BQ49" s="433"/>
      <c r="BR49" s="433">
        <v>0</v>
      </c>
      <c r="BS49" s="433">
        <v>0</v>
      </c>
      <c r="BT49" s="433">
        <v>0</v>
      </c>
      <c r="BU49" s="433"/>
      <c r="BV49" s="433">
        <v>0</v>
      </c>
      <c r="BW49" s="433">
        <v>0</v>
      </c>
      <c r="BX49" s="433">
        <v>0</v>
      </c>
      <c r="BY49" s="435" t="s">
        <v>559</v>
      </c>
      <c r="BZ49" s="433">
        <v>0</v>
      </c>
      <c r="CA49" s="433">
        <v>0</v>
      </c>
      <c r="CB49" s="433">
        <v>0</v>
      </c>
      <c r="CC49" s="433"/>
      <c r="CD49" s="433">
        <v>0</v>
      </c>
      <c r="CE49" s="433">
        <v>0</v>
      </c>
      <c r="CF49" s="433">
        <v>0</v>
      </c>
      <c r="CG49" s="433"/>
      <c r="CH49" s="433">
        <v>0</v>
      </c>
      <c r="CI49" s="433">
        <v>0</v>
      </c>
      <c r="CJ49" s="433">
        <v>0</v>
      </c>
      <c r="CK49" s="430"/>
      <c r="CL49" s="430"/>
      <c r="CM49" s="430"/>
      <c r="CN49" s="430"/>
    </row>
    <row r="50" spans="1:92" s="431" customFormat="1" ht="9" customHeight="1">
      <c r="A50" s="435" t="s">
        <v>560</v>
      </c>
      <c r="B50" s="433">
        <v>389660.95899999997</v>
      </c>
      <c r="C50" s="433">
        <v>169319.476</v>
      </c>
      <c r="D50" s="433">
        <v>558980.43500000006</v>
      </c>
      <c r="E50" s="433"/>
      <c r="F50" s="433">
        <v>11362.115</v>
      </c>
      <c r="G50" s="433">
        <v>821.62099999999998</v>
      </c>
      <c r="H50" s="433">
        <v>12183.736999999999</v>
      </c>
      <c r="I50" s="433"/>
      <c r="J50" s="433">
        <v>596441.799</v>
      </c>
      <c r="K50" s="433">
        <v>381626.86300000001</v>
      </c>
      <c r="L50" s="433">
        <v>978068.66200000001</v>
      </c>
      <c r="M50" s="435" t="s">
        <v>560</v>
      </c>
      <c r="N50" s="433">
        <v>47018.567000000003</v>
      </c>
      <c r="O50" s="433">
        <v>13011.186</v>
      </c>
      <c r="P50" s="433">
        <v>60029.752999999997</v>
      </c>
      <c r="Q50" s="433"/>
      <c r="R50" s="433">
        <v>75075.896999999997</v>
      </c>
      <c r="S50" s="433">
        <v>33651.612000000001</v>
      </c>
      <c r="T50" s="433">
        <v>108727.51</v>
      </c>
      <c r="U50" s="433"/>
      <c r="V50" s="433">
        <v>182969.549</v>
      </c>
      <c r="W50" s="433">
        <v>77535.771999999997</v>
      </c>
      <c r="X50" s="433">
        <v>260505.32199999999</v>
      </c>
      <c r="Y50" s="435" t="s">
        <v>560</v>
      </c>
      <c r="Z50" s="433">
        <v>9593.5689999999995</v>
      </c>
      <c r="AA50" s="433">
        <v>4743.9949999999999</v>
      </c>
      <c r="AB50" s="433">
        <v>14337.564</v>
      </c>
      <c r="AC50" s="433"/>
      <c r="AD50" s="433">
        <v>261489.30100000001</v>
      </c>
      <c r="AE50" s="433">
        <v>123391.77099999999</v>
      </c>
      <c r="AF50" s="433">
        <v>384881.07199999999</v>
      </c>
      <c r="AG50" s="433"/>
      <c r="AH50" s="433">
        <v>162386.64300000001</v>
      </c>
      <c r="AI50" s="433">
        <v>37.656999999999996</v>
      </c>
      <c r="AJ50" s="433">
        <v>162424.30100000001</v>
      </c>
      <c r="AK50" s="435" t="s">
        <v>560</v>
      </c>
      <c r="AL50" s="433">
        <v>23073.686000000002</v>
      </c>
      <c r="AM50" s="433">
        <v>6443.2060000000001</v>
      </c>
      <c r="AN50" s="433">
        <v>29516.892</v>
      </c>
      <c r="AO50" s="433"/>
      <c r="AP50" s="433">
        <v>42937.112999999998</v>
      </c>
      <c r="AQ50" s="433">
        <v>0</v>
      </c>
      <c r="AR50" s="433">
        <v>42937.112999999998</v>
      </c>
      <c r="AS50" s="433"/>
      <c r="AT50" s="433">
        <v>22470.420999999998</v>
      </c>
      <c r="AU50" s="433">
        <v>32759.442999999999</v>
      </c>
      <c r="AV50" s="433">
        <v>55229.864999999998</v>
      </c>
      <c r="AW50" s="435" t="s">
        <v>560</v>
      </c>
      <c r="AX50" s="433">
        <v>23237.103999999999</v>
      </c>
      <c r="AY50" s="433">
        <v>0</v>
      </c>
      <c r="AZ50" s="433">
        <v>23237.103999999999</v>
      </c>
      <c r="BA50" s="433"/>
      <c r="BB50" s="433">
        <v>16757.419000000002</v>
      </c>
      <c r="BC50" s="433">
        <v>1159.5129999999999</v>
      </c>
      <c r="BD50" s="433">
        <v>17916.933000000001</v>
      </c>
      <c r="BE50" s="433"/>
      <c r="BF50" s="433">
        <v>5049.3980000000001</v>
      </c>
      <c r="BG50" s="433">
        <v>4629.8249999999998</v>
      </c>
      <c r="BH50" s="433">
        <v>9679.223</v>
      </c>
      <c r="BI50" s="435" t="s">
        <v>560</v>
      </c>
      <c r="BJ50" s="433">
        <v>730.48</v>
      </c>
      <c r="BK50" s="433">
        <v>123.004</v>
      </c>
      <c r="BL50" s="433">
        <v>853.48500000000001</v>
      </c>
      <c r="BM50" s="433"/>
      <c r="BN50" s="433">
        <v>14930.175999999999</v>
      </c>
      <c r="BO50" s="433">
        <v>8518.8310000000001</v>
      </c>
      <c r="BP50" s="433">
        <v>23449.007000000001</v>
      </c>
      <c r="BQ50" s="433"/>
      <c r="BR50" s="433">
        <v>81190.195999999996</v>
      </c>
      <c r="BS50" s="433">
        <v>0</v>
      </c>
      <c r="BT50" s="433">
        <v>81190.195999999996</v>
      </c>
      <c r="BU50" s="433"/>
      <c r="BV50" s="433">
        <v>35194.160000000003</v>
      </c>
      <c r="BW50" s="433">
        <v>0.18</v>
      </c>
      <c r="BX50" s="433">
        <v>35194.341</v>
      </c>
      <c r="BY50" s="435" t="s">
        <v>560</v>
      </c>
      <c r="BZ50" s="433">
        <v>2001568.5519999997</v>
      </c>
      <c r="CA50" s="433">
        <v>857773.95499999984</v>
      </c>
      <c r="CB50" s="433">
        <v>2859342.5150000006</v>
      </c>
      <c r="CC50" s="433"/>
      <c r="CD50" s="433">
        <v>596441.83200000005</v>
      </c>
      <c r="CE50" s="433">
        <v>385487.13099999999</v>
      </c>
      <c r="CF50" s="433">
        <v>981928.96299999999</v>
      </c>
      <c r="CG50" s="433"/>
      <c r="CH50" s="433">
        <v>2001568.5849999995</v>
      </c>
      <c r="CI50" s="433">
        <v>861634.22299999977</v>
      </c>
      <c r="CJ50" s="433">
        <v>2863202.8160000006</v>
      </c>
      <c r="CK50" s="430"/>
      <c r="CL50" s="430"/>
      <c r="CM50" s="430"/>
      <c r="CN50" s="430"/>
    </row>
    <row r="51" spans="1:92" s="431" customFormat="1" ht="9" customHeight="1">
      <c r="A51" s="435" t="s">
        <v>561</v>
      </c>
      <c r="B51" s="433">
        <v>0</v>
      </c>
      <c r="C51" s="433">
        <v>469.05099999999999</v>
      </c>
      <c r="D51" s="433">
        <v>469.05099999999999</v>
      </c>
      <c r="E51" s="433"/>
      <c r="F51" s="433">
        <v>0</v>
      </c>
      <c r="G51" s="433">
        <v>0</v>
      </c>
      <c r="H51" s="433">
        <v>0</v>
      </c>
      <c r="I51" s="433"/>
      <c r="J51" s="433">
        <v>0</v>
      </c>
      <c r="K51" s="433">
        <v>101.624</v>
      </c>
      <c r="L51" s="433">
        <v>101.624</v>
      </c>
      <c r="M51" s="435" t="s">
        <v>561</v>
      </c>
      <c r="N51" s="433">
        <v>161.63399999999999</v>
      </c>
      <c r="O51" s="433">
        <v>1299.08</v>
      </c>
      <c r="P51" s="433">
        <v>1460.7149999999999</v>
      </c>
      <c r="Q51" s="433"/>
      <c r="R51" s="433">
        <v>0</v>
      </c>
      <c r="S51" s="433">
        <v>0</v>
      </c>
      <c r="T51" s="433">
        <v>0</v>
      </c>
      <c r="U51" s="433"/>
      <c r="V51" s="433">
        <v>0</v>
      </c>
      <c r="W51" s="433">
        <v>0</v>
      </c>
      <c r="X51" s="433">
        <v>0</v>
      </c>
      <c r="Y51" s="435" t="s">
        <v>561</v>
      </c>
      <c r="Z51" s="433">
        <v>0</v>
      </c>
      <c r="AA51" s="433">
        <v>0</v>
      </c>
      <c r="AB51" s="433">
        <v>0</v>
      </c>
      <c r="AC51" s="433"/>
      <c r="AD51" s="433">
        <v>0</v>
      </c>
      <c r="AE51" s="433">
        <v>0</v>
      </c>
      <c r="AF51" s="433">
        <v>0</v>
      </c>
      <c r="AG51" s="433"/>
      <c r="AH51" s="433">
        <v>0</v>
      </c>
      <c r="AI51" s="433">
        <v>0</v>
      </c>
      <c r="AJ51" s="433">
        <v>0</v>
      </c>
      <c r="AK51" s="435" t="s">
        <v>561</v>
      </c>
      <c r="AL51" s="433">
        <v>0</v>
      </c>
      <c r="AM51" s="433">
        <v>0</v>
      </c>
      <c r="AN51" s="433">
        <v>0</v>
      </c>
      <c r="AO51" s="433"/>
      <c r="AP51" s="433">
        <v>0</v>
      </c>
      <c r="AQ51" s="433">
        <v>0</v>
      </c>
      <c r="AR51" s="433">
        <v>0</v>
      </c>
      <c r="AS51" s="433"/>
      <c r="AT51" s="433">
        <v>31.495000000000001</v>
      </c>
      <c r="AU51" s="433">
        <v>0</v>
      </c>
      <c r="AV51" s="433">
        <v>31.495000000000001</v>
      </c>
      <c r="AW51" s="435" t="s">
        <v>561</v>
      </c>
      <c r="AX51" s="433">
        <v>0</v>
      </c>
      <c r="AY51" s="433">
        <v>0</v>
      </c>
      <c r="AZ51" s="433">
        <v>0</v>
      </c>
      <c r="BA51" s="433"/>
      <c r="BB51" s="433">
        <v>0</v>
      </c>
      <c r="BC51" s="433">
        <v>0</v>
      </c>
      <c r="BD51" s="433">
        <v>0</v>
      </c>
      <c r="BE51" s="433"/>
      <c r="BF51" s="433">
        <v>0</v>
      </c>
      <c r="BG51" s="433">
        <v>0</v>
      </c>
      <c r="BH51" s="433">
        <v>0</v>
      </c>
      <c r="BI51" s="435" t="s">
        <v>561</v>
      </c>
      <c r="BJ51" s="433">
        <v>0</v>
      </c>
      <c r="BK51" s="433">
        <v>0</v>
      </c>
      <c r="BL51" s="433">
        <v>0</v>
      </c>
      <c r="BM51" s="433"/>
      <c r="BN51" s="433">
        <v>0</v>
      </c>
      <c r="BO51" s="433">
        <v>0</v>
      </c>
      <c r="BP51" s="433">
        <v>0</v>
      </c>
      <c r="BQ51" s="433"/>
      <c r="BR51" s="433">
        <v>0</v>
      </c>
      <c r="BS51" s="433">
        <v>0</v>
      </c>
      <c r="BT51" s="433">
        <v>0</v>
      </c>
      <c r="BU51" s="433"/>
      <c r="BV51" s="433">
        <v>0</v>
      </c>
      <c r="BW51" s="433">
        <v>0</v>
      </c>
      <c r="BX51" s="433">
        <v>0</v>
      </c>
      <c r="BY51" s="435" t="s">
        <v>561</v>
      </c>
      <c r="BZ51" s="433">
        <v>193.12899999999999</v>
      </c>
      <c r="CA51" s="433">
        <v>1869.7549999999999</v>
      </c>
      <c r="CB51" s="433">
        <v>2062.8849999999998</v>
      </c>
      <c r="CC51" s="433"/>
      <c r="CD51" s="433">
        <v>0</v>
      </c>
      <c r="CE51" s="433">
        <v>101.624</v>
      </c>
      <c r="CF51" s="433">
        <v>101.624</v>
      </c>
      <c r="CG51" s="433"/>
      <c r="CH51" s="433">
        <v>193.12899999999999</v>
      </c>
      <c r="CI51" s="433">
        <v>1869.7549999999999</v>
      </c>
      <c r="CJ51" s="433">
        <v>2062.8849999999998</v>
      </c>
      <c r="CK51" s="430"/>
      <c r="CL51" s="430"/>
      <c r="CM51" s="430"/>
      <c r="CN51" s="430"/>
    </row>
    <row r="52" spans="1:92" s="437" customFormat="1" ht="4.6500000000000004" customHeight="1">
      <c r="A52" s="435"/>
      <c r="B52" s="433"/>
      <c r="C52" s="433"/>
      <c r="D52" s="433"/>
      <c r="E52" s="433"/>
      <c r="F52" s="433"/>
      <c r="G52" s="433"/>
      <c r="H52" s="433"/>
      <c r="I52" s="433"/>
      <c r="J52" s="433"/>
      <c r="K52" s="433"/>
      <c r="L52" s="433"/>
      <c r="M52" s="435"/>
      <c r="N52" s="433"/>
      <c r="O52" s="433"/>
      <c r="P52" s="433"/>
      <c r="Q52" s="433"/>
      <c r="R52" s="433"/>
      <c r="S52" s="433"/>
      <c r="T52" s="433"/>
      <c r="U52" s="433"/>
      <c r="V52" s="433"/>
      <c r="W52" s="433"/>
      <c r="X52" s="433"/>
      <c r="Y52" s="435"/>
      <c r="Z52" s="433"/>
      <c r="AA52" s="433"/>
      <c r="AB52" s="433"/>
      <c r="AC52" s="433"/>
      <c r="AD52" s="433"/>
      <c r="AE52" s="433"/>
      <c r="AF52" s="433"/>
      <c r="AG52" s="433"/>
      <c r="AH52" s="433"/>
      <c r="AI52" s="433"/>
      <c r="AJ52" s="433"/>
      <c r="AK52" s="435"/>
      <c r="AL52" s="433"/>
      <c r="AM52" s="433"/>
      <c r="AN52" s="433"/>
      <c r="AO52" s="433"/>
      <c r="AP52" s="433"/>
      <c r="AQ52" s="433"/>
      <c r="AR52" s="433"/>
      <c r="AS52" s="433"/>
      <c r="AT52" s="433"/>
      <c r="AU52" s="433"/>
      <c r="AV52" s="433"/>
      <c r="AW52" s="435"/>
      <c r="AX52" s="433"/>
      <c r="AY52" s="433"/>
      <c r="AZ52" s="433"/>
      <c r="BA52" s="433"/>
      <c r="BB52" s="433"/>
      <c r="BC52" s="433"/>
      <c r="BD52" s="433"/>
      <c r="BE52" s="433"/>
      <c r="BF52" s="433"/>
      <c r="BG52" s="433"/>
      <c r="BH52" s="433"/>
      <c r="BI52" s="435"/>
      <c r="BJ52" s="433"/>
      <c r="BK52" s="433"/>
      <c r="BL52" s="433"/>
      <c r="BM52" s="433"/>
      <c r="BN52" s="433"/>
      <c r="BO52" s="433"/>
      <c r="BP52" s="433"/>
      <c r="BQ52" s="433"/>
      <c r="BR52" s="433"/>
      <c r="BS52" s="433"/>
      <c r="BT52" s="433"/>
      <c r="BU52" s="433"/>
      <c r="BV52" s="433"/>
      <c r="BW52" s="433"/>
      <c r="BX52" s="433"/>
      <c r="BY52" s="435"/>
      <c r="BZ52" s="433"/>
      <c r="CA52" s="433"/>
      <c r="CB52" s="433"/>
      <c r="CC52" s="433"/>
      <c r="CD52" s="433"/>
      <c r="CE52" s="433"/>
      <c r="CF52" s="433"/>
      <c r="CG52" s="433"/>
      <c r="CH52" s="433"/>
      <c r="CI52" s="433"/>
      <c r="CJ52" s="433"/>
      <c r="CK52" s="436"/>
      <c r="CL52" s="436"/>
      <c r="CM52" s="436"/>
      <c r="CN52" s="436"/>
    </row>
    <row r="53" spans="1:92" s="431" customFormat="1" ht="9" customHeight="1">
      <c r="A53" s="443" t="s">
        <v>562</v>
      </c>
      <c r="B53" s="439">
        <v>18836.526000000002</v>
      </c>
      <c r="C53" s="439">
        <v>0</v>
      </c>
      <c r="D53" s="439">
        <v>18836.526000000002</v>
      </c>
      <c r="E53" s="439"/>
      <c r="F53" s="439">
        <v>3403.3470000000002</v>
      </c>
      <c r="G53" s="439">
        <v>453.53399999999999</v>
      </c>
      <c r="H53" s="439">
        <v>3856.8809999999999</v>
      </c>
      <c r="I53" s="439"/>
      <c r="J53" s="439">
        <v>31450.112000000001</v>
      </c>
      <c r="K53" s="439">
        <v>0</v>
      </c>
      <c r="L53" s="439">
        <v>31450.112000000001</v>
      </c>
      <c r="M53" s="443" t="s">
        <v>562</v>
      </c>
      <c r="N53" s="439">
        <v>6744.5</v>
      </c>
      <c r="O53" s="439">
        <v>0</v>
      </c>
      <c r="P53" s="439">
        <v>6744.5</v>
      </c>
      <c r="Q53" s="439"/>
      <c r="R53" s="439">
        <v>37525.423999999999</v>
      </c>
      <c r="S53" s="439">
        <v>0</v>
      </c>
      <c r="T53" s="439">
        <v>37525.423999999999</v>
      </c>
      <c r="U53" s="439"/>
      <c r="V53" s="439">
        <v>25807.684000000001</v>
      </c>
      <c r="W53" s="439">
        <v>0</v>
      </c>
      <c r="X53" s="439">
        <v>25807.684000000001</v>
      </c>
      <c r="Y53" s="443" t="s">
        <v>562</v>
      </c>
      <c r="Z53" s="439">
        <v>0</v>
      </c>
      <c r="AA53" s="439">
        <v>0</v>
      </c>
      <c r="AB53" s="439">
        <v>0</v>
      </c>
      <c r="AC53" s="439"/>
      <c r="AD53" s="439">
        <v>11545.892</v>
      </c>
      <c r="AE53" s="439">
        <v>0</v>
      </c>
      <c r="AF53" s="439">
        <v>11545.892</v>
      </c>
      <c r="AG53" s="439"/>
      <c r="AH53" s="439">
        <v>0</v>
      </c>
      <c r="AI53" s="439">
        <v>0</v>
      </c>
      <c r="AJ53" s="439">
        <v>0</v>
      </c>
      <c r="AK53" s="443" t="s">
        <v>562</v>
      </c>
      <c r="AL53" s="439">
        <v>0</v>
      </c>
      <c r="AM53" s="439">
        <v>0</v>
      </c>
      <c r="AN53" s="439">
        <v>0</v>
      </c>
      <c r="AO53" s="439"/>
      <c r="AP53" s="439">
        <v>0</v>
      </c>
      <c r="AQ53" s="439">
        <v>0</v>
      </c>
      <c r="AR53" s="439">
        <v>0</v>
      </c>
      <c r="AS53" s="439"/>
      <c r="AT53" s="439">
        <v>-18808.504000000001</v>
      </c>
      <c r="AU53" s="439">
        <v>103112.359</v>
      </c>
      <c r="AV53" s="439">
        <v>84303.854000000007</v>
      </c>
      <c r="AW53" s="443" t="s">
        <v>562</v>
      </c>
      <c r="AX53" s="439">
        <v>0</v>
      </c>
      <c r="AY53" s="439">
        <v>0</v>
      </c>
      <c r="AZ53" s="439">
        <v>0</v>
      </c>
      <c r="BA53" s="439"/>
      <c r="BB53" s="439">
        <v>0</v>
      </c>
      <c r="BC53" s="439">
        <v>0</v>
      </c>
      <c r="BD53" s="439">
        <v>0</v>
      </c>
      <c r="BE53" s="439"/>
      <c r="BF53" s="439">
        <v>0</v>
      </c>
      <c r="BG53" s="439">
        <v>0</v>
      </c>
      <c r="BH53" s="439">
        <v>0</v>
      </c>
      <c r="BI53" s="443" t="s">
        <v>562</v>
      </c>
      <c r="BJ53" s="439">
        <v>0</v>
      </c>
      <c r="BK53" s="439">
        <v>0</v>
      </c>
      <c r="BL53" s="439">
        <v>0</v>
      </c>
      <c r="BM53" s="439"/>
      <c r="BN53" s="439">
        <v>0</v>
      </c>
      <c r="BO53" s="439">
        <v>0</v>
      </c>
      <c r="BP53" s="439">
        <v>0</v>
      </c>
      <c r="BQ53" s="439"/>
      <c r="BR53" s="439">
        <v>0</v>
      </c>
      <c r="BS53" s="439">
        <v>0</v>
      </c>
      <c r="BT53" s="439">
        <v>0</v>
      </c>
      <c r="BU53" s="439"/>
      <c r="BV53" s="439">
        <v>27.809000000000001</v>
      </c>
      <c r="BW53" s="439">
        <v>0</v>
      </c>
      <c r="BX53" s="439">
        <v>27.809000000000001</v>
      </c>
      <c r="BY53" s="443" t="s">
        <v>562</v>
      </c>
      <c r="BZ53" s="439">
        <v>116532.78999999998</v>
      </c>
      <c r="CA53" s="439">
        <v>103565.893</v>
      </c>
      <c r="CB53" s="439">
        <v>220098.68200000003</v>
      </c>
      <c r="CC53" s="439"/>
      <c r="CD53" s="439">
        <v>31450.112000000001</v>
      </c>
      <c r="CE53" s="439">
        <v>0</v>
      </c>
      <c r="CF53" s="439">
        <v>31450.112000000001</v>
      </c>
      <c r="CG53" s="439"/>
      <c r="CH53" s="439">
        <v>116532.78999999998</v>
      </c>
      <c r="CI53" s="439">
        <v>103565.893</v>
      </c>
      <c r="CJ53" s="439">
        <v>220098.68200000003</v>
      </c>
      <c r="CK53" s="430"/>
      <c r="CL53" s="430"/>
      <c r="CM53" s="430"/>
      <c r="CN53" s="430"/>
    </row>
    <row r="54" spans="1:92" s="437" customFormat="1" ht="4.6500000000000004" customHeight="1">
      <c r="A54" s="438"/>
      <c r="B54" s="439"/>
      <c r="C54" s="439"/>
      <c r="D54" s="439"/>
      <c r="E54" s="439"/>
      <c r="F54" s="439"/>
      <c r="G54" s="439"/>
      <c r="H54" s="439"/>
      <c r="I54" s="439"/>
      <c r="J54" s="439"/>
      <c r="K54" s="439"/>
      <c r="L54" s="439"/>
      <c r="M54" s="438"/>
      <c r="N54" s="439"/>
      <c r="O54" s="439"/>
      <c r="P54" s="439"/>
      <c r="Q54" s="439"/>
      <c r="R54" s="439"/>
      <c r="S54" s="439"/>
      <c r="T54" s="439"/>
      <c r="U54" s="439"/>
      <c r="V54" s="439"/>
      <c r="W54" s="439"/>
      <c r="X54" s="439"/>
      <c r="Y54" s="438"/>
      <c r="Z54" s="439"/>
      <c r="AA54" s="439"/>
      <c r="AB54" s="439"/>
      <c r="AC54" s="439"/>
      <c r="AD54" s="439"/>
      <c r="AE54" s="439"/>
      <c r="AF54" s="439"/>
      <c r="AG54" s="439"/>
      <c r="AH54" s="439"/>
      <c r="AI54" s="439"/>
      <c r="AJ54" s="439"/>
      <c r="AK54" s="438"/>
      <c r="AL54" s="439"/>
      <c r="AM54" s="439"/>
      <c r="AN54" s="439"/>
      <c r="AO54" s="439"/>
      <c r="AP54" s="439"/>
      <c r="AQ54" s="439"/>
      <c r="AR54" s="439"/>
      <c r="AS54" s="439"/>
      <c r="AT54" s="439"/>
      <c r="AU54" s="439"/>
      <c r="AV54" s="439"/>
      <c r="AW54" s="438"/>
      <c r="AX54" s="439"/>
      <c r="AY54" s="439"/>
      <c r="AZ54" s="439"/>
      <c r="BA54" s="439"/>
      <c r="BB54" s="439"/>
      <c r="BC54" s="439"/>
      <c r="BD54" s="439"/>
      <c r="BE54" s="439"/>
      <c r="BF54" s="439"/>
      <c r="BG54" s="439"/>
      <c r="BH54" s="439"/>
      <c r="BI54" s="438"/>
      <c r="BJ54" s="439"/>
      <c r="BK54" s="439"/>
      <c r="BL54" s="439"/>
      <c r="BM54" s="439"/>
      <c r="BN54" s="439"/>
      <c r="BO54" s="439"/>
      <c r="BP54" s="439"/>
      <c r="BQ54" s="439"/>
      <c r="BR54" s="439"/>
      <c r="BS54" s="439"/>
      <c r="BT54" s="439"/>
      <c r="BU54" s="439"/>
      <c r="BV54" s="439"/>
      <c r="BW54" s="439"/>
      <c r="BX54" s="439"/>
      <c r="BY54" s="438"/>
      <c r="BZ54" s="439"/>
      <c r="CA54" s="439"/>
      <c r="CB54" s="439"/>
      <c r="CC54" s="439"/>
      <c r="CD54" s="439"/>
      <c r="CE54" s="439"/>
      <c r="CF54" s="439"/>
      <c r="CG54" s="439"/>
      <c r="CH54" s="439"/>
      <c r="CI54" s="439"/>
      <c r="CJ54" s="439"/>
      <c r="CK54" s="436"/>
      <c r="CL54" s="436"/>
      <c r="CM54" s="436"/>
      <c r="CN54" s="436"/>
    </row>
    <row r="55" spans="1:92" s="431" customFormat="1" ht="9" customHeight="1">
      <c r="A55" s="438" t="s">
        <v>563</v>
      </c>
      <c r="B55" s="439">
        <v>1189250.0249999999</v>
      </c>
      <c r="C55" s="439">
        <v>0</v>
      </c>
      <c r="D55" s="439">
        <v>1189250.0249999999</v>
      </c>
      <c r="E55" s="439"/>
      <c r="F55" s="439">
        <v>27162.986000000001</v>
      </c>
      <c r="G55" s="439">
        <v>0</v>
      </c>
      <c r="H55" s="439">
        <v>27162.986000000001</v>
      </c>
      <c r="I55" s="439"/>
      <c r="J55" s="439">
        <v>1133866.4439999999</v>
      </c>
      <c r="K55" s="439">
        <v>0</v>
      </c>
      <c r="L55" s="439">
        <v>1133866.4439999999</v>
      </c>
      <c r="M55" s="438" t="s">
        <v>563</v>
      </c>
      <c r="N55" s="439">
        <v>77041.125</v>
      </c>
      <c r="O55" s="439">
        <v>0</v>
      </c>
      <c r="P55" s="439">
        <v>77041.125</v>
      </c>
      <c r="Q55" s="439"/>
      <c r="R55" s="439">
        <v>125301.016</v>
      </c>
      <c r="S55" s="439">
        <v>0</v>
      </c>
      <c r="T55" s="439">
        <v>125301.016</v>
      </c>
      <c r="U55" s="439"/>
      <c r="V55" s="439">
        <v>286588.16200000001</v>
      </c>
      <c r="W55" s="439">
        <v>0</v>
      </c>
      <c r="X55" s="439">
        <v>286588.16200000001</v>
      </c>
      <c r="Y55" s="438" t="s">
        <v>563</v>
      </c>
      <c r="Z55" s="439">
        <v>27612.99</v>
      </c>
      <c r="AA55" s="439">
        <v>0</v>
      </c>
      <c r="AB55" s="439">
        <v>27612.99</v>
      </c>
      <c r="AC55" s="439"/>
      <c r="AD55" s="439">
        <v>433022.571</v>
      </c>
      <c r="AE55" s="439">
        <v>0</v>
      </c>
      <c r="AF55" s="439">
        <v>433022.571</v>
      </c>
      <c r="AG55" s="439"/>
      <c r="AH55" s="439">
        <v>104469.917</v>
      </c>
      <c r="AI55" s="439">
        <v>0</v>
      </c>
      <c r="AJ55" s="439">
        <v>104469.917</v>
      </c>
      <c r="AK55" s="438" t="s">
        <v>563</v>
      </c>
      <c r="AL55" s="439">
        <v>15257.246999999999</v>
      </c>
      <c r="AM55" s="439">
        <v>0</v>
      </c>
      <c r="AN55" s="439">
        <v>15257.246999999999</v>
      </c>
      <c r="AO55" s="439"/>
      <c r="AP55" s="439">
        <v>41529.482000000004</v>
      </c>
      <c r="AQ55" s="439">
        <v>0</v>
      </c>
      <c r="AR55" s="439">
        <v>41529.482000000004</v>
      </c>
      <c r="AS55" s="439"/>
      <c r="AT55" s="439">
        <v>11094.232</v>
      </c>
      <c r="AU55" s="439">
        <v>0</v>
      </c>
      <c r="AV55" s="439">
        <v>11094.232</v>
      </c>
      <c r="AW55" s="438" t="s">
        <v>563</v>
      </c>
      <c r="AX55" s="439">
        <v>6256.357</v>
      </c>
      <c r="AY55" s="439">
        <v>0</v>
      </c>
      <c r="AZ55" s="439">
        <v>6256.357</v>
      </c>
      <c r="BA55" s="439"/>
      <c r="BB55" s="439">
        <v>44593.79</v>
      </c>
      <c r="BC55" s="439">
        <v>0</v>
      </c>
      <c r="BD55" s="439">
        <v>44593.79</v>
      </c>
      <c r="BE55" s="439"/>
      <c r="BF55" s="439">
        <v>2279.2820000000002</v>
      </c>
      <c r="BG55" s="439">
        <v>0</v>
      </c>
      <c r="BH55" s="439">
        <v>2279.2820000000002</v>
      </c>
      <c r="BI55" s="438" t="s">
        <v>563</v>
      </c>
      <c r="BJ55" s="439">
        <v>3823.884</v>
      </c>
      <c r="BK55" s="439">
        <v>0</v>
      </c>
      <c r="BL55" s="439">
        <v>3823.884</v>
      </c>
      <c r="BM55" s="439"/>
      <c r="BN55" s="439">
        <v>9691.527</v>
      </c>
      <c r="BO55" s="439">
        <v>0</v>
      </c>
      <c r="BP55" s="439">
        <v>9691.527</v>
      </c>
      <c r="BQ55" s="439"/>
      <c r="BR55" s="439">
        <v>67176.33</v>
      </c>
      <c r="BS55" s="439">
        <v>0</v>
      </c>
      <c r="BT55" s="439">
        <v>67176.33</v>
      </c>
      <c r="BU55" s="439"/>
      <c r="BV55" s="439">
        <v>13286.620999999999</v>
      </c>
      <c r="BW55" s="439">
        <v>0</v>
      </c>
      <c r="BX55" s="439">
        <v>13286.620999999999</v>
      </c>
      <c r="BY55" s="438" t="s">
        <v>563</v>
      </c>
      <c r="BZ55" s="439">
        <v>3619303.9879999994</v>
      </c>
      <c r="CA55" s="439">
        <v>0</v>
      </c>
      <c r="CB55" s="439">
        <v>3619303.9879999994</v>
      </c>
      <c r="CC55" s="439"/>
      <c r="CD55" s="439">
        <v>1133866.4439999999</v>
      </c>
      <c r="CE55" s="439">
        <v>4289.5420000000004</v>
      </c>
      <c r="CF55" s="439">
        <v>1138155.986</v>
      </c>
      <c r="CG55" s="439"/>
      <c r="CH55" s="439">
        <v>3619303.9879999999</v>
      </c>
      <c r="CI55" s="439">
        <v>4289.5420000000004</v>
      </c>
      <c r="CJ55" s="439">
        <v>3623593.53</v>
      </c>
      <c r="CK55" s="430"/>
      <c r="CL55" s="430"/>
      <c r="CM55" s="430"/>
      <c r="CN55" s="430"/>
    </row>
    <row r="56" spans="1:92" s="437" customFormat="1" ht="4.6500000000000004" customHeight="1">
      <c r="A56" s="444"/>
      <c r="B56" s="439"/>
      <c r="C56" s="439"/>
      <c r="D56" s="439"/>
      <c r="E56" s="439"/>
      <c r="F56" s="439"/>
      <c r="G56" s="439"/>
      <c r="H56" s="439"/>
      <c r="I56" s="439"/>
      <c r="J56" s="439"/>
      <c r="K56" s="439"/>
      <c r="L56" s="439"/>
      <c r="M56" s="444"/>
      <c r="N56" s="439"/>
      <c r="O56" s="439"/>
      <c r="P56" s="439"/>
      <c r="Q56" s="439"/>
      <c r="R56" s="439"/>
      <c r="S56" s="439"/>
      <c r="T56" s="439"/>
      <c r="U56" s="439"/>
      <c r="V56" s="439"/>
      <c r="W56" s="439"/>
      <c r="X56" s="439"/>
      <c r="Y56" s="444"/>
      <c r="Z56" s="439"/>
      <c r="AA56" s="439"/>
      <c r="AB56" s="439"/>
      <c r="AC56" s="439"/>
      <c r="AD56" s="439"/>
      <c r="AE56" s="439"/>
      <c r="AF56" s="439"/>
      <c r="AG56" s="439"/>
      <c r="AH56" s="439"/>
      <c r="AI56" s="439"/>
      <c r="AJ56" s="439"/>
      <c r="AK56" s="444"/>
      <c r="AL56" s="439"/>
      <c r="AM56" s="439"/>
      <c r="AN56" s="439"/>
      <c r="AO56" s="439"/>
      <c r="AP56" s="439"/>
      <c r="AQ56" s="439"/>
      <c r="AR56" s="439"/>
      <c r="AS56" s="439"/>
      <c r="AT56" s="439"/>
      <c r="AU56" s="439"/>
      <c r="AV56" s="439"/>
      <c r="AW56" s="444"/>
      <c r="AX56" s="439"/>
      <c r="AY56" s="439"/>
      <c r="AZ56" s="439"/>
      <c r="BA56" s="439"/>
      <c r="BB56" s="439"/>
      <c r="BC56" s="439"/>
      <c r="BD56" s="439"/>
      <c r="BE56" s="439"/>
      <c r="BF56" s="439"/>
      <c r="BG56" s="439"/>
      <c r="BH56" s="439"/>
      <c r="BI56" s="444"/>
      <c r="BJ56" s="439"/>
      <c r="BK56" s="439"/>
      <c r="BL56" s="439"/>
      <c r="BM56" s="439"/>
      <c r="BN56" s="439"/>
      <c r="BO56" s="439"/>
      <c r="BP56" s="439"/>
      <c r="BQ56" s="439"/>
      <c r="BR56" s="439"/>
      <c r="BS56" s="439"/>
      <c r="BT56" s="439"/>
      <c r="BU56" s="439"/>
      <c r="BV56" s="439"/>
      <c r="BW56" s="439"/>
      <c r="BX56" s="439"/>
      <c r="BY56" s="444"/>
      <c r="BZ56" s="439"/>
      <c r="CA56" s="439"/>
      <c r="CB56" s="439"/>
      <c r="CC56" s="439"/>
      <c r="CD56" s="439"/>
      <c r="CE56" s="439"/>
      <c r="CF56" s="439"/>
      <c r="CG56" s="439"/>
      <c r="CH56" s="439"/>
      <c r="CI56" s="439"/>
      <c r="CJ56" s="439"/>
      <c r="CK56" s="436"/>
      <c r="CL56" s="436"/>
      <c r="CM56" s="436"/>
      <c r="CN56" s="436"/>
    </row>
    <row r="57" spans="1:92" s="431" customFormat="1" ht="9" customHeight="1">
      <c r="A57" s="438" t="s">
        <v>564</v>
      </c>
      <c r="B57" s="439">
        <v>1702199.3189999999</v>
      </c>
      <c r="C57" s="439">
        <v>150853.23699999999</v>
      </c>
      <c r="D57" s="439">
        <v>1853052.557</v>
      </c>
      <c r="E57" s="439"/>
      <c r="F57" s="439">
        <v>43427.892999999996</v>
      </c>
      <c r="G57" s="439">
        <v>141.363</v>
      </c>
      <c r="H57" s="439">
        <v>43569.256000000001</v>
      </c>
      <c r="I57" s="439"/>
      <c r="J57" s="439">
        <v>4406886.7070000004</v>
      </c>
      <c r="K57" s="439">
        <v>98972.013000000006</v>
      </c>
      <c r="L57" s="439">
        <v>4505858.72</v>
      </c>
      <c r="M57" s="438" t="s">
        <v>564</v>
      </c>
      <c r="N57" s="439">
        <v>290789.24599999998</v>
      </c>
      <c r="O57" s="439">
        <v>6111.29</v>
      </c>
      <c r="P57" s="439">
        <v>296900.53700000001</v>
      </c>
      <c r="Q57" s="439"/>
      <c r="R57" s="439">
        <v>404792.99599999998</v>
      </c>
      <c r="S57" s="439">
        <v>49658.963000000003</v>
      </c>
      <c r="T57" s="439">
        <v>454451.96</v>
      </c>
      <c r="U57" s="439"/>
      <c r="V57" s="439">
        <v>1588261.6410000001</v>
      </c>
      <c r="W57" s="439">
        <v>126592.671</v>
      </c>
      <c r="X57" s="439">
        <v>1714854.3119999999</v>
      </c>
      <c r="Y57" s="438" t="s">
        <v>564</v>
      </c>
      <c r="Z57" s="439">
        <v>1415263.595</v>
      </c>
      <c r="AA57" s="439">
        <v>307703.39500000002</v>
      </c>
      <c r="AB57" s="439">
        <v>1722966.99</v>
      </c>
      <c r="AC57" s="439"/>
      <c r="AD57" s="439">
        <v>1222817.46</v>
      </c>
      <c r="AE57" s="439">
        <v>23351.460999999999</v>
      </c>
      <c r="AF57" s="439">
        <v>1246168.9210000001</v>
      </c>
      <c r="AG57" s="439"/>
      <c r="AH57" s="439">
        <v>478388.97899999999</v>
      </c>
      <c r="AI57" s="439">
        <v>3579.433</v>
      </c>
      <c r="AJ57" s="439">
        <v>481968.41200000001</v>
      </c>
      <c r="AK57" s="438" t="s">
        <v>564</v>
      </c>
      <c r="AL57" s="439">
        <v>105391.30100000001</v>
      </c>
      <c r="AM57" s="439">
        <v>5374.0860000000002</v>
      </c>
      <c r="AN57" s="439">
        <v>110765.387</v>
      </c>
      <c r="AO57" s="439"/>
      <c r="AP57" s="439">
        <v>224744.75200000001</v>
      </c>
      <c r="AQ57" s="439">
        <v>1527.567</v>
      </c>
      <c r="AR57" s="439">
        <v>226272.31899999999</v>
      </c>
      <c r="AS57" s="439"/>
      <c r="AT57" s="439">
        <v>815449.78700000001</v>
      </c>
      <c r="AU57" s="439">
        <v>23421.887999999999</v>
      </c>
      <c r="AV57" s="439">
        <v>838871.67599999998</v>
      </c>
      <c r="AW57" s="438" t="s">
        <v>564</v>
      </c>
      <c r="AX57" s="439">
        <v>117288.09</v>
      </c>
      <c r="AY57" s="439">
        <v>7400.277</v>
      </c>
      <c r="AZ57" s="439">
        <v>124688.368</v>
      </c>
      <c r="BA57" s="439"/>
      <c r="BB57" s="439">
        <v>53031.548999999999</v>
      </c>
      <c r="BC57" s="439">
        <v>1811.9670000000001</v>
      </c>
      <c r="BD57" s="439">
        <v>54843.516000000003</v>
      </c>
      <c r="BE57" s="439"/>
      <c r="BF57" s="439">
        <v>16248.441999999999</v>
      </c>
      <c r="BG57" s="439">
        <v>285.03199999999998</v>
      </c>
      <c r="BH57" s="439">
        <v>16533.473999999998</v>
      </c>
      <c r="BI57" s="438" t="s">
        <v>564</v>
      </c>
      <c r="BJ57" s="439">
        <v>20182.296999999999</v>
      </c>
      <c r="BK57" s="439">
        <v>1846.577</v>
      </c>
      <c r="BL57" s="439">
        <v>22028.875</v>
      </c>
      <c r="BM57" s="439"/>
      <c r="BN57" s="439">
        <v>111770.77</v>
      </c>
      <c r="BO57" s="439">
        <v>27335.657999999999</v>
      </c>
      <c r="BP57" s="439">
        <v>139106.429</v>
      </c>
      <c r="BQ57" s="439"/>
      <c r="BR57" s="439">
        <v>183254.29399999999</v>
      </c>
      <c r="BS57" s="439">
        <v>0</v>
      </c>
      <c r="BT57" s="439">
        <v>183254.29399999999</v>
      </c>
      <c r="BU57" s="439"/>
      <c r="BV57" s="439">
        <v>138139.177</v>
      </c>
      <c r="BW57" s="439">
        <v>1662.752</v>
      </c>
      <c r="BX57" s="439">
        <v>139801.929</v>
      </c>
      <c r="BY57" s="438" t="s">
        <v>564</v>
      </c>
      <c r="BZ57" s="439">
        <v>13338328.295000002</v>
      </c>
      <c r="CA57" s="439">
        <v>837629.63000000012</v>
      </c>
      <c r="CB57" s="439">
        <v>14175957.932000002</v>
      </c>
      <c r="CC57" s="439"/>
      <c r="CD57" s="439">
        <v>4406886.7209999999</v>
      </c>
      <c r="CE57" s="439">
        <v>122419.361</v>
      </c>
      <c r="CF57" s="439">
        <v>4529306.0820000004</v>
      </c>
      <c r="CG57" s="439"/>
      <c r="CH57" s="439">
        <v>13338328.309</v>
      </c>
      <c r="CI57" s="439">
        <v>861076.97800000012</v>
      </c>
      <c r="CJ57" s="439">
        <v>14199405.294000002</v>
      </c>
      <c r="CK57" s="430"/>
      <c r="CL57" s="430"/>
      <c r="CM57" s="430"/>
      <c r="CN57" s="430"/>
    </row>
    <row r="58" spans="1:92" s="437" customFormat="1" ht="4.6500000000000004" customHeight="1">
      <c r="A58" s="438"/>
      <c r="B58" s="439"/>
      <c r="C58" s="439"/>
      <c r="D58" s="439"/>
      <c r="E58" s="439"/>
      <c r="F58" s="439"/>
      <c r="G58" s="439"/>
      <c r="H58" s="439"/>
      <c r="I58" s="439"/>
      <c r="J58" s="439"/>
      <c r="K58" s="439"/>
      <c r="L58" s="439"/>
      <c r="M58" s="438"/>
      <c r="N58" s="439"/>
      <c r="O58" s="439"/>
      <c r="P58" s="439"/>
      <c r="Q58" s="439"/>
      <c r="R58" s="439"/>
      <c r="S58" s="439"/>
      <c r="T58" s="439"/>
      <c r="U58" s="439"/>
      <c r="V58" s="439"/>
      <c r="W58" s="439"/>
      <c r="X58" s="439"/>
      <c r="Y58" s="438"/>
      <c r="Z58" s="439"/>
      <c r="AA58" s="439"/>
      <c r="AB58" s="439"/>
      <c r="AC58" s="439"/>
      <c r="AD58" s="439"/>
      <c r="AE58" s="439"/>
      <c r="AF58" s="439"/>
      <c r="AG58" s="439"/>
      <c r="AH58" s="439"/>
      <c r="AI58" s="439"/>
      <c r="AJ58" s="439"/>
      <c r="AK58" s="438"/>
      <c r="AL58" s="439"/>
      <c r="AM58" s="439"/>
      <c r="AN58" s="439"/>
      <c r="AO58" s="439"/>
      <c r="AP58" s="439"/>
      <c r="AQ58" s="439"/>
      <c r="AR58" s="439"/>
      <c r="AS58" s="439"/>
      <c r="AT58" s="439"/>
      <c r="AU58" s="439"/>
      <c r="AV58" s="439"/>
      <c r="AW58" s="438"/>
      <c r="AX58" s="439"/>
      <c r="AY58" s="439"/>
      <c r="AZ58" s="439"/>
      <c r="BA58" s="439"/>
      <c r="BB58" s="439"/>
      <c r="BC58" s="439"/>
      <c r="BD58" s="439"/>
      <c r="BE58" s="439"/>
      <c r="BF58" s="439"/>
      <c r="BG58" s="439"/>
      <c r="BH58" s="439"/>
      <c r="BI58" s="438"/>
      <c r="BJ58" s="439"/>
      <c r="BK58" s="439"/>
      <c r="BL58" s="439"/>
      <c r="BM58" s="439"/>
      <c r="BN58" s="439"/>
      <c r="BO58" s="439"/>
      <c r="BP58" s="439"/>
      <c r="BQ58" s="439"/>
      <c r="BR58" s="439"/>
      <c r="BS58" s="439"/>
      <c r="BT58" s="439"/>
      <c r="BU58" s="439"/>
      <c r="BV58" s="439"/>
      <c r="BW58" s="439"/>
      <c r="BX58" s="439"/>
      <c r="BY58" s="438"/>
      <c r="BZ58" s="439"/>
      <c r="CA58" s="439"/>
      <c r="CB58" s="439"/>
      <c r="CC58" s="439"/>
      <c r="CD58" s="439"/>
      <c r="CE58" s="439"/>
      <c r="CF58" s="439"/>
      <c r="CG58" s="439"/>
      <c r="CH58" s="439"/>
      <c r="CI58" s="439"/>
      <c r="CJ58" s="439"/>
      <c r="CK58" s="436"/>
      <c r="CL58" s="436"/>
      <c r="CM58" s="436"/>
      <c r="CN58" s="436"/>
    </row>
    <row r="59" spans="1:92" s="431" customFormat="1" ht="9" customHeight="1">
      <c r="A59" s="438" t="s">
        <v>565</v>
      </c>
      <c r="B59" s="439">
        <v>72822631.487000003</v>
      </c>
      <c r="C59" s="439">
        <v>39538957.188000001</v>
      </c>
      <c r="D59" s="439">
        <v>112361588.676</v>
      </c>
      <c r="E59" s="439"/>
      <c r="F59" s="439">
        <v>1784676.4839999999</v>
      </c>
      <c r="G59" s="439">
        <v>303766.11</v>
      </c>
      <c r="H59" s="439">
        <v>2088442.594</v>
      </c>
      <c r="I59" s="439"/>
      <c r="J59" s="439">
        <v>120880941.90700001</v>
      </c>
      <c r="K59" s="439">
        <v>81280979.121000007</v>
      </c>
      <c r="L59" s="439">
        <v>202161921.02900001</v>
      </c>
      <c r="M59" s="438" t="s">
        <v>565</v>
      </c>
      <c r="N59" s="439">
        <v>7179533.5690000001</v>
      </c>
      <c r="O59" s="439">
        <v>2650588.895</v>
      </c>
      <c r="P59" s="439">
        <v>9830122.4649999999</v>
      </c>
      <c r="Q59" s="439"/>
      <c r="R59" s="439">
        <v>15117583.545</v>
      </c>
      <c r="S59" s="439">
        <v>8103643.0449999999</v>
      </c>
      <c r="T59" s="439">
        <v>23221226.59</v>
      </c>
      <c r="U59" s="439"/>
      <c r="V59" s="439">
        <v>48754926.316</v>
      </c>
      <c r="W59" s="439">
        <v>22969587.627</v>
      </c>
      <c r="X59" s="439">
        <v>71724513.943000004</v>
      </c>
      <c r="Y59" s="438" t="s">
        <v>565</v>
      </c>
      <c r="Z59" s="439">
        <v>6585241.9840000002</v>
      </c>
      <c r="AA59" s="439">
        <v>2387689.4109999998</v>
      </c>
      <c r="AB59" s="439">
        <v>8972931.3949999996</v>
      </c>
      <c r="AC59" s="439"/>
      <c r="AD59" s="439">
        <v>52881637.399999999</v>
      </c>
      <c r="AE59" s="439">
        <v>23467106.550000001</v>
      </c>
      <c r="AF59" s="439">
        <v>76348743.950000003</v>
      </c>
      <c r="AG59" s="439"/>
      <c r="AH59" s="439">
        <v>17040053.601</v>
      </c>
      <c r="AI59" s="439">
        <v>1175771.5730000001</v>
      </c>
      <c r="AJ59" s="439">
        <v>18215825.173999999</v>
      </c>
      <c r="AK59" s="438" t="s">
        <v>565</v>
      </c>
      <c r="AL59" s="439">
        <v>4686971.8739999998</v>
      </c>
      <c r="AM59" s="439">
        <v>1424230.1029999999</v>
      </c>
      <c r="AN59" s="439">
        <v>6111201.977</v>
      </c>
      <c r="AO59" s="439"/>
      <c r="AP59" s="439">
        <v>4569432.4589999998</v>
      </c>
      <c r="AQ59" s="439">
        <v>661194.37600000005</v>
      </c>
      <c r="AR59" s="439">
        <v>5230626.8360000001</v>
      </c>
      <c r="AS59" s="439"/>
      <c r="AT59" s="439">
        <v>4858249.142</v>
      </c>
      <c r="AU59" s="439">
        <v>5949924.7759999996</v>
      </c>
      <c r="AV59" s="439">
        <v>10808173.919</v>
      </c>
      <c r="AW59" s="438" t="s">
        <v>565</v>
      </c>
      <c r="AX59" s="439">
        <v>1992407.625</v>
      </c>
      <c r="AY59" s="439">
        <v>28485.48</v>
      </c>
      <c r="AZ59" s="439">
        <v>2020893.105</v>
      </c>
      <c r="BA59" s="439"/>
      <c r="BB59" s="439">
        <v>1177413.6200000001</v>
      </c>
      <c r="BC59" s="439">
        <v>188127.98</v>
      </c>
      <c r="BD59" s="439">
        <v>1365541.601</v>
      </c>
      <c r="BE59" s="439"/>
      <c r="BF59" s="439">
        <v>814615.31299999997</v>
      </c>
      <c r="BG59" s="439">
        <v>1671953.6980000001</v>
      </c>
      <c r="BH59" s="439">
        <v>2486569.0120000001</v>
      </c>
      <c r="BI59" s="438" t="s">
        <v>565</v>
      </c>
      <c r="BJ59" s="439">
        <v>453785.30699999997</v>
      </c>
      <c r="BK59" s="439">
        <v>1677316.804</v>
      </c>
      <c r="BL59" s="439">
        <v>2131102.111</v>
      </c>
      <c r="BM59" s="439"/>
      <c r="BN59" s="439">
        <v>2925804.61</v>
      </c>
      <c r="BO59" s="439">
        <v>2191763.0920000002</v>
      </c>
      <c r="BP59" s="439">
        <v>5117567.7019999996</v>
      </c>
      <c r="BQ59" s="439"/>
      <c r="BR59" s="439">
        <v>5515722.1869999999</v>
      </c>
      <c r="BS59" s="439">
        <v>34808.338000000003</v>
      </c>
      <c r="BT59" s="439">
        <v>5550530.5259999996</v>
      </c>
      <c r="BU59" s="439"/>
      <c r="BV59" s="439">
        <v>2606477.5490000001</v>
      </c>
      <c r="BW59" s="439">
        <v>79052.601999999999</v>
      </c>
      <c r="BX59" s="439">
        <v>2685530.1510000001</v>
      </c>
      <c r="BY59" s="438" t="s">
        <v>565</v>
      </c>
      <c r="BZ59" s="439">
        <v>372648105.97900009</v>
      </c>
      <c r="CA59" s="439">
        <v>195784946.76899999</v>
      </c>
      <c r="CB59" s="439">
        <v>568433052.75599992</v>
      </c>
      <c r="CC59" s="439"/>
      <c r="CD59" s="439">
        <v>120880941.955</v>
      </c>
      <c r="CE59" s="439">
        <v>83107890.283999994</v>
      </c>
      <c r="CF59" s="439">
        <v>203988832.23899999</v>
      </c>
      <c r="CG59" s="439"/>
      <c r="CH59" s="439">
        <v>372648106.02700007</v>
      </c>
      <c r="CI59" s="439">
        <v>197611857.93199998</v>
      </c>
      <c r="CJ59" s="439">
        <v>570259963.96599984</v>
      </c>
      <c r="CK59" s="430"/>
      <c r="CL59" s="429"/>
      <c r="CM59" s="430"/>
      <c r="CN59" s="430"/>
    </row>
    <row r="60" spans="1:92" s="431" customFormat="1" ht="2.25" customHeight="1">
      <c r="A60" s="445"/>
      <c r="B60" s="446"/>
      <c r="C60" s="446"/>
      <c r="D60" s="446"/>
      <c r="E60" s="446"/>
      <c r="F60" s="446"/>
      <c r="G60" s="446"/>
      <c r="H60" s="446"/>
      <c r="I60" s="446"/>
      <c r="J60" s="446"/>
      <c r="K60" s="446"/>
      <c r="L60" s="446"/>
      <c r="M60" s="445"/>
      <c r="N60" s="446"/>
      <c r="O60" s="446"/>
      <c r="P60" s="446"/>
      <c r="Q60" s="446"/>
      <c r="R60" s="446"/>
      <c r="S60" s="446"/>
      <c r="T60" s="446"/>
      <c r="U60" s="446"/>
      <c r="V60" s="446"/>
      <c r="W60" s="446"/>
      <c r="X60" s="446"/>
      <c r="Y60" s="445"/>
      <c r="Z60" s="446"/>
      <c r="AA60" s="446"/>
      <c r="AB60" s="446"/>
      <c r="AC60" s="446"/>
      <c r="AD60" s="446"/>
      <c r="AE60" s="446"/>
      <c r="AF60" s="446"/>
      <c r="AG60" s="446"/>
      <c r="AH60" s="446"/>
      <c r="AI60" s="446"/>
      <c r="AJ60" s="446"/>
      <c r="AK60" s="445"/>
      <c r="AL60" s="446"/>
      <c r="AM60" s="446"/>
      <c r="AN60" s="446"/>
      <c r="AO60" s="446"/>
      <c r="AP60" s="446"/>
      <c r="AQ60" s="446"/>
      <c r="AR60" s="446"/>
      <c r="AS60" s="446"/>
      <c r="AT60" s="446"/>
      <c r="AU60" s="446"/>
      <c r="AV60" s="446"/>
      <c r="AW60" s="445"/>
      <c r="AX60" s="446"/>
      <c r="AY60" s="446"/>
      <c r="AZ60" s="446"/>
      <c r="BA60" s="446"/>
      <c r="BB60" s="446"/>
      <c r="BC60" s="446"/>
      <c r="BD60" s="446"/>
      <c r="BE60" s="446"/>
      <c r="BF60" s="446"/>
      <c r="BG60" s="446"/>
      <c r="BH60" s="446"/>
      <c r="BI60" s="445"/>
      <c r="BJ60" s="446"/>
      <c r="BK60" s="446"/>
      <c r="BL60" s="446"/>
      <c r="BM60" s="446"/>
      <c r="BN60" s="446"/>
      <c r="BO60" s="446"/>
      <c r="BP60" s="446"/>
      <c r="BQ60" s="446"/>
      <c r="BR60" s="446"/>
      <c r="BS60" s="446"/>
      <c r="BT60" s="446"/>
      <c r="BU60" s="446"/>
      <c r="BV60" s="446"/>
      <c r="BW60" s="446"/>
      <c r="BX60" s="446"/>
      <c r="BY60" s="445"/>
      <c r="BZ60" s="446"/>
      <c r="CA60" s="446"/>
      <c r="CB60" s="446"/>
      <c r="CC60" s="446"/>
      <c r="CD60" s="446"/>
      <c r="CE60" s="446"/>
      <c r="CF60" s="446"/>
      <c r="CG60" s="446"/>
      <c r="CH60" s="446"/>
      <c r="CI60" s="446"/>
      <c r="CJ60" s="446"/>
      <c r="CK60" s="430"/>
      <c r="CL60" s="429"/>
      <c r="CM60" s="430"/>
      <c r="CN60" s="430"/>
    </row>
    <row r="61" spans="1:92" s="397" customFormat="1" ht="10.5" customHeight="1" thickBot="1">
      <c r="A61" s="447"/>
      <c r="B61" s="448"/>
      <c r="C61" s="448"/>
      <c r="D61" s="448"/>
      <c r="E61" s="448"/>
      <c r="F61" s="448"/>
      <c r="G61" s="448"/>
      <c r="H61" s="448"/>
      <c r="I61" s="448"/>
      <c r="J61" s="448"/>
      <c r="K61" s="448"/>
      <c r="L61" s="448"/>
      <c r="M61" s="449"/>
      <c r="N61" s="448"/>
      <c r="O61" s="448"/>
      <c r="P61" s="448"/>
      <c r="Q61" s="450"/>
      <c r="R61" s="448"/>
      <c r="S61" s="448"/>
      <c r="T61" s="448"/>
      <c r="U61" s="450"/>
      <c r="V61" s="448"/>
      <c r="W61" s="448"/>
      <c r="X61" s="448"/>
      <c r="Y61" s="449"/>
      <c r="Z61" s="448"/>
      <c r="AA61" s="448"/>
      <c r="AB61" s="448"/>
      <c r="AC61" s="450"/>
      <c r="AD61" s="448"/>
      <c r="AE61" s="448"/>
      <c r="AF61" s="448"/>
      <c r="AG61" s="450"/>
      <c r="AH61" s="448"/>
      <c r="AI61" s="448"/>
      <c r="AJ61" s="448"/>
      <c r="AK61" s="449"/>
      <c r="AL61" s="448"/>
      <c r="AM61" s="448"/>
      <c r="AN61" s="448"/>
      <c r="AO61" s="450"/>
      <c r="AP61" s="448"/>
      <c r="AQ61" s="448"/>
      <c r="AR61" s="448"/>
      <c r="AS61" s="450"/>
      <c r="AT61" s="448"/>
      <c r="AU61" s="448"/>
      <c r="AV61" s="448"/>
      <c r="AW61" s="449"/>
      <c r="AX61" s="449"/>
      <c r="AY61" s="449"/>
      <c r="AZ61" s="449"/>
      <c r="BA61" s="449"/>
      <c r="BB61" s="449"/>
      <c r="BC61" s="449"/>
      <c r="BD61" s="449"/>
      <c r="BE61" s="450"/>
      <c r="BF61" s="448"/>
      <c r="BG61" s="448"/>
      <c r="BH61" s="448"/>
      <c r="BI61" s="449"/>
      <c r="BJ61" s="448"/>
      <c r="BK61" s="448"/>
      <c r="BL61" s="448"/>
      <c r="BM61" s="448"/>
      <c r="BN61" s="448"/>
      <c r="BO61" s="448"/>
      <c r="BP61" s="448"/>
      <c r="BQ61" s="448"/>
      <c r="BR61" s="449"/>
      <c r="BS61" s="449"/>
      <c r="BT61" s="449"/>
      <c r="BU61" s="448"/>
      <c r="BV61" s="449"/>
      <c r="BW61" s="449"/>
      <c r="BX61" s="449"/>
      <c r="BY61" s="449"/>
      <c r="BZ61" s="449"/>
      <c r="CA61" s="449"/>
      <c r="CB61" s="449"/>
      <c r="CC61" s="449"/>
      <c r="CD61" s="449"/>
      <c r="CE61" s="449"/>
      <c r="CF61" s="449"/>
      <c r="CG61" s="449"/>
      <c r="CH61" s="449"/>
      <c r="CI61" s="449"/>
      <c r="CJ61" s="449"/>
      <c r="CK61" s="436"/>
      <c r="CL61" s="436"/>
      <c r="CM61" s="436"/>
      <c r="CN61" s="436"/>
    </row>
    <row r="62" spans="1:92" s="456" customFormat="1" ht="15.75" customHeight="1" thickTop="1">
      <c r="A62" s="451" t="s">
        <v>566</v>
      </c>
      <c r="B62" s="439"/>
      <c r="C62" s="439"/>
      <c r="D62" s="439"/>
      <c r="E62" s="452"/>
      <c r="F62" s="439"/>
      <c r="G62" s="439"/>
      <c r="H62" s="439"/>
      <c r="I62" s="452"/>
      <c r="J62" s="439"/>
      <c r="K62" s="439"/>
      <c r="L62" s="439"/>
      <c r="M62" s="453" t="s">
        <v>566</v>
      </c>
      <c r="N62" s="439"/>
      <c r="O62" s="439"/>
      <c r="P62" s="439"/>
      <c r="Q62" s="454"/>
      <c r="R62" s="439"/>
      <c r="S62" s="439"/>
      <c r="T62" s="439"/>
      <c r="U62" s="454"/>
      <c r="V62" s="439"/>
      <c r="W62" s="439"/>
      <c r="X62" s="439"/>
      <c r="Y62" s="453" t="s">
        <v>566</v>
      </c>
      <c r="Z62" s="439"/>
      <c r="AA62" s="439"/>
      <c r="AB62" s="439"/>
      <c r="AC62" s="455"/>
      <c r="AD62" s="439"/>
      <c r="AE62" s="439"/>
      <c r="AF62" s="439"/>
      <c r="AG62" s="455"/>
      <c r="AH62" s="439"/>
      <c r="AI62" s="439"/>
      <c r="AJ62" s="439"/>
      <c r="AK62" s="453" t="s">
        <v>566</v>
      </c>
      <c r="AL62" s="439"/>
      <c r="AM62" s="439"/>
      <c r="AN62" s="439"/>
      <c r="AO62" s="455"/>
      <c r="AP62" s="439"/>
      <c r="AQ62" s="439"/>
      <c r="AR62" s="439"/>
      <c r="AS62" s="455"/>
      <c r="AT62" s="439"/>
      <c r="AU62" s="439"/>
      <c r="AV62" s="439"/>
      <c r="AW62" s="453" t="s">
        <v>566</v>
      </c>
      <c r="AX62" s="453"/>
      <c r="AY62" s="453"/>
      <c r="AZ62" s="453"/>
      <c r="BA62" s="453"/>
      <c r="BB62" s="439"/>
      <c r="BC62" s="439"/>
      <c r="BD62" s="439"/>
      <c r="BE62" s="455"/>
      <c r="BF62" s="439"/>
      <c r="BG62" s="439"/>
      <c r="BH62" s="439"/>
      <c r="BI62" s="453" t="s">
        <v>566</v>
      </c>
      <c r="BJ62" s="439"/>
      <c r="BK62" s="439"/>
      <c r="BL62" s="439"/>
      <c r="BM62" s="439"/>
      <c r="BN62" s="439"/>
      <c r="BO62" s="439"/>
      <c r="BP62" s="439"/>
      <c r="BQ62" s="439"/>
      <c r="BR62" s="453"/>
      <c r="BS62" s="453"/>
      <c r="BT62" s="453"/>
      <c r="BU62" s="439"/>
      <c r="BV62" s="453"/>
      <c r="BW62" s="453"/>
      <c r="BX62" s="453"/>
      <c r="BY62" s="453" t="s">
        <v>566</v>
      </c>
      <c r="BZ62" s="453"/>
      <c r="CA62" s="453"/>
      <c r="CB62" s="453"/>
      <c r="CC62" s="453"/>
      <c r="CD62" s="453"/>
      <c r="CE62" s="453"/>
      <c r="CF62" s="453"/>
      <c r="CG62" s="453"/>
      <c r="CH62" s="453"/>
      <c r="CI62" s="453"/>
      <c r="CJ62" s="453"/>
    </row>
    <row r="63" spans="1:92" s="456" customFormat="1" ht="11.25" customHeight="1">
      <c r="A63" s="436"/>
      <c r="B63" s="439"/>
      <c r="C63" s="439"/>
      <c r="D63" s="439"/>
      <c r="E63" s="452"/>
      <c r="F63" s="452"/>
      <c r="G63" s="452"/>
      <c r="H63" s="452"/>
      <c r="I63" s="452"/>
      <c r="J63" s="452"/>
      <c r="K63" s="452"/>
      <c r="L63" s="452"/>
      <c r="M63" s="453"/>
      <c r="N63" s="454"/>
      <c r="O63" s="454"/>
      <c r="P63" s="454"/>
      <c r="Q63" s="454"/>
      <c r="R63" s="454"/>
      <c r="S63" s="454"/>
      <c r="T63" s="454"/>
      <c r="U63" s="454"/>
      <c r="V63" s="454"/>
      <c r="W63" s="454"/>
      <c r="X63" s="454"/>
      <c r="Y63" s="436"/>
      <c r="Z63" s="455"/>
      <c r="AA63" s="455"/>
      <c r="AB63" s="455"/>
      <c r="AC63" s="455"/>
      <c r="AD63" s="455"/>
      <c r="AE63" s="455"/>
      <c r="AF63" s="455"/>
      <c r="AG63" s="455"/>
      <c r="AH63" s="455"/>
      <c r="AI63" s="455"/>
      <c r="AJ63" s="455"/>
      <c r="AK63" s="436"/>
      <c r="AL63" s="455"/>
      <c r="AM63" s="455"/>
      <c r="AN63" s="455"/>
      <c r="AO63" s="455"/>
      <c r="AP63" s="455"/>
      <c r="AQ63" s="455"/>
      <c r="AR63" s="455"/>
      <c r="AS63" s="455"/>
      <c r="AT63" s="455"/>
      <c r="AU63" s="455"/>
      <c r="AV63" s="455"/>
      <c r="AW63" s="436"/>
      <c r="AX63" s="457"/>
      <c r="AY63" s="457"/>
      <c r="AZ63" s="457"/>
      <c r="BA63" s="457"/>
      <c r="BB63" s="455"/>
      <c r="BC63" s="455"/>
      <c r="BD63" s="455"/>
      <c r="BE63" s="455"/>
      <c r="BF63" s="455"/>
      <c r="BG63" s="455"/>
      <c r="BH63" s="455"/>
      <c r="BI63" s="436"/>
      <c r="BJ63" s="455"/>
      <c r="BK63" s="455"/>
      <c r="BL63" s="455"/>
      <c r="BM63" s="455"/>
      <c r="BN63" s="455"/>
      <c r="BO63" s="455"/>
      <c r="BP63" s="455"/>
      <c r="BQ63" s="455"/>
      <c r="BR63" s="457"/>
      <c r="BS63" s="457"/>
      <c r="BT63" s="457"/>
      <c r="BU63" s="455"/>
      <c r="BV63" s="457"/>
      <c r="BW63" s="457"/>
      <c r="BX63" s="457"/>
      <c r="BY63" s="436"/>
      <c r="BZ63" s="457"/>
      <c r="CA63" s="457"/>
      <c r="CB63" s="457"/>
      <c r="CC63" s="457"/>
      <c r="CD63" s="457"/>
      <c r="CE63" s="457"/>
      <c r="CF63" s="457"/>
      <c r="CG63" s="457"/>
      <c r="CH63" s="457"/>
      <c r="CI63" s="457"/>
      <c r="CJ63" s="457"/>
    </row>
    <row r="64" spans="1:92" s="464" customFormat="1" ht="11.25" customHeight="1">
      <c r="A64" s="458"/>
      <c r="B64" s="459"/>
      <c r="C64" s="459"/>
      <c r="D64" s="459"/>
      <c r="E64" s="459"/>
      <c r="F64" s="459"/>
      <c r="G64" s="459"/>
      <c r="H64" s="459"/>
      <c r="I64" s="459"/>
      <c r="J64" s="459"/>
      <c r="K64" s="459"/>
      <c r="L64" s="459"/>
      <c r="M64" s="453"/>
      <c r="N64" s="460"/>
      <c r="O64" s="460"/>
      <c r="P64" s="460"/>
      <c r="Q64" s="460"/>
      <c r="R64" s="460"/>
      <c r="S64" s="460"/>
      <c r="T64" s="460"/>
      <c r="U64" s="460"/>
      <c r="V64" s="460"/>
      <c r="W64" s="460"/>
      <c r="X64" s="460"/>
      <c r="Y64" s="457"/>
      <c r="Z64" s="461"/>
      <c r="AA64" s="462"/>
      <c r="AB64" s="461"/>
      <c r="AC64" s="461"/>
      <c r="AD64" s="462"/>
      <c r="AE64" s="462"/>
      <c r="AF64" s="462"/>
      <c r="AG64" s="462"/>
      <c r="AH64" s="462"/>
      <c r="AI64" s="462"/>
      <c r="AJ64" s="462"/>
      <c r="AK64" s="461"/>
      <c r="AL64" s="462"/>
      <c r="AM64" s="462"/>
      <c r="AN64" s="462"/>
      <c r="AO64" s="462"/>
      <c r="AP64" s="462"/>
      <c r="AQ64" s="462"/>
      <c r="AR64" s="462"/>
      <c r="AS64" s="462"/>
      <c r="AT64" s="462"/>
      <c r="AU64" s="462"/>
      <c r="AV64" s="462"/>
      <c r="AW64" s="463"/>
      <c r="AX64" s="463"/>
      <c r="AY64" s="463"/>
      <c r="AZ64" s="463"/>
      <c r="BA64" s="463"/>
      <c r="BB64" s="462"/>
      <c r="BC64" s="462"/>
      <c r="BD64" s="462"/>
      <c r="BE64" s="462"/>
      <c r="BF64" s="462"/>
      <c r="BG64" s="462"/>
      <c r="BH64" s="462"/>
      <c r="BJ64" s="462"/>
      <c r="BK64" s="462"/>
      <c r="BL64" s="462"/>
      <c r="BM64" s="462"/>
      <c r="BN64" s="462"/>
      <c r="BO64" s="462"/>
      <c r="BP64" s="462"/>
      <c r="BQ64" s="462"/>
      <c r="BR64" s="463"/>
      <c r="BS64" s="463"/>
      <c r="BT64" s="463"/>
      <c r="BU64" s="462"/>
      <c r="BV64" s="463"/>
      <c r="BW64" s="463"/>
      <c r="BX64" s="463"/>
      <c r="BZ64" s="463"/>
      <c r="CA64" s="463"/>
      <c r="CB64" s="463"/>
      <c r="CC64" s="463"/>
      <c r="CD64" s="463"/>
      <c r="CE64" s="463"/>
      <c r="CF64" s="463"/>
      <c r="CG64" s="463"/>
      <c r="CH64" s="463"/>
      <c r="CI64" s="463"/>
      <c r="CJ64" s="463"/>
    </row>
    <row r="65" spans="1:96" s="397" customFormat="1" ht="0.75" hidden="1" customHeight="1">
      <c r="A65" s="465"/>
      <c r="B65" s="465"/>
      <c r="C65" s="465"/>
      <c r="D65" s="465"/>
      <c r="E65" s="465"/>
      <c r="F65" s="465"/>
      <c r="G65" s="465"/>
      <c r="H65" s="465"/>
      <c r="I65" s="465"/>
      <c r="J65" s="465"/>
      <c r="K65" s="465"/>
      <c r="L65" s="465"/>
      <c r="M65" s="466"/>
      <c r="N65" s="467"/>
      <c r="O65" s="467"/>
      <c r="P65" s="467"/>
      <c r="Q65" s="467"/>
      <c r="R65" s="467"/>
      <c r="S65" s="467"/>
      <c r="T65" s="467"/>
      <c r="U65" s="467"/>
      <c r="V65" s="467"/>
      <c r="W65" s="467"/>
      <c r="X65" s="467"/>
      <c r="Y65" s="466"/>
      <c r="Z65" s="468"/>
      <c r="AA65" s="468"/>
      <c r="AB65" s="468"/>
      <c r="AC65" s="468"/>
      <c r="AD65" s="468"/>
      <c r="AE65" s="468"/>
      <c r="AF65" s="468"/>
      <c r="AG65" s="468"/>
      <c r="AH65" s="468"/>
      <c r="AI65" s="468"/>
      <c r="AJ65" s="468"/>
      <c r="AK65" s="469"/>
      <c r="AL65" s="468"/>
      <c r="AM65" s="468"/>
      <c r="AN65" s="468"/>
      <c r="AO65" s="468"/>
      <c r="AP65" s="468"/>
      <c r="AQ65" s="468"/>
      <c r="AR65" s="468"/>
      <c r="AS65" s="468"/>
      <c r="AT65" s="468"/>
      <c r="AU65" s="468"/>
      <c r="AV65" s="468"/>
      <c r="AW65" s="469"/>
      <c r="AX65" s="469"/>
      <c r="AY65" s="469"/>
      <c r="AZ65" s="469"/>
      <c r="BA65" s="469"/>
      <c r="BB65" s="468"/>
      <c r="BC65" s="468"/>
      <c r="BD65" s="468"/>
      <c r="BE65" s="468"/>
      <c r="BF65" s="468"/>
      <c r="BG65" s="468"/>
      <c r="BH65" s="468"/>
      <c r="BI65" s="469"/>
      <c r="BJ65" s="468"/>
      <c r="BK65" s="468"/>
      <c r="BL65" s="468"/>
      <c r="BM65" s="468"/>
      <c r="BN65" s="468"/>
      <c r="BO65" s="468"/>
      <c r="BP65" s="468"/>
      <c r="BQ65" s="468"/>
      <c r="BR65" s="469"/>
      <c r="BS65" s="469"/>
      <c r="BT65" s="469"/>
      <c r="BU65" s="468"/>
      <c r="BV65" s="469"/>
      <c r="BW65" s="469"/>
      <c r="BX65" s="469"/>
      <c r="BY65" s="469"/>
      <c r="BZ65" s="469"/>
      <c r="CA65" s="469"/>
      <c r="CB65" s="469"/>
      <c r="CC65" s="469"/>
      <c r="CD65" s="469"/>
      <c r="CE65" s="469"/>
      <c r="CF65" s="469"/>
      <c r="CG65" s="469"/>
      <c r="CH65" s="469"/>
      <c r="CI65" s="469"/>
      <c r="CJ65" s="469"/>
    </row>
    <row r="66" spans="1:96" s="397" customFormat="1" ht="0.75" customHeight="1">
      <c r="A66" s="465"/>
      <c r="B66" s="465"/>
      <c r="C66" s="465"/>
      <c r="D66" s="465"/>
      <c r="E66" s="465"/>
      <c r="F66" s="465"/>
      <c r="G66" s="465"/>
      <c r="H66" s="465"/>
      <c r="I66" s="465"/>
      <c r="J66" s="465"/>
      <c r="K66" s="465"/>
      <c r="L66" s="465"/>
      <c r="M66" s="469"/>
      <c r="N66" s="467"/>
      <c r="O66" s="467"/>
      <c r="P66" s="467"/>
      <c r="Q66" s="467"/>
      <c r="R66" s="467"/>
      <c r="S66" s="467"/>
      <c r="T66" s="467"/>
      <c r="U66" s="467"/>
      <c r="V66" s="467"/>
      <c r="W66" s="467"/>
      <c r="X66" s="467"/>
      <c r="Y66" s="466"/>
      <c r="Z66" s="468"/>
      <c r="AA66" s="468"/>
      <c r="AB66" s="468"/>
      <c r="AC66" s="468"/>
      <c r="AD66" s="468"/>
      <c r="AE66" s="468"/>
      <c r="AF66" s="469"/>
      <c r="AG66" s="469"/>
      <c r="AH66" s="468"/>
      <c r="AI66" s="468"/>
      <c r="AJ66" s="468"/>
      <c r="AK66" s="469"/>
      <c r="AL66" s="468"/>
      <c r="AM66" s="468"/>
      <c r="AN66" s="469"/>
      <c r="AO66" s="469"/>
      <c r="AP66" s="468"/>
      <c r="AQ66" s="468"/>
      <c r="AR66" s="468"/>
      <c r="AS66" s="468"/>
      <c r="AT66" s="468"/>
      <c r="AU66" s="468"/>
      <c r="AV66" s="468"/>
      <c r="AW66" s="469"/>
      <c r="AX66" s="469"/>
      <c r="AY66" s="469"/>
      <c r="AZ66" s="469"/>
      <c r="BA66" s="469"/>
      <c r="BB66" s="468"/>
      <c r="BC66" s="468"/>
      <c r="BD66" s="469"/>
      <c r="BE66" s="469"/>
      <c r="BF66" s="468"/>
      <c r="BG66" s="468"/>
      <c r="BH66" s="468"/>
      <c r="BI66" s="469"/>
      <c r="BJ66" s="468"/>
      <c r="BK66" s="468"/>
      <c r="BL66" s="468"/>
      <c r="BM66" s="468"/>
      <c r="BN66" s="468"/>
      <c r="BO66" s="468"/>
      <c r="BP66" s="468"/>
      <c r="BQ66" s="468"/>
      <c r="BR66" s="469"/>
      <c r="BS66" s="469"/>
      <c r="BT66" s="469"/>
      <c r="BU66" s="468"/>
      <c r="BV66" s="469"/>
      <c r="BW66" s="469"/>
      <c r="BX66" s="469"/>
      <c r="BY66" s="469"/>
      <c r="BZ66" s="469"/>
      <c r="CA66" s="469"/>
      <c r="CB66" s="469"/>
      <c r="CC66" s="469"/>
      <c r="CD66" s="469"/>
      <c r="CE66" s="469"/>
      <c r="CF66" s="469"/>
      <c r="CG66" s="469"/>
      <c r="CH66" s="469"/>
      <c r="CI66" s="469"/>
      <c r="CJ66" s="469"/>
    </row>
    <row r="67" spans="1:96" s="397" customFormat="1" ht="4.6500000000000004" customHeight="1">
      <c r="A67" s="470"/>
      <c r="B67" s="471"/>
      <c r="C67" s="471"/>
      <c r="D67" s="470"/>
      <c r="E67" s="470"/>
      <c r="F67" s="471"/>
      <c r="G67" s="471"/>
      <c r="H67" s="471"/>
      <c r="I67" s="471"/>
      <c r="J67" s="470"/>
      <c r="K67" s="470"/>
      <c r="L67" s="470"/>
      <c r="M67" s="410"/>
      <c r="N67" s="472"/>
      <c r="O67" s="473"/>
      <c r="P67" s="472"/>
      <c r="Q67" s="472"/>
      <c r="R67" s="472"/>
      <c r="S67" s="472"/>
      <c r="T67" s="472"/>
      <c r="U67" s="472"/>
      <c r="V67" s="472"/>
      <c r="W67" s="472"/>
      <c r="X67" s="472"/>
      <c r="Y67" s="410"/>
      <c r="Z67" s="474"/>
      <c r="AA67" s="474"/>
      <c r="AB67" s="474"/>
      <c r="AC67" s="474"/>
      <c r="AD67" s="474"/>
      <c r="AE67" s="474"/>
      <c r="AF67" s="475"/>
      <c r="AG67" s="475"/>
      <c r="AH67" s="475"/>
      <c r="AI67" s="475"/>
      <c r="AJ67" s="475"/>
      <c r="AK67" s="410"/>
      <c r="AL67" s="474"/>
      <c r="AM67" s="474"/>
      <c r="AN67" s="475"/>
      <c r="AO67" s="475"/>
      <c r="AP67" s="475"/>
      <c r="AQ67" s="475"/>
      <c r="AR67" s="475"/>
      <c r="AS67" s="475"/>
      <c r="AT67" s="474"/>
      <c r="AU67" s="474"/>
      <c r="AV67" s="474"/>
      <c r="AW67" s="410"/>
      <c r="AX67" s="410"/>
      <c r="AY67" s="410"/>
      <c r="AZ67" s="410"/>
      <c r="BA67" s="410"/>
      <c r="BB67" s="474"/>
      <c r="BC67" s="474"/>
      <c r="BD67" s="475"/>
      <c r="BE67" s="475"/>
      <c r="BF67" s="474"/>
      <c r="BG67" s="474"/>
      <c r="BH67" s="474"/>
      <c r="BI67" s="410"/>
      <c r="BJ67" s="474"/>
      <c r="BK67" s="474"/>
      <c r="BL67" s="474"/>
      <c r="BM67" s="474"/>
      <c r="BN67" s="474"/>
      <c r="BO67" s="474"/>
      <c r="BP67" s="474"/>
      <c r="BQ67" s="474"/>
      <c r="BR67" s="410"/>
      <c r="BS67" s="410"/>
      <c r="BT67" s="410"/>
      <c r="BU67" s="474"/>
      <c r="BV67" s="410"/>
      <c r="BW67" s="410"/>
      <c r="BX67" s="410"/>
      <c r="BY67" s="410"/>
      <c r="BZ67" s="410"/>
      <c r="CA67" s="410"/>
      <c r="CB67" s="410"/>
      <c r="CC67" s="410"/>
      <c r="CD67" s="410"/>
      <c r="CE67" s="410"/>
      <c r="CF67" s="410"/>
      <c r="CG67" s="410"/>
      <c r="CH67" s="410"/>
      <c r="CI67" s="410"/>
      <c r="CJ67" s="410"/>
    </row>
    <row r="68" spans="1:96" s="397" customFormat="1" ht="0.75" customHeight="1">
      <c r="A68" s="470"/>
      <c r="B68" s="471"/>
      <c r="C68" s="471"/>
      <c r="D68" s="470"/>
      <c r="E68" s="470"/>
      <c r="F68" s="471"/>
      <c r="G68" s="471"/>
      <c r="H68" s="471"/>
      <c r="I68" s="471"/>
      <c r="J68" s="470"/>
      <c r="K68" s="470"/>
      <c r="L68" s="470"/>
      <c r="M68" s="410"/>
      <c r="N68" s="472"/>
      <c r="O68" s="473"/>
      <c r="P68" s="472"/>
      <c r="Q68" s="472"/>
      <c r="R68" s="472"/>
      <c r="S68" s="472"/>
      <c r="T68" s="472"/>
      <c r="U68" s="472"/>
      <c r="V68" s="472"/>
      <c r="W68" s="472"/>
      <c r="X68" s="472"/>
      <c r="Y68" s="410"/>
      <c r="Z68" s="474"/>
      <c r="AA68" s="474"/>
      <c r="AB68" s="474"/>
      <c r="AC68" s="474"/>
      <c r="AD68" s="474"/>
      <c r="AE68" s="474"/>
      <c r="AF68" s="475"/>
      <c r="AG68" s="475"/>
      <c r="AH68" s="475"/>
      <c r="AI68" s="475"/>
      <c r="AJ68" s="475"/>
      <c r="AK68" s="410"/>
      <c r="AL68" s="474"/>
      <c r="AM68" s="474"/>
      <c r="AN68" s="475"/>
      <c r="AO68" s="475"/>
      <c r="AP68" s="475"/>
      <c r="AQ68" s="475"/>
      <c r="AR68" s="475"/>
      <c r="AS68" s="475"/>
      <c r="AT68" s="474"/>
      <c r="AU68" s="474"/>
      <c r="AV68" s="474"/>
      <c r="AW68" s="410"/>
      <c r="AX68" s="410"/>
      <c r="AY68" s="410"/>
      <c r="AZ68" s="410"/>
      <c r="BA68" s="410"/>
      <c r="BB68" s="474"/>
      <c r="BC68" s="474"/>
      <c r="BD68" s="475"/>
      <c r="BE68" s="475"/>
      <c r="BF68" s="474"/>
      <c r="BG68" s="474"/>
      <c r="BH68" s="474"/>
      <c r="BI68" s="410"/>
      <c r="BJ68" s="474"/>
      <c r="BK68" s="474"/>
      <c r="BL68" s="474"/>
      <c r="BM68" s="474"/>
      <c r="BN68" s="474"/>
      <c r="BO68" s="474"/>
      <c r="BP68" s="474"/>
      <c r="BQ68" s="474"/>
      <c r="BR68" s="410"/>
      <c r="BS68" s="410"/>
      <c r="BT68" s="410"/>
      <c r="BU68" s="474"/>
      <c r="BV68" s="410"/>
      <c r="BW68" s="410"/>
      <c r="BX68" s="410"/>
      <c r="BY68" s="410"/>
      <c r="BZ68" s="410"/>
      <c r="CA68" s="410"/>
      <c r="CB68" s="410"/>
      <c r="CC68" s="410"/>
      <c r="CD68" s="410"/>
      <c r="CE68" s="410"/>
      <c r="CF68" s="410"/>
      <c r="CG68" s="410"/>
      <c r="CH68" s="410"/>
      <c r="CI68" s="410"/>
      <c r="CJ68" s="410"/>
    </row>
    <row r="69" spans="1:96" s="477" customFormat="1" ht="24" customHeight="1">
      <c r="A69" s="1332" t="s">
        <v>505</v>
      </c>
      <c r="B69" s="1332"/>
      <c r="C69" s="1332"/>
      <c r="D69" s="1332"/>
      <c r="E69" s="1332"/>
      <c r="F69" s="1332"/>
      <c r="G69" s="1332"/>
      <c r="H69" s="1332"/>
      <c r="I69" s="1332"/>
      <c r="J69" s="1332"/>
      <c r="K69" s="1332"/>
      <c r="L69" s="1332"/>
      <c r="M69" s="1328" t="s">
        <v>505</v>
      </c>
      <c r="N69" s="1328"/>
      <c r="O69" s="1328"/>
      <c r="P69" s="1328"/>
      <c r="Q69" s="1328"/>
      <c r="R69" s="1328"/>
      <c r="S69" s="1328"/>
      <c r="T69" s="1328"/>
      <c r="U69" s="1328"/>
      <c r="V69" s="1328"/>
      <c r="W69" s="1328"/>
      <c r="X69" s="1328"/>
      <c r="Y69" s="1328" t="s">
        <v>505</v>
      </c>
      <c r="Z69" s="1328"/>
      <c r="AA69" s="1328"/>
      <c r="AB69" s="1328"/>
      <c r="AC69" s="1328"/>
      <c r="AD69" s="1328"/>
      <c r="AE69" s="1328"/>
      <c r="AF69" s="1328"/>
      <c r="AG69" s="1328"/>
      <c r="AH69" s="1328"/>
      <c r="AI69" s="1328"/>
      <c r="AJ69" s="1328"/>
      <c r="AK69" s="1328" t="s">
        <v>505</v>
      </c>
      <c r="AL69" s="1328"/>
      <c r="AM69" s="1328"/>
      <c r="AN69" s="1328"/>
      <c r="AO69" s="1328"/>
      <c r="AP69" s="1328"/>
      <c r="AQ69" s="1328"/>
      <c r="AR69" s="1328"/>
      <c r="AS69" s="1328"/>
      <c r="AT69" s="1328"/>
      <c r="AU69" s="1328"/>
      <c r="AV69" s="1328"/>
      <c r="AW69" s="1328" t="s">
        <v>505</v>
      </c>
      <c r="AX69" s="1328"/>
      <c r="AY69" s="1328"/>
      <c r="AZ69" s="1328"/>
      <c r="BA69" s="1328"/>
      <c r="BB69" s="1328"/>
      <c r="BC69" s="1328"/>
      <c r="BD69" s="1328"/>
      <c r="BE69" s="1328"/>
      <c r="BF69" s="1328"/>
      <c r="BG69" s="1328"/>
      <c r="BH69" s="1328"/>
      <c r="BI69" s="1333" t="s">
        <v>505</v>
      </c>
      <c r="BJ69" s="1333"/>
      <c r="BK69" s="1333"/>
      <c r="BL69" s="1333"/>
      <c r="BM69" s="1333"/>
      <c r="BN69" s="1333"/>
      <c r="BO69" s="1333"/>
      <c r="BP69" s="1333"/>
      <c r="BQ69" s="1333"/>
      <c r="BR69" s="1333"/>
      <c r="BS69" s="1333"/>
      <c r="BT69" s="1333"/>
      <c r="BU69" s="398"/>
      <c r="BV69" s="398"/>
      <c r="BW69" s="398"/>
      <c r="BX69" s="398"/>
      <c r="BY69" s="1328" t="s">
        <v>505</v>
      </c>
      <c r="BZ69" s="1328"/>
      <c r="CA69" s="1328"/>
      <c r="CB69" s="1328"/>
      <c r="CC69" s="1328"/>
      <c r="CD69" s="1328"/>
      <c r="CE69" s="1328"/>
      <c r="CF69" s="1328"/>
      <c r="CG69" s="1328"/>
      <c r="CH69" s="1328"/>
      <c r="CI69" s="1328"/>
      <c r="CJ69" s="1328"/>
      <c r="CK69" s="476"/>
      <c r="CL69" s="399"/>
      <c r="CM69" s="399"/>
      <c r="CN69" s="399"/>
      <c r="CO69" s="399"/>
      <c r="CP69" s="399"/>
      <c r="CQ69" s="399"/>
      <c r="CR69" s="399"/>
    </row>
    <row r="70" spans="1:96" s="479" customFormat="1" ht="15" customHeight="1">
      <c r="A70" s="1329">
        <v>46022</v>
      </c>
      <c r="B70" s="1329"/>
      <c r="C70" s="1329"/>
      <c r="D70" s="1329"/>
      <c r="E70" s="1329"/>
      <c r="F70" s="1329"/>
      <c r="G70" s="1329"/>
      <c r="H70" s="1329"/>
      <c r="I70" s="1329"/>
      <c r="J70" s="1329"/>
      <c r="K70" s="1329"/>
      <c r="L70" s="1329"/>
      <c r="M70" s="1330">
        <v>46022</v>
      </c>
      <c r="N70" s="1330"/>
      <c r="O70" s="1330"/>
      <c r="P70" s="1330"/>
      <c r="Q70" s="1330"/>
      <c r="R70" s="1330"/>
      <c r="S70" s="1330"/>
      <c r="T70" s="1330"/>
      <c r="U70" s="1330"/>
      <c r="V70" s="1330"/>
      <c r="W70" s="1330"/>
      <c r="X70" s="1330"/>
      <c r="Y70" s="1330">
        <v>46022</v>
      </c>
      <c r="Z70" s="1330"/>
      <c r="AA70" s="1330"/>
      <c r="AB70" s="1330"/>
      <c r="AC70" s="1330"/>
      <c r="AD70" s="1330"/>
      <c r="AE70" s="1330"/>
      <c r="AF70" s="1330"/>
      <c r="AG70" s="1330"/>
      <c r="AH70" s="1330"/>
      <c r="AI70" s="1330"/>
      <c r="AJ70" s="1330"/>
      <c r="AK70" s="1330">
        <v>46022</v>
      </c>
      <c r="AL70" s="1330"/>
      <c r="AM70" s="1330"/>
      <c r="AN70" s="1330"/>
      <c r="AO70" s="1330"/>
      <c r="AP70" s="1330"/>
      <c r="AQ70" s="1330"/>
      <c r="AR70" s="1330"/>
      <c r="AS70" s="1330"/>
      <c r="AT70" s="1330"/>
      <c r="AU70" s="1330"/>
      <c r="AV70" s="1330"/>
      <c r="AW70" s="1330">
        <v>46022</v>
      </c>
      <c r="AX70" s="1330"/>
      <c r="AY70" s="1330"/>
      <c r="AZ70" s="1330"/>
      <c r="BA70" s="1330"/>
      <c r="BB70" s="1330"/>
      <c r="BC70" s="1330"/>
      <c r="BD70" s="1330"/>
      <c r="BE70" s="1330"/>
      <c r="BF70" s="1330"/>
      <c r="BG70" s="1330"/>
      <c r="BH70" s="1330"/>
      <c r="BI70" s="1331">
        <v>46022</v>
      </c>
      <c r="BJ70" s="1331"/>
      <c r="BK70" s="1331"/>
      <c r="BL70" s="1331"/>
      <c r="BM70" s="1331"/>
      <c r="BN70" s="1331"/>
      <c r="BO70" s="1331"/>
      <c r="BP70" s="1331"/>
      <c r="BQ70" s="1331"/>
      <c r="BR70" s="1331"/>
      <c r="BS70" s="1331"/>
      <c r="BT70" s="1331"/>
      <c r="BU70" s="401"/>
      <c r="BV70" s="401"/>
      <c r="BW70" s="401"/>
      <c r="BX70" s="401"/>
      <c r="BY70" s="1330">
        <v>46022</v>
      </c>
      <c r="BZ70" s="1330"/>
      <c r="CA70" s="1330"/>
      <c r="CB70" s="1330"/>
      <c r="CC70" s="1330"/>
      <c r="CD70" s="1330"/>
      <c r="CE70" s="1330"/>
      <c r="CF70" s="1330"/>
      <c r="CG70" s="1330"/>
      <c r="CH70" s="1330"/>
      <c r="CI70" s="1330"/>
      <c r="CJ70" s="1330"/>
      <c r="CK70" s="478"/>
      <c r="CL70" s="402"/>
      <c r="CM70" s="402"/>
      <c r="CN70" s="402"/>
      <c r="CO70" s="402"/>
      <c r="CP70" s="402"/>
      <c r="CQ70" s="402"/>
      <c r="CR70" s="402"/>
    </row>
    <row r="71" spans="1:96" s="405" customFormat="1" ht="15" customHeight="1">
      <c r="A71" s="1324" t="s">
        <v>507</v>
      </c>
      <c r="B71" s="1327"/>
      <c r="C71" s="1327"/>
      <c r="D71" s="1327"/>
      <c r="E71" s="1327"/>
      <c r="F71" s="1327"/>
      <c r="G71" s="1327"/>
      <c r="H71" s="1327"/>
      <c r="I71" s="1327"/>
      <c r="J71" s="1327"/>
      <c r="K71" s="1327"/>
      <c r="L71" s="1327"/>
      <c r="M71" s="1324" t="s">
        <v>507</v>
      </c>
      <c r="N71" s="1327"/>
      <c r="O71" s="1327"/>
      <c r="P71" s="1327"/>
      <c r="Q71" s="1327"/>
      <c r="R71" s="1327"/>
      <c r="S71" s="1327"/>
      <c r="T71" s="1327"/>
      <c r="U71" s="1327"/>
      <c r="V71" s="1327"/>
      <c r="W71" s="1327"/>
      <c r="X71" s="1327"/>
      <c r="Y71" s="1324" t="s">
        <v>507</v>
      </c>
      <c r="Z71" s="1327"/>
      <c r="AA71" s="1327"/>
      <c r="AB71" s="1327"/>
      <c r="AC71" s="1327"/>
      <c r="AD71" s="1327"/>
      <c r="AE71" s="1327"/>
      <c r="AF71" s="1327"/>
      <c r="AG71" s="1327"/>
      <c r="AH71" s="1327"/>
      <c r="AI71" s="1327"/>
      <c r="AJ71" s="1327"/>
      <c r="AK71" s="1324" t="s">
        <v>507</v>
      </c>
      <c r="AL71" s="1327"/>
      <c r="AM71" s="1327"/>
      <c r="AN71" s="1327"/>
      <c r="AO71" s="1327"/>
      <c r="AP71" s="1327"/>
      <c r="AQ71" s="1327"/>
      <c r="AR71" s="1327"/>
      <c r="AS71" s="1327"/>
      <c r="AT71" s="1327"/>
      <c r="AU71" s="1327"/>
      <c r="AV71" s="1327"/>
      <c r="AW71" s="1324" t="s">
        <v>507</v>
      </c>
      <c r="AX71" s="1327"/>
      <c r="AY71" s="1327"/>
      <c r="AZ71" s="1327"/>
      <c r="BA71" s="1327"/>
      <c r="BB71" s="1327"/>
      <c r="BC71" s="1327"/>
      <c r="BD71" s="1327"/>
      <c r="BE71" s="1327"/>
      <c r="BF71" s="1327"/>
      <c r="BG71" s="1327"/>
      <c r="BH71" s="1327"/>
      <c r="BI71" s="1324" t="s">
        <v>506</v>
      </c>
      <c r="BJ71" s="1324"/>
      <c r="BK71" s="1324"/>
      <c r="BL71" s="1324"/>
      <c r="BM71" s="1324"/>
      <c r="BN71" s="1324"/>
      <c r="BO71" s="1324"/>
      <c r="BP71" s="1324"/>
      <c r="BQ71" s="1324"/>
      <c r="BR71" s="1324"/>
      <c r="BS71" s="1324"/>
      <c r="BT71" s="1324"/>
      <c r="BU71" s="404"/>
      <c r="BV71" s="404"/>
      <c r="BW71" s="404"/>
      <c r="BX71" s="404"/>
      <c r="BY71" s="1324" t="s">
        <v>507</v>
      </c>
      <c r="BZ71" s="1324"/>
      <c r="CA71" s="1324"/>
      <c r="CB71" s="1324"/>
      <c r="CC71" s="1324"/>
      <c r="CD71" s="1324"/>
      <c r="CE71" s="1324"/>
      <c r="CF71" s="1324"/>
      <c r="CG71" s="1324"/>
      <c r="CH71" s="1324"/>
      <c r="CI71" s="1324"/>
      <c r="CJ71" s="1324"/>
      <c r="CK71" s="480"/>
      <c r="CL71" s="404"/>
      <c r="CM71" s="404"/>
      <c r="CN71" s="404"/>
      <c r="CO71" s="404"/>
      <c r="CP71" s="404"/>
      <c r="CQ71" s="404"/>
      <c r="CR71" s="404"/>
    </row>
    <row r="72" spans="1:96" s="397" customFormat="1" ht="4.6500000000000004" customHeight="1" thickBot="1">
      <c r="A72" s="481"/>
      <c r="B72" s="481"/>
      <c r="C72" s="481"/>
      <c r="D72" s="481"/>
      <c r="E72" s="481"/>
      <c r="F72" s="481"/>
      <c r="G72" s="481"/>
      <c r="H72" s="470"/>
      <c r="I72" s="470"/>
      <c r="J72" s="481"/>
      <c r="K72" s="481"/>
      <c r="L72" s="481"/>
      <c r="M72" s="411"/>
      <c r="N72" s="482"/>
      <c r="O72" s="482"/>
      <c r="P72" s="483"/>
      <c r="Q72" s="483"/>
      <c r="R72" s="482"/>
      <c r="S72" s="482"/>
      <c r="T72" s="482"/>
      <c r="U72" s="482"/>
      <c r="V72" s="482"/>
      <c r="W72" s="482"/>
      <c r="X72" s="482"/>
      <c r="Y72" s="411"/>
      <c r="Z72" s="411"/>
      <c r="AA72" s="411"/>
      <c r="AB72" s="411"/>
      <c r="AC72" s="411"/>
      <c r="AD72" s="411"/>
      <c r="AE72" s="412"/>
      <c r="AF72" s="413"/>
      <c r="AG72" s="413"/>
      <c r="AH72" s="411"/>
      <c r="AI72" s="411"/>
      <c r="AJ72" s="411"/>
      <c r="AK72" s="411"/>
      <c r="AL72" s="411"/>
      <c r="AM72" s="412"/>
      <c r="AN72" s="413"/>
      <c r="AO72" s="413"/>
      <c r="AP72" s="411"/>
      <c r="AQ72" s="411"/>
      <c r="AR72" s="411"/>
      <c r="AS72" s="411"/>
      <c r="AT72" s="411"/>
      <c r="AU72" s="411"/>
      <c r="AV72" s="410"/>
      <c r="AW72" s="411"/>
      <c r="AX72" s="411"/>
      <c r="AY72" s="411"/>
      <c r="AZ72" s="411"/>
      <c r="BA72" s="411"/>
      <c r="BB72" s="411"/>
      <c r="BC72" s="412"/>
      <c r="BD72" s="413"/>
      <c r="BE72" s="413"/>
      <c r="BF72" s="411"/>
      <c r="BG72" s="411"/>
      <c r="BH72" s="410"/>
      <c r="BI72" s="411"/>
      <c r="BJ72" s="411"/>
      <c r="BK72" s="411"/>
      <c r="BL72" s="410"/>
      <c r="BM72" s="410"/>
      <c r="BN72" s="411"/>
      <c r="BO72" s="411"/>
      <c r="BP72" s="410"/>
      <c r="BQ72" s="410"/>
      <c r="BR72" s="411"/>
      <c r="BS72" s="411"/>
      <c r="BT72" s="411"/>
      <c r="BU72" s="410"/>
      <c r="BV72" s="411"/>
      <c r="BW72" s="411"/>
      <c r="BX72" s="411"/>
      <c r="BY72" s="411"/>
      <c r="BZ72" s="411"/>
      <c r="CA72" s="411"/>
      <c r="CB72" s="411"/>
      <c r="CC72" s="411"/>
      <c r="CD72" s="411"/>
      <c r="CE72" s="411"/>
      <c r="CF72" s="411"/>
      <c r="CG72" s="411"/>
      <c r="CH72" s="411"/>
      <c r="CI72" s="411"/>
      <c r="CJ72" s="411"/>
    </row>
    <row r="73" spans="1:96" s="397" customFormat="1" ht="29.25" customHeight="1" thickTop="1">
      <c r="A73" s="1321" t="s">
        <v>567</v>
      </c>
      <c r="B73" s="1325" t="s">
        <v>509</v>
      </c>
      <c r="C73" s="1325"/>
      <c r="D73" s="1325"/>
      <c r="E73" s="485"/>
      <c r="F73" s="1325" t="s">
        <v>568</v>
      </c>
      <c r="G73" s="1325"/>
      <c r="H73" s="1325"/>
      <c r="I73" s="485"/>
      <c r="J73" s="1326" t="s">
        <v>510</v>
      </c>
      <c r="K73" s="1326"/>
      <c r="L73" s="1326"/>
      <c r="M73" s="1321" t="s">
        <v>567</v>
      </c>
      <c r="N73" s="1320" t="s">
        <v>511</v>
      </c>
      <c r="O73" s="1320"/>
      <c r="P73" s="1320"/>
      <c r="Q73" s="486"/>
      <c r="R73" s="1320" t="s">
        <v>512</v>
      </c>
      <c r="S73" s="1320"/>
      <c r="T73" s="1320"/>
      <c r="U73" s="486"/>
      <c r="V73" s="1320" t="s">
        <v>117</v>
      </c>
      <c r="W73" s="1320"/>
      <c r="X73" s="1320"/>
      <c r="Y73" s="1321" t="s">
        <v>567</v>
      </c>
      <c r="Z73" s="1320" t="s">
        <v>35</v>
      </c>
      <c r="AA73" s="1320"/>
      <c r="AB73" s="1320"/>
      <c r="AC73" s="417"/>
      <c r="AD73" s="1320" t="s">
        <v>513</v>
      </c>
      <c r="AE73" s="1320"/>
      <c r="AF73" s="1320"/>
      <c r="AG73" s="417"/>
      <c r="AH73" s="1320" t="s">
        <v>37</v>
      </c>
      <c r="AI73" s="1320"/>
      <c r="AJ73" s="1320"/>
      <c r="AK73" s="1321" t="s">
        <v>567</v>
      </c>
      <c r="AL73" s="1320" t="s">
        <v>514</v>
      </c>
      <c r="AM73" s="1320"/>
      <c r="AN73" s="1320"/>
      <c r="AO73" s="417"/>
      <c r="AP73" s="1320" t="s">
        <v>515</v>
      </c>
      <c r="AQ73" s="1320"/>
      <c r="AR73" s="1320"/>
      <c r="AS73" s="417"/>
      <c r="AT73" s="1320" t="s">
        <v>516</v>
      </c>
      <c r="AU73" s="1320"/>
      <c r="AV73" s="1320"/>
      <c r="AW73" s="1321" t="s">
        <v>567</v>
      </c>
      <c r="AX73" s="1320" t="s">
        <v>517</v>
      </c>
      <c r="AY73" s="1320"/>
      <c r="AZ73" s="1320"/>
      <c r="BA73" s="414"/>
      <c r="BB73" s="1323" t="s">
        <v>42</v>
      </c>
      <c r="BC73" s="1323"/>
      <c r="BD73" s="1323"/>
      <c r="BE73" s="417"/>
      <c r="BF73" s="1320" t="s">
        <v>518</v>
      </c>
      <c r="BG73" s="1320"/>
      <c r="BH73" s="1320"/>
      <c r="BI73" s="484" t="s">
        <v>567</v>
      </c>
      <c r="BJ73" s="1320" t="s">
        <v>44</v>
      </c>
      <c r="BK73" s="1320"/>
      <c r="BL73" s="1320"/>
      <c r="BM73" s="416"/>
      <c r="BN73" s="1320" t="s">
        <v>45</v>
      </c>
      <c r="BO73" s="1320"/>
      <c r="BP73" s="1320"/>
      <c r="BQ73" s="416"/>
      <c r="BR73" s="1320" t="s">
        <v>46</v>
      </c>
      <c r="BS73" s="1320"/>
      <c r="BT73" s="1320"/>
      <c r="BU73" s="416"/>
      <c r="BV73" s="1320" t="s">
        <v>47</v>
      </c>
      <c r="BW73" s="1320"/>
      <c r="BX73" s="1320"/>
      <c r="BY73" s="484" t="s">
        <v>567</v>
      </c>
      <c r="BZ73" s="1320" t="s">
        <v>519</v>
      </c>
      <c r="CA73" s="1320"/>
      <c r="CB73" s="1320"/>
      <c r="CC73" s="416"/>
      <c r="CD73" s="1320" t="s">
        <v>520</v>
      </c>
      <c r="CE73" s="1320"/>
      <c r="CF73" s="1320"/>
      <c r="CG73" s="416"/>
      <c r="CH73" s="1320" t="s">
        <v>521</v>
      </c>
      <c r="CI73" s="1320"/>
      <c r="CJ73" s="1320"/>
    </row>
    <row r="74" spans="1:96" s="397" customFormat="1" ht="12.15" customHeight="1">
      <c r="A74" s="1322"/>
      <c r="B74" s="488" t="s">
        <v>522</v>
      </c>
      <c r="C74" s="489" t="s">
        <v>523</v>
      </c>
      <c r="D74" s="489" t="s">
        <v>524</v>
      </c>
      <c r="E74" s="488"/>
      <c r="F74" s="488" t="s">
        <v>522</v>
      </c>
      <c r="G74" s="489" t="s">
        <v>523</v>
      </c>
      <c r="H74" s="488" t="s">
        <v>524</v>
      </c>
      <c r="I74" s="488"/>
      <c r="J74" s="489" t="s">
        <v>522</v>
      </c>
      <c r="K74" s="489" t="s">
        <v>523</v>
      </c>
      <c r="L74" s="489" t="s">
        <v>524</v>
      </c>
      <c r="M74" s="1322"/>
      <c r="N74" s="422" t="s">
        <v>522</v>
      </c>
      <c r="O74" s="423" t="s">
        <v>523</v>
      </c>
      <c r="P74" s="422" t="s">
        <v>524</v>
      </c>
      <c r="Q74" s="422"/>
      <c r="R74" s="422" t="s">
        <v>522</v>
      </c>
      <c r="S74" s="423" t="s">
        <v>523</v>
      </c>
      <c r="T74" s="422" t="s">
        <v>524</v>
      </c>
      <c r="U74" s="422"/>
      <c r="V74" s="422" t="s">
        <v>522</v>
      </c>
      <c r="W74" s="423" t="s">
        <v>523</v>
      </c>
      <c r="X74" s="422" t="s">
        <v>524</v>
      </c>
      <c r="Y74" s="1322"/>
      <c r="Z74" s="423" t="s">
        <v>522</v>
      </c>
      <c r="AA74" s="423" t="s">
        <v>523</v>
      </c>
      <c r="AB74" s="423" t="s">
        <v>524</v>
      </c>
      <c r="AC74" s="422"/>
      <c r="AD74" s="422" t="s">
        <v>522</v>
      </c>
      <c r="AE74" s="423" t="s">
        <v>523</v>
      </c>
      <c r="AF74" s="422" t="s">
        <v>524</v>
      </c>
      <c r="AG74" s="422"/>
      <c r="AH74" s="423" t="s">
        <v>522</v>
      </c>
      <c r="AI74" s="423" t="s">
        <v>523</v>
      </c>
      <c r="AJ74" s="423" t="s">
        <v>524</v>
      </c>
      <c r="AK74" s="1322"/>
      <c r="AL74" s="422" t="s">
        <v>522</v>
      </c>
      <c r="AM74" s="423" t="s">
        <v>523</v>
      </c>
      <c r="AN74" s="423" t="s">
        <v>524</v>
      </c>
      <c r="AO74" s="422"/>
      <c r="AP74" s="423" t="s">
        <v>522</v>
      </c>
      <c r="AQ74" s="423" t="s">
        <v>523</v>
      </c>
      <c r="AR74" s="423" t="s">
        <v>524</v>
      </c>
      <c r="AS74" s="422"/>
      <c r="AT74" s="422" t="s">
        <v>522</v>
      </c>
      <c r="AU74" s="423" t="s">
        <v>523</v>
      </c>
      <c r="AV74" s="422" t="s">
        <v>524</v>
      </c>
      <c r="AW74" s="1322"/>
      <c r="AX74" s="422" t="s">
        <v>522</v>
      </c>
      <c r="AY74" s="423" t="s">
        <v>523</v>
      </c>
      <c r="AZ74" s="422" t="s">
        <v>524</v>
      </c>
      <c r="BA74" s="490"/>
      <c r="BB74" s="422" t="s">
        <v>522</v>
      </c>
      <c r="BC74" s="423" t="s">
        <v>523</v>
      </c>
      <c r="BD74" s="422" t="s">
        <v>524</v>
      </c>
      <c r="BE74" s="422"/>
      <c r="BF74" s="422" t="s">
        <v>522</v>
      </c>
      <c r="BG74" s="423" t="s">
        <v>523</v>
      </c>
      <c r="BH74" s="422" t="s">
        <v>524</v>
      </c>
      <c r="BI74" s="487"/>
      <c r="BJ74" s="422" t="s">
        <v>522</v>
      </c>
      <c r="BK74" s="423" t="s">
        <v>523</v>
      </c>
      <c r="BL74" s="422" t="s">
        <v>524</v>
      </c>
      <c r="BM74" s="422"/>
      <c r="BN74" s="422" t="s">
        <v>522</v>
      </c>
      <c r="BO74" s="423" t="s">
        <v>523</v>
      </c>
      <c r="BP74" s="422" t="s">
        <v>524</v>
      </c>
      <c r="BQ74" s="422"/>
      <c r="BR74" s="422" t="s">
        <v>522</v>
      </c>
      <c r="BS74" s="423" t="s">
        <v>523</v>
      </c>
      <c r="BT74" s="423" t="s">
        <v>524</v>
      </c>
      <c r="BU74" s="422"/>
      <c r="BV74" s="422" t="s">
        <v>522</v>
      </c>
      <c r="BW74" s="423" t="s">
        <v>523</v>
      </c>
      <c r="BX74" s="423" t="s">
        <v>524</v>
      </c>
      <c r="BY74" s="487"/>
      <c r="BZ74" s="422" t="s">
        <v>522</v>
      </c>
      <c r="CA74" s="423" t="s">
        <v>523</v>
      </c>
      <c r="CB74" s="423" t="s">
        <v>524</v>
      </c>
      <c r="CC74" s="422"/>
      <c r="CD74" s="422" t="s">
        <v>522</v>
      </c>
      <c r="CE74" s="423" t="s">
        <v>523</v>
      </c>
      <c r="CF74" s="423" t="s">
        <v>524</v>
      </c>
      <c r="CG74" s="422"/>
      <c r="CH74" s="422" t="s">
        <v>522</v>
      </c>
      <c r="CI74" s="423" t="s">
        <v>523</v>
      </c>
      <c r="CJ74" s="422" t="s">
        <v>524</v>
      </c>
    </row>
    <row r="75" spans="1:96" s="397" customFormat="1" ht="3.15" customHeight="1">
      <c r="A75" s="491"/>
      <c r="B75" s="492"/>
      <c r="C75" s="492"/>
      <c r="D75" s="492"/>
      <c r="E75" s="492"/>
      <c r="F75" s="492"/>
      <c r="G75" s="492"/>
      <c r="H75" s="492"/>
      <c r="I75" s="492"/>
      <c r="J75" s="492"/>
      <c r="K75" s="492"/>
      <c r="L75" s="492"/>
      <c r="M75" s="426"/>
      <c r="N75" s="493"/>
      <c r="O75" s="493"/>
      <c r="P75" s="493"/>
      <c r="Q75" s="493"/>
      <c r="R75" s="493"/>
      <c r="S75" s="493"/>
      <c r="T75" s="493"/>
      <c r="U75" s="493"/>
      <c r="V75" s="493"/>
      <c r="W75" s="493"/>
      <c r="X75" s="493"/>
      <c r="Y75" s="426"/>
      <c r="Z75" s="493"/>
      <c r="AA75" s="493"/>
      <c r="AB75" s="493"/>
      <c r="AC75" s="493"/>
      <c r="AD75" s="493"/>
      <c r="AE75" s="493"/>
      <c r="AF75" s="493"/>
      <c r="AG75" s="493"/>
      <c r="AH75" s="493"/>
      <c r="AI75" s="493"/>
      <c r="AJ75" s="493"/>
      <c r="AK75" s="426"/>
      <c r="AL75" s="493"/>
      <c r="AM75" s="493"/>
      <c r="AN75" s="493"/>
      <c r="AO75" s="493"/>
      <c r="AP75" s="493"/>
      <c r="AQ75" s="493"/>
      <c r="AR75" s="493"/>
      <c r="AS75" s="493"/>
      <c r="AT75" s="493"/>
      <c r="AU75" s="493"/>
      <c r="AV75" s="493"/>
      <c r="AW75" s="426"/>
      <c r="AX75" s="426"/>
      <c r="AY75" s="426"/>
      <c r="AZ75" s="426"/>
      <c r="BA75" s="426"/>
      <c r="BB75" s="493"/>
      <c r="BC75" s="493"/>
      <c r="BD75" s="493"/>
      <c r="BE75" s="493"/>
      <c r="BF75" s="493"/>
      <c r="BG75" s="493"/>
      <c r="BH75" s="493"/>
      <c r="BI75" s="426"/>
      <c r="BJ75" s="493"/>
      <c r="BK75" s="493"/>
      <c r="BL75" s="493"/>
      <c r="BM75" s="493"/>
      <c r="BN75" s="493"/>
      <c r="BO75" s="493"/>
      <c r="BP75" s="493"/>
      <c r="BQ75" s="493"/>
      <c r="BR75" s="426"/>
      <c r="BS75" s="426"/>
      <c r="BT75" s="426"/>
      <c r="BU75" s="493"/>
      <c r="BV75" s="426"/>
      <c r="BW75" s="426"/>
      <c r="BX75" s="426"/>
      <c r="BY75" s="426"/>
      <c r="BZ75" s="426"/>
      <c r="CA75" s="426"/>
      <c r="CB75" s="426"/>
      <c r="CC75" s="426"/>
      <c r="CD75" s="426"/>
      <c r="CE75" s="426"/>
      <c r="CF75" s="426"/>
      <c r="CG75" s="426"/>
      <c r="CH75" s="426"/>
      <c r="CI75" s="426"/>
      <c r="CJ75" s="426"/>
    </row>
    <row r="76" spans="1:96" s="431" customFormat="1" ht="8.4" customHeight="1">
      <c r="A76" s="427" t="s">
        <v>569</v>
      </c>
      <c r="B76" s="428">
        <v>52649999.505999997</v>
      </c>
      <c r="C76" s="428">
        <v>29678935.192000002</v>
      </c>
      <c r="D76" s="428">
        <v>82328934.697999999</v>
      </c>
      <c r="E76" s="428"/>
      <c r="F76" s="428">
        <v>1086827.5930000001</v>
      </c>
      <c r="G76" s="428">
        <v>297516.86800000002</v>
      </c>
      <c r="H76" s="428">
        <v>1384344.4620000001</v>
      </c>
      <c r="I76" s="428"/>
      <c r="J76" s="428">
        <v>87331992.547999993</v>
      </c>
      <c r="K76" s="428">
        <v>56054082.952</v>
      </c>
      <c r="L76" s="428">
        <v>143386075.50099999</v>
      </c>
      <c r="M76" s="427" t="s">
        <v>569</v>
      </c>
      <c r="N76" s="428">
        <v>4725657.0839999998</v>
      </c>
      <c r="O76" s="428">
        <v>2397720.34</v>
      </c>
      <c r="P76" s="428">
        <v>7123377.4249999998</v>
      </c>
      <c r="Q76" s="428"/>
      <c r="R76" s="428">
        <v>10349140.939999999</v>
      </c>
      <c r="S76" s="428">
        <v>5403461.2850000001</v>
      </c>
      <c r="T76" s="428">
        <v>15752602.226</v>
      </c>
      <c r="U76" s="428"/>
      <c r="V76" s="428">
        <v>31884692.581999999</v>
      </c>
      <c r="W76" s="428">
        <v>17812655.443</v>
      </c>
      <c r="X76" s="428">
        <v>49697348.024999999</v>
      </c>
      <c r="Y76" s="427" t="s">
        <v>569</v>
      </c>
      <c r="Z76" s="428">
        <v>2694238.7319999998</v>
      </c>
      <c r="AA76" s="428">
        <v>2014388.9809999999</v>
      </c>
      <c r="AB76" s="428">
        <v>4708627.7130000005</v>
      </c>
      <c r="AC76" s="428"/>
      <c r="AD76" s="428">
        <v>35960502.068999998</v>
      </c>
      <c r="AE76" s="428">
        <v>17148657.066</v>
      </c>
      <c r="AF76" s="428">
        <v>53109159.134999998</v>
      </c>
      <c r="AG76" s="428"/>
      <c r="AH76" s="428">
        <v>10326925.512</v>
      </c>
      <c r="AI76" s="428">
        <v>490169.88400000002</v>
      </c>
      <c r="AJ76" s="428">
        <v>10817095.396</v>
      </c>
      <c r="AK76" s="427" t="s">
        <v>569</v>
      </c>
      <c r="AL76" s="428">
        <v>3515417.122</v>
      </c>
      <c r="AM76" s="428">
        <v>881579.30700000003</v>
      </c>
      <c r="AN76" s="428">
        <v>4396996.43</v>
      </c>
      <c r="AO76" s="428"/>
      <c r="AP76" s="428">
        <v>3109075.5329999998</v>
      </c>
      <c r="AQ76" s="428">
        <v>301424.592</v>
      </c>
      <c r="AR76" s="428">
        <v>3410500.125</v>
      </c>
      <c r="AS76" s="428"/>
      <c r="AT76" s="428">
        <v>2714605.148</v>
      </c>
      <c r="AU76" s="428">
        <v>3879118.3969999999</v>
      </c>
      <c r="AV76" s="428">
        <v>6593723.5460000001</v>
      </c>
      <c r="AW76" s="427" t="s">
        <v>569</v>
      </c>
      <c r="AX76" s="428">
        <v>1429521.6769999999</v>
      </c>
      <c r="AY76" s="428">
        <v>5402.9960000000001</v>
      </c>
      <c r="AZ76" s="428">
        <v>1434924.673</v>
      </c>
      <c r="BA76" s="428"/>
      <c r="BB76" s="428">
        <v>890281.93599999999</v>
      </c>
      <c r="BC76" s="428">
        <v>182131.796</v>
      </c>
      <c r="BD76" s="428">
        <v>1072413.7320000001</v>
      </c>
      <c r="BE76" s="428"/>
      <c r="BF76" s="494">
        <v>192749.72700000001</v>
      </c>
      <c r="BG76" s="428">
        <v>1246865.747</v>
      </c>
      <c r="BH76" s="428">
        <v>1439615.4739999999</v>
      </c>
      <c r="BI76" s="427" t="s">
        <v>569</v>
      </c>
      <c r="BJ76" s="494">
        <v>100699.88</v>
      </c>
      <c r="BK76" s="428">
        <v>1669258.2890000001</v>
      </c>
      <c r="BL76" s="428">
        <v>1769958.17</v>
      </c>
      <c r="BM76" s="428"/>
      <c r="BN76" s="494">
        <v>1570813.9879999999</v>
      </c>
      <c r="BO76" s="428">
        <v>1328435.834</v>
      </c>
      <c r="BP76" s="428">
        <v>2899249.8220000002</v>
      </c>
      <c r="BQ76" s="428"/>
      <c r="BR76" s="428">
        <v>3155735.9730000002</v>
      </c>
      <c r="BS76" s="428">
        <v>31536.377</v>
      </c>
      <c r="BT76" s="428">
        <v>3187272.35</v>
      </c>
      <c r="BU76" s="428"/>
      <c r="BV76" s="428">
        <v>1190609.747</v>
      </c>
      <c r="BW76" s="428">
        <v>72812.648000000001</v>
      </c>
      <c r="BX76" s="428">
        <v>1263422.3959999999</v>
      </c>
      <c r="BY76" s="427" t="s">
        <v>569</v>
      </c>
      <c r="BZ76" s="428">
        <v>254879487.29699993</v>
      </c>
      <c r="CA76" s="428">
        <v>140896153.99399999</v>
      </c>
      <c r="CB76" s="428">
        <v>395775641.29900008</v>
      </c>
      <c r="CC76" s="428"/>
      <c r="CD76" s="428">
        <v>87331992.547999993</v>
      </c>
      <c r="CE76" s="428">
        <v>57745634.008000001</v>
      </c>
      <c r="CF76" s="428">
        <v>145077626.55700001</v>
      </c>
      <c r="CG76" s="428"/>
      <c r="CH76" s="428">
        <v>254879487.29699993</v>
      </c>
      <c r="CI76" s="428">
        <v>142587705.05000001</v>
      </c>
      <c r="CJ76" s="428">
        <v>397467192.35500014</v>
      </c>
      <c r="CK76" s="495"/>
    </row>
    <row r="77" spans="1:96" s="431" customFormat="1" ht="8.4" customHeight="1">
      <c r="A77" s="438"/>
      <c r="B77" s="439"/>
      <c r="C77" s="439"/>
      <c r="D77" s="439"/>
      <c r="E77" s="439"/>
      <c r="F77" s="439"/>
      <c r="G77" s="439"/>
      <c r="H77" s="439"/>
      <c r="I77" s="439"/>
      <c r="J77" s="439"/>
      <c r="K77" s="439"/>
      <c r="L77" s="439"/>
      <c r="M77" s="438"/>
      <c r="N77" s="439"/>
      <c r="O77" s="439"/>
      <c r="P77" s="439"/>
      <c r="Q77" s="439"/>
      <c r="R77" s="439"/>
      <c r="S77" s="439"/>
      <c r="T77" s="439"/>
      <c r="U77" s="439"/>
      <c r="V77" s="439"/>
      <c r="W77" s="439"/>
      <c r="X77" s="439"/>
      <c r="Y77" s="438"/>
      <c r="Z77" s="439"/>
      <c r="AA77" s="439"/>
      <c r="AB77" s="439"/>
      <c r="AC77" s="439"/>
      <c r="AD77" s="439"/>
      <c r="AE77" s="439"/>
      <c r="AF77" s="439"/>
      <c r="AG77" s="439"/>
      <c r="AH77" s="439"/>
      <c r="AI77" s="439"/>
      <c r="AJ77" s="439"/>
      <c r="AK77" s="438"/>
      <c r="AL77" s="439"/>
      <c r="AM77" s="439"/>
      <c r="AN77" s="439"/>
      <c r="AO77" s="439"/>
      <c r="AP77" s="439"/>
      <c r="AQ77" s="439"/>
      <c r="AR77" s="439"/>
      <c r="AS77" s="439"/>
      <c r="AT77" s="439"/>
      <c r="AU77" s="439"/>
      <c r="AV77" s="439"/>
      <c r="AW77" s="438"/>
      <c r="AX77" s="439"/>
      <c r="AY77" s="439"/>
      <c r="AZ77" s="439"/>
      <c r="BA77" s="439"/>
      <c r="BB77" s="439"/>
      <c r="BC77" s="439"/>
      <c r="BD77" s="439"/>
      <c r="BE77" s="439"/>
      <c r="BF77" s="439"/>
      <c r="BG77" s="439"/>
      <c r="BH77" s="439"/>
      <c r="BI77" s="438"/>
      <c r="BJ77" s="439"/>
      <c r="BK77" s="439"/>
      <c r="BL77" s="439"/>
      <c r="BM77" s="439"/>
      <c r="BN77" s="439"/>
      <c r="BO77" s="439"/>
      <c r="BP77" s="439"/>
      <c r="BQ77" s="439"/>
      <c r="BR77" s="439"/>
      <c r="BS77" s="439"/>
      <c r="BT77" s="439"/>
      <c r="BU77" s="439"/>
      <c r="BV77" s="439"/>
      <c r="BW77" s="439"/>
      <c r="BX77" s="439"/>
      <c r="BY77" s="438"/>
      <c r="BZ77" s="439"/>
      <c r="CA77" s="439"/>
      <c r="CB77" s="439"/>
      <c r="CC77" s="439"/>
      <c r="CD77" s="439"/>
      <c r="CE77" s="439"/>
      <c r="CF77" s="439"/>
      <c r="CG77" s="439"/>
      <c r="CH77" s="439"/>
      <c r="CI77" s="439"/>
      <c r="CJ77" s="439"/>
    </row>
    <row r="78" spans="1:96" s="431" customFormat="1" ht="8.4" customHeight="1">
      <c r="A78" s="438" t="s">
        <v>570</v>
      </c>
      <c r="B78" s="439">
        <v>18754752.511999998</v>
      </c>
      <c r="C78" s="439">
        <v>11138741.780999999</v>
      </c>
      <c r="D78" s="439">
        <v>29893494.294</v>
      </c>
      <c r="E78" s="439"/>
      <c r="F78" s="439">
        <v>198818.345</v>
      </c>
      <c r="G78" s="439">
        <v>33379.870999999999</v>
      </c>
      <c r="H78" s="439">
        <v>232198.21599999999</v>
      </c>
      <c r="I78" s="439"/>
      <c r="J78" s="439">
        <v>27458451.18</v>
      </c>
      <c r="K78" s="439">
        <v>20514667.331999999</v>
      </c>
      <c r="L78" s="439">
        <v>47973118.512999997</v>
      </c>
      <c r="M78" s="438" t="s">
        <v>570</v>
      </c>
      <c r="N78" s="439">
        <v>241480.476</v>
      </c>
      <c r="O78" s="439">
        <v>157074.50200000001</v>
      </c>
      <c r="P78" s="439">
        <v>398554.97899999999</v>
      </c>
      <c r="Q78" s="439"/>
      <c r="R78" s="439">
        <v>3305283.5189999999</v>
      </c>
      <c r="S78" s="439">
        <v>1705448.2239999999</v>
      </c>
      <c r="T78" s="439">
        <v>5010731.7429999998</v>
      </c>
      <c r="U78" s="439"/>
      <c r="V78" s="439">
        <v>11681798.027000001</v>
      </c>
      <c r="W78" s="439">
        <v>6923997.2300000004</v>
      </c>
      <c r="X78" s="439">
        <v>18605795.256999999</v>
      </c>
      <c r="Y78" s="438" t="s">
        <v>570</v>
      </c>
      <c r="Z78" s="439">
        <v>2610222.702</v>
      </c>
      <c r="AA78" s="439">
        <v>1917098.071</v>
      </c>
      <c r="AB78" s="439">
        <v>4527320.7740000002</v>
      </c>
      <c r="AC78" s="439"/>
      <c r="AD78" s="439">
        <v>7157439.3569999998</v>
      </c>
      <c r="AE78" s="439">
        <v>4964659.1270000003</v>
      </c>
      <c r="AF78" s="439">
        <v>12122098.484999999</v>
      </c>
      <c r="AG78" s="439"/>
      <c r="AH78" s="439">
        <v>20880.512999999999</v>
      </c>
      <c r="AI78" s="439">
        <v>8948.7919999999995</v>
      </c>
      <c r="AJ78" s="439">
        <v>29829.306</v>
      </c>
      <c r="AK78" s="438" t="s">
        <v>570</v>
      </c>
      <c r="AL78" s="439">
        <v>167954.378</v>
      </c>
      <c r="AM78" s="439">
        <v>44147.298000000003</v>
      </c>
      <c r="AN78" s="439">
        <v>212101.677</v>
      </c>
      <c r="AO78" s="439"/>
      <c r="AP78" s="439">
        <v>0</v>
      </c>
      <c r="AQ78" s="439">
        <v>0</v>
      </c>
      <c r="AR78" s="439">
        <v>0</v>
      </c>
      <c r="AS78" s="439"/>
      <c r="AT78" s="439">
        <v>1621565.4609999999</v>
      </c>
      <c r="AU78" s="439">
        <v>2197046.8390000002</v>
      </c>
      <c r="AV78" s="439">
        <v>3818612.3</v>
      </c>
      <c r="AW78" s="438" t="s">
        <v>570</v>
      </c>
      <c r="AX78" s="439">
        <v>0</v>
      </c>
      <c r="AY78" s="439">
        <v>0</v>
      </c>
      <c r="AZ78" s="439">
        <v>0</v>
      </c>
      <c r="BA78" s="439"/>
      <c r="BB78" s="439">
        <v>37901.463000000003</v>
      </c>
      <c r="BC78" s="439">
        <v>27528.007000000001</v>
      </c>
      <c r="BD78" s="439">
        <v>65429.47</v>
      </c>
      <c r="BE78" s="439"/>
      <c r="BF78" s="439">
        <v>55667.51</v>
      </c>
      <c r="BG78" s="439">
        <v>255020.89</v>
      </c>
      <c r="BH78" s="439">
        <v>310688.40100000001</v>
      </c>
      <c r="BI78" s="438" t="s">
        <v>570</v>
      </c>
      <c r="BJ78" s="439">
        <v>98615.763999999996</v>
      </c>
      <c r="BK78" s="439">
        <v>305567.908</v>
      </c>
      <c r="BL78" s="439">
        <v>404183.67200000002</v>
      </c>
      <c r="BM78" s="439"/>
      <c r="BN78" s="439">
        <v>446489.44400000002</v>
      </c>
      <c r="BO78" s="439">
        <v>201050.861</v>
      </c>
      <c r="BP78" s="439">
        <v>647540.30599999998</v>
      </c>
      <c r="BQ78" s="439"/>
      <c r="BR78" s="439">
        <v>0</v>
      </c>
      <c r="BS78" s="439">
        <v>0</v>
      </c>
      <c r="BT78" s="439">
        <v>0</v>
      </c>
      <c r="BU78" s="439"/>
      <c r="BV78" s="439">
        <v>1594.5239999999999</v>
      </c>
      <c r="BW78" s="439">
        <v>18.905999999999999</v>
      </c>
      <c r="BX78" s="439">
        <v>1613.431</v>
      </c>
      <c r="BY78" s="438" t="s">
        <v>570</v>
      </c>
      <c r="BZ78" s="439">
        <v>73858915.175000012</v>
      </c>
      <c r="CA78" s="439">
        <v>50394395.639000006</v>
      </c>
      <c r="CB78" s="439">
        <v>124253310.82399999</v>
      </c>
      <c r="CC78" s="439"/>
      <c r="CD78" s="439">
        <v>27458451.18</v>
      </c>
      <c r="CE78" s="439">
        <v>21810983.684999999</v>
      </c>
      <c r="CF78" s="439">
        <v>49269434.865999997</v>
      </c>
      <c r="CG78" s="439"/>
      <c r="CH78" s="439">
        <v>73858915.175000012</v>
      </c>
      <c r="CI78" s="439">
        <v>51690711.992000006</v>
      </c>
      <c r="CJ78" s="439">
        <v>125549627.17699999</v>
      </c>
    </row>
    <row r="79" spans="1:96" s="431" customFormat="1" ht="8.4" customHeight="1">
      <c r="A79" s="438" t="s">
        <v>571</v>
      </c>
      <c r="B79" s="439">
        <v>19831231.934999999</v>
      </c>
      <c r="C79" s="439">
        <v>9005995.8269999996</v>
      </c>
      <c r="D79" s="439">
        <v>28837227.761999998</v>
      </c>
      <c r="E79" s="439"/>
      <c r="F79" s="439">
        <v>186170.61499999999</v>
      </c>
      <c r="G79" s="439">
        <v>34918.480000000003</v>
      </c>
      <c r="H79" s="439">
        <v>221089.09599999999</v>
      </c>
      <c r="I79" s="439"/>
      <c r="J79" s="439">
        <v>41727352.134000003</v>
      </c>
      <c r="K79" s="439">
        <v>21376338.024999999</v>
      </c>
      <c r="L79" s="439">
        <v>63103690.159000002</v>
      </c>
      <c r="M79" s="438" t="s">
        <v>571</v>
      </c>
      <c r="N79" s="439">
        <v>2590211.1009999998</v>
      </c>
      <c r="O79" s="439">
        <v>946287.04399999999</v>
      </c>
      <c r="P79" s="439">
        <v>3536498.145</v>
      </c>
      <c r="Q79" s="439"/>
      <c r="R79" s="439">
        <v>2613130.9950000001</v>
      </c>
      <c r="S79" s="439">
        <v>892978.924</v>
      </c>
      <c r="T79" s="439">
        <v>3506109.9190000002</v>
      </c>
      <c r="U79" s="439"/>
      <c r="V79" s="439">
        <v>9359093.2459999993</v>
      </c>
      <c r="W79" s="439">
        <v>4422599.0980000002</v>
      </c>
      <c r="X79" s="439">
        <v>13781692.345000001</v>
      </c>
      <c r="Y79" s="438" t="s">
        <v>571</v>
      </c>
      <c r="Z79" s="439">
        <v>43617.233999999997</v>
      </c>
      <c r="AA79" s="439">
        <v>65775.684999999998</v>
      </c>
      <c r="AB79" s="439">
        <v>109392.92</v>
      </c>
      <c r="AC79" s="439"/>
      <c r="AD79" s="439">
        <v>15251397.353</v>
      </c>
      <c r="AE79" s="439">
        <v>6618729.6689999998</v>
      </c>
      <c r="AF79" s="439">
        <v>21870127.022</v>
      </c>
      <c r="AG79" s="439"/>
      <c r="AH79" s="439">
        <v>1864281.4739999999</v>
      </c>
      <c r="AI79" s="439">
        <v>189310.70800000001</v>
      </c>
      <c r="AJ79" s="439">
        <v>2053592.182</v>
      </c>
      <c r="AK79" s="438" t="s">
        <v>571</v>
      </c>
      <c r="AL79" s="439">
        <v>913877.06900000002</v>
      </c>
      <c r="AM79" s="439">
        <v>272697.55099999998</v>
      </c>
      <c r="AN79" s="439">
        <v>1186574.6200000001</v>
      </c>
      <c r="AO79" s="439"/>
      <c r="AP79" s="439">
        <v>1389601.46</v>
      </c>
      <c r="AQ79" s="439">
        <v>99430.146999999997</v>
      </c>
      <c r="AR79" s="439">
        <v>1489031.608</v>
      </c>
      <c r="AS79" s="439"/>
      <c r="AT79" s="439">
        <v>2979.806</v>
      </c>
      <c r="AU79" s="439">
        <v>1863.723</v>
      </c>
      <c r="AV79" s="439">
        <v>4843.5290000000005</v>
      </c>
      <c r="AW79" s="438" t="s">
        <v>571</v>
      </c>
      <c r="AX79" s="439">
        <v>723280.22600000002</v>
      </c>
      <c r="AY79" s="439">
        <v>1078.5340000000001</v>
      </c>
      <c r="AZ79" s="439">
        <v>724358.76100000006</v>
      </c>
      <c r="BA79" s="439"/>
      <c r="BB79" s="439">
        <v>232779.95499999999</v>
      </c>
      <c r="BC79" s="439">
        <v>69401.119000000006</v>
      </c>
      <c r="BD79" s="439">
        <v>302181.07400000002</v>
      </c>
      <c r="BE79" s="439"/>
      <c r="BF79" s="439">
        <v>0</v>
      </c>
      <c r="BG79" s="439">
        <v>0</v>
      </c>
      <c r="BH79" s="439">
        <v>0</v>
      </c>
      <c r="BI79" s="438" t="s">
        <v>571</v>
      </c>
      <c r="BJ79" s="439">
        <v>104.333</v>
      </c>
      <c r="BK79" s="439">
        <v>2510.2979999999998</v>
      </c>
      <c r="BL79" s="439">
        <v>2614.6320000000001</v>
      </c>
      <c r="BM79" s="439"/>
      <c r="BN79" s="439">
        <v>0</v>
      </c>
      <c r="BO79" s="439">
        <v>0</v>
      </c>
      <c r="BP79" s="439">
        <v>0</v>
      </c>
      <c r="BQ79" s="439"/>
      <c r="BR79" s="439">
        <v>945995.3</v>
      </c>
      <c r="BS79" s="439">
        <v>4592.0919999999996</v>
      </c>
      <c r="BT79" s="439">
        <v>950587.39300000004</v>
      </c>
      <c r="BU79" s="439"/>
      <c r="BV79" s="439">
        <v>152816.788</v>
      </c>
      <c r="BW79" s="439">
        <v>16562.833999999999</v>
      </c>
      <c r="BX79" s="439">
        <v>169379.622</v>
      </c>
      <c r="BY79" s="438" t="s">
        <v>571</v>
      </c>
      <c r="BZ79" s="439">
        <v>97827921.023999989</v>
      </c>
      <c r="CA79" s="439">
        <v>44021069.757999994</v>
      </c>
      <c r="CB79" s="439">
        <v>141848990.78900006</v>
      </c>
      <c r="CC79" s="439"/>
      <c r="CD79" s="439">
        <v>41727352.134000003</v>
      </c>
      <c r="CE79" s="439">
        <v>21376338.024999999</v>
      </c>
      <c r="CF79" s="439">
        <v>63103690.159000002</v>
      </c>
      <c r="CG79" s="439"/>
      <c r="CH79" s="439">
        <v>97827921.023999989</v>
      </c>
      <c r="CI79" s="439">
        <v>44021069.757999994</v>
      </c>
      <c r="CJ79" s="439">
        <v>141848990.78900006</v>
      </c>
    </row>
    <row r="80" spans="1:96" s="431" customFormat="1" ht="8.4" customHeight="1">
      <c r="A80" s="438" t="s">
        <v>572</v>
      </c>
      <c r="B80" s="439">
        <v>13379057.578</v>
      </c>
      <c r="C80" s="439">
        <v>8750727.2359999996</v>
      </c>
      <c r="D80" s="439">
        <v>22129784.813999999</v>
      </c>
      <c r="E80" s="439"/>
      <c r="F80" s="439">
        <v>638301.03599999996</v>
      </c>
      <c r="G80" s="439">
        <v>214074.45300000001</v>
      </c>
      <c r="H80" s="439">
        <v>852375.48899999994</v>
      </c>
      <c r="I80" s="439"/>
      <c r="J80" s="439">
        <v>17154962.379999999</v>
      </c>
      <c r="K80" s="439">
        <v>12620739.436000001</v>
      </c>
      <c r="L80" s="439">
        <v>29775701.816</v>
      </c>
      <c r="M80" s="438" t="s">
        <v>572</v>
      </c>
      <c r="N80" s="439">
        <v>1680921.2949999999</v>
      </c>
      <c r="O80" s="439">
        <v>1165854.4140000001</v>
      </c>
      <c r="P80" s="439">
        <v>2846775.7089999998</v>
      </c>
      <c r="Q80" s="439"/>
      <c r="R80" s="439">
        <v>4259762.8130000001</v>
      </c>
      <c r="S80" s="439">
        <v>2744664.27</v>
      </c>
      <c r="T80" s="439">
        <v>7004427.0839999998</v>
      </c>
      <c r="U80" s="439"/>
      <c r="V80" s="439">
        <v>9413388.1329999994</v>
      </c>
      <c r="W80" s="439">
        <v>4047267.8429999999</v>
      </c>
      <c r="X80" s="439">
        <v>13460655.976</v>
      </c>
      <c r="Y80" s="438" t="s">
        <v>572</v>
      </c>
      <c r="Z80" s="439">
        <v>16854.563999999998</v>
      </c>
      <c r="AA80" s="439">
        <v>28962.155999999999</v>
      </c>
      <c r="AB80" s="439">
        <v>45816.72</v>
      </c>
      <c r="AC80" s="439"/>
      <c r="AD80" s="439">
        <v>12463432.797</v>
      </c>
      <c r="AE80" s="439">
        <v>5075692.4230000004</v>
      </c>
      <c r="AF80" s="439">
        <v>17539125.219999999</v>
      </c>
      <c r="AG80" s="439"/>
      <c r="AH80" s="439">
        <v>8401967.5659999996</v>
      </c>
      <c r="AI80" s="439">
        <v>280846.93800000002</v>
      </c>
      <c r="AJ80" s="439">
        <v>8682814.5040000007</v>
      </c>
      <c r="AK80" s="438" t="s">
        <v>572</v>
      </c>
      <c r="AL80" s="439">
        <v>2403853.9010000001</v>
      </c>
      <c r="AM80" s="439">
        <v>543353.96100000001</v>
      </c>
      <c r="AN80" s="439">
        <v>2947207.8620000002</v>
      </c>
      <c r="AO80" s="439"/>
      <c r="AP80" s="439">
        <v>1691294.121</v>
      </c>
      <c r="AQ80" s="439">
        <v>195529.764</v>
      </c>
      <c r="AR80" s="439">
        <v>1886823.8859999999</v>
      </c>
      <c r="AS80" s="439"/>
      <c r="AT80" s="439">
        <v>1043952.922</v>
      </c>
      <c r="AU80" s="439">
        <v>1344527.8330000001</v>
      </c>
      <c r="AV80" s="439">
        <v>2388480.7549999999</v>
      </c>
      <c r="AW80" s="438" t="s">
        <v>572</v>
      </c>
      <c r="AX80" s="439">
        <v>678913.50899999996</v>
      </c>
      <c r="AY80" s="439">
        <v>4312.7809999999999</v>
      </c>
      <c r="AZ80" s="439">
        <v>683226.29</v>
      </c>
      <c r="BA80" s="439"/>
      <c r="BB80" s="439">
        <v>614712.745</v>
      </c>
      <c r="BC80" s="439">
        <v>82452.627999999997</v>
      </c>
      <c r="BD80" s="439">
        <v>697165.37399999995</v>
      </c>
      <c r="BE80" s="439"/>
      <c r="BF80" s="439">
        <v>117213.527</v>
      </c>
      <c r="BG80" s="439">
        <v>969211.74600000004</v>
      </c>
      <c r="BH80" s="439">
        <v>1086425.273</v>
      </c>
      <c r="BI80" s="438" t="s">
        <v>572</v>
      </c>
      <c r="BJ80" s="439">
        <v>0</v>
      </c>
      <c r="BK80" s="439">
        <v>1361180.0819999999</v>
      </c>
      <c r="BL80" s="439">
        <v>1361180.0819999999</v>
      </c>
      <c r="BM80" s="439"/>
      <c r="BN80" s="439">
        <v>1124324.5430000001</v>
      </c>
      <c r="BO80" s="439">
        <v>1118879.47</v>
      </c>
      <c r="BP80" s="439">
        <v>2243204.014</v>
      </c>
      <c r="BQ80" s="439"/>
      <c r="BR80" s="439">
        <v>2115923.73</v>
      </c>
      <c r="BS80" s="439">
        <v>26463.643</v>
      </c>
      <c r="BT80" s="439">
        <v>2142387.3730000001</v>
      </c>
      <c r="BU80" s="439"/>
      <c r="BV80" s="439">
        <v>1022689.589</v>
      </c>
      <c r="BW80" s="439">
        <v>55950.720999999998</v>
      </c>
      <c r="BX80" s="439">
        <v>1078640.31</v>
      </c>
      <c r="BY80" s="438" t="s">
        <v>572</v>
      </c>
      <c r="BZ80" s="439">
        <v>78221526.749000013</v>
      </c>
      <c r="CA80" s="439">
        <v>40630691.798</v>
      </c>
      <c r="CB80" s="439">
        <v>118852218.55099998</v>
      </c>
      <c r="CC80" s="439"/>
      <c r="CD80" s="439">
        <v>17154962.379999999</v>
      </c>
      <c r="CE80" s="439">
        <v>12949049.879000001</v>
      </c>
      <c r="CF80" s="439">
        <v>30104012.259</v>
      </c>
      <c r="CG80" s="439"/>
      <c r="CH80" s="439">
        <v>78221526.749000013</v>
      </c>
      <c r="CI80" s="439">
        <v>40959002.240999997</v>
      </c>
      <c r="CJ80" s="439">
        <v>119180528.99399999</v>
      </c>
    </row>
    <row r="81" spans="1:88" s="431" customFormat="1" ht="8.4" customHeight="1">
      <c r="A81" s="435" t="s">
        <v>573</v>
      </c>
      <c r="B81" s="433">
        <v>218470.60200000001</v>
      </c>
      <c r="C81" s="433">
        <v>6878.7020000000002</v>
      </c>
      <c r="D81" s="433">
        <v>225349.304</v>
      </c>
      <c r="E81" s="433"/>
      <c r="F81" s="433">
        <v>0</v>
      </c>
      <c r="G81" s="433">
        <v>44.902000000000001</v>
      </c>
      <c r="H81" s="433">
        <v>44.902000000000001</v>
      </c>
      <c r="I81" s="433"/>
      <c r="J81" s="433">
        <v>435195.70600000001</v>
      </c>
      <c r="K81" s="433">
        <v>546625.94900000002</v>
      </c>
      <c r="L81" s="433">
        <v>981821.65500000003</v>
      </c>
      <c r="M81" s="435" t="s">
        <v>573</v>
      </c>
      <c r="N81" s="433">
        <v>0</v>
      </c>
      <c r="O81" s="433">
        <v>65.474000000000004</v>
      </c>
      <c r="P81" s="433">
        <v>65.474000000000004</v>
      </c>
      <c r="Q81" s="433"/>
      <c r="R81" s="433">
        <v>0</v>
      </c>
      <c r="S81" s="433">
        <v>1354.8589999999999</v>
      </c>
      <c r="T81" s="433">
        <v>1354.8589999999999</v>
      </c>
      <c r="U81" s="433"/>
      <c r="V81" s="433">
        <v>0</v>
      </c>
      <c r="W81" s="433">
        <v>11800.643</v>
      </c>
      <c r="X81" s="433">
        <v>11800.643</v>
      </c>
      <c r="Y81" s="435" t="s">
        <v>573</v>
      </c>
      <c r="Z81" s="433">
        <v>0</v>
      </c>
      <c r="AA81" s="433">
        <v>0</v>
      </c>
      <c r="AB81" s="433">
        <v>0</v>
      </c>
      <c r="AC81" s="433"/>
      <c r="AD81" s="433">
        <v>3309.9450000000002</v>
      </c>
      <c r="AE81" s="433">
        <v>6052.1220000000003</v>
      </c>
      <c r="AF81" s="433">
        <v>9362.0669999999991</v>
      </c>
      <c r="AG81" s="433"/>
      <c r="AH81" s="433">
        <v>0</v>
      </c>
      <c r="AI81" s="433">
        <v>0</v>
      </c>
      <c r="AJ81" s="433">
        <v>0</v>
      </c>
      <c r="AK81" s="435" t="s">
        <v>573</v>
      </c>
      <c r="AL81" s="433">
        <v>0</v>
      </c>
      <c r="AM81" s="433">
        <v>0</v>
      </c>
      <c r="AN81" s="433">
        <v>0</v>
      </c>
      <c r="AO81" s="433"/>
      <c r="AP81" s="433">
        <v>0</v>
      </c>
      <c r="AQ81" s="433">
        <v>0</v>
      </c>
      <c r="AR81" s="433">
        <v>0</v>
      </c>
      <c r="AS81" s="433"/>
      <c r="AT81" s="433">
        <v>0</v>
      </c>
      <c r="AU81" s="433">
        <v>0</v>
      </c>
      <c r="AV81" s="433">
        <v>0</v>
      </c>
      <c r="AW81" s="435" t="s">
        <v>573</v>
      </c>
      <c r="AX81" s="433">
        <v>0</v>
      </c>
      <c r="AY81" s="433">
        <v>0</v>
      </c>
      <c r="AZ81" s="433">
        <v>0</v>
      </c>
      <c r="BA81" s="433"/>
      <c r="BB81" s="433">
        <v>0</v>
      </c>
      <c r="BC81" s="433">
        <v>0</v>
      </c>
      <c r="BD81" s="433">
        <v>0</v>
      </c>
      <c r="BE81" s="433"/>
      <c r="BF81" s="433">
        <v>0</v>
      </c>
      <c r="BG81" s="433">
        <v>0</v>
      </c>
      <c r="BH81" s="433">
        <v>0</v>
      </c>
      <c r="BI81" s="435" t="s">
        <v>573</v>
      </c>
      <c r="BJ81" s="433">
        <v>0</v>
      </c>
      <c r="BK81" s="433">
        <v>0</v>
      </c>
      <c r="BL81" s="433">
        <v>0</v>
      </c>
      <c r="BM81" s="433"/>
      <c r="BN81" s="433">
        <v>0</v>
      </c>
      <c r="BO81" s="433">
        <v>0</v>
      </c>
      <c r="BP81" s="433">
        <v>0</v>
      </c>
      <c r="BQ81" s="433"/>
      <c r="BR81" s="433">
        <v>0</v>
      </c>
      <c r="BS81" s="433">
        <v>0</v>
      </c>
      <c r="BT81" s="433">
        <v>0</v>
      </c>
      <c r="BU81" s="433"/>
      <c r="BV81" s="433">
        <v>0</v>
      </c>
      <c r="BW81" s="433">
        <v>0</v>
      </c>
      <c r="BX81" s="433">
        <v>0</v>
      </c>
      <c r="BY81" s="435" t="s">
        <v>573</v>
      </c>
      <c r="BZ81" s="433">
        <v>656976.25299999991</v>
      </c>
      <c r="CA81" s="433">
        <v>572822.65100000019</v>
      </c>
      <c r="CB81" s="433">
        <v>1229798.9039999999</v>
      </c>
      <c r="CC81" s="433"/>
      <c r="CD81" s="433">
        <v>435195.70600000001</v>
      </c>
      <c r="CE81" s="433">
        <v>546625.94900000002</v>
      </c>
      <c r="CF81" s="433">
        <v>981821.65500000003</v>
      </c>
      <c r="CG81" s="433"/>
      <c r="CH81" s="433">
        <v>656976.25299999991</v>
      </c>
      <c r="CI81" s="433">
        <v>572822.65100000019</v>
      </c>
      <c r="CJ81" s="433">
        <v>1229798.9039999999</v>
      </c>
    </row>
    <row r="82" spans="1:88" s="431" customFormat="1" ht="8.4" customHeight="1">
      <c r="A82" s="435" t="s">
        <v>574</v>
      </c>
      <c r="B82" s="433">
        <v>12352683.571</v>
      </c>
      <c r="C82" s="433">
        <v>8317901.7419999996</v>
      </c>
      <c r="D82" s="433">
        <v>20670585.313000001</v>
      </c>
      <c r="E82" s="433"/>
      <c r="F82" s="433">
        <v>543540.14500000002</v>
      </c>
      <c r="G82" s="433">
        <v>169362.408</v>
      </c>
      <c r="H82" s="433">
        <v>712902.554</v>
      </c>
      <c r="I82" s="433"/>
      <c r="J82" s="433">
        <v>14236447.982999999</v>
      </c>
      <c r="K82" s="433">
        <v>11259536.783</v>
      </c>
      <c r="L82" s="433">
        <v>25495984.765999999</v>
      </c>
      <c r="M82" s="435" t="s">
        <v>574</v>
      </c>
      <c r="N82" s="433">
        <v>1651021.561</v>
      </c>
      <c r="O82" s="433">
        <v>1158337.128</v>
      </c>
      <c r="P82" s="433">
        <v>2809358.69</v>
      </c>
      <c r="Q82" s="433"/>
      <c r="R82" s="433">
        <v>4085857.057</v>
      </c>
      <c r="S82" s="433">
        <v>2696513.179</v>
      </c>
      <c r="T82" s="433">
        <v>6782370.2369999997</v>
      </c>
      <c r="U82" s="433"/>
      <c r="V82" s="433">
        <v>9030350.9159999993</v>
      </c>
      <c r="W82" s="433">
        <v>3938745.3640000001</v>
      </c>
      <c r="X82" s="433">
        <v>12969096.279999999</v>
      </c>
      <c r="Y82" s="435" t="s">
        <v>574</v>
      </c>
      <c r="Z82" s="433">
        <v>16854.563999999998</v>
      </c>
      <c r="AA82" s="433">
        <v>28962.155999999999</v>
      </c>
      <c r="AB82" s="433">
        <v>45816.72</v>
      </c>
      <c r="AC82" s="433"/>
      <c r="AD82" s="433">
        <v>11837190.754000001</v>
      </c>
      <c r="AE82" s="433">
        <v>4934138.557</v>
      </c>
      <c r="AF82" s="433">
        <v>16771329.311000001</v>
      </c>
      <c r="AG82" s="433"/>
      <c r="AH82" s="433">
        <v>8293020.8700000001</v>
      </c>
      <c r="AI82" s="433">
        <v>274818.848</v>
      </c>
      <c r="AJ82" s="433">
        <v>8567839.7190000005</v>
      </c>
      <c r="AK82" s="435" t="s">
        <v>574</v>
      </c>
      <c r="AL82" s="433">
        <v>2393163.608</v>
      </c>
      <c r="AM82" s="433">
        <v>536137.44900000002</v>
      </c>
      <c r="AN82" s="433">
        <v>2929301.057</v>
      </c>
      <c r="AO82" s="433"/>
      <c r="AP82" s="433">
        <v>1535064.169</v>
      </c>
      <c r="AQ82" s="433">
        <v>180721.16</v>
      </c>
      <c r="AR82" s="433">
        <v>1715785.3289999999</v>
      </c>
      <c r="AS82" s="433"/>
      <c r="AT82" s="433">
        <v>1043952.922</v>
      </c>
      <c r="AU82" s="433">
        <v>1344527.8330000001</v>
      </c>
      <c r="AV82" s="433">
        <v>2388480.7549999999</v>
      </c>
      <c r="AW82" s="435" t="s">
        <v>574</v>
      </c>
      <c r="AX82" s="433">
        <v>504158.69400000002</v>
      </c>
      <c r="AY82" s="433">
        <v>864.12199999999996</v>
      </c>
      <c r="AZ82" s="433">
        <v>505022.81599999999</v>
      </c>
      <c r="BA82" s="433"/>
      <c r="BB82" s="433">
        <v>611678.20799999998</v>
      </c>
      <c r="BC82" s="433">
        <v>82452.627999999997</v>
      </c>
      <c r="BD82" s="433">
        <v>694130.83600000001</v>
      </c>
      <c r="BE82" s="433"/>
      <c r="BF82" s="433">
        <v>117213.527</v>
      </c>
      <c r="BG82" s="433">
        <v>969211.74600000004</v>
      </c>
      <c r="BH82" s="433">
        <v>1086425.273</v>
      </c>
      <c r="BI82" s="435" t="s">
        <v>574</v>
      </c>
      <c r="BJ82" s="433">
        <v>0</v>
      </c>
      <c r="BK82" s="433">
        <v>1361180.0819999999</v>
      </c>
      <c r="BL82" s="433">
        <v>1361180.0819999999</v>
      </c>
      <c r="BM82" s="433"/>
      <c r="BN82" s="433">
        <v>1124324.5430000001</v>
      </c>
      <c r="BO82" s="433">
        <v>1118879.47</v>
      </c>
      <c r="BP82" s="433">
        <v>2243204.014</v>
      </c>
      <c r="BQ82" s="433"/>
      <c r="BR82" s="433">
        <v>2076027.956</v>
      </c>
      <c r="BS82" s="433">
        <v>26350.102999999999</v>
      </c>
      <c r="BT82" s="433">
        <v>2102378.06</v>
      </c>
      <c r="BU82" s="433"/>
      <c r="BV82" s="433">
        <v>986834.16200000001</v>
      </c>
      <c r="BW82" s="433">
        <v>50128.953000000001</v>
      </c>
      <c r="BX82" s="433">
        <v>1036963.116</v>
      </c>
      <c r="BY82" s="435" t="s">
        <v>574</v>
      </c>
      <c r="BZ82" s="433">
        <v>72439385.210000008</v>
      </c>
      <c r="CA82" s="433">
        <v>38448769.711000003</v>
      </c>
      <c r="CB82" s="433">
        <v>110888154.92799999</v>
      </c>
      <c r="CC82" s="433"/>
      <c r="CD82" s="433">
        <v>14236447.982999999</v>
      </c>
      <c r="CE82" s="433">
        <v>11587847.227</v>
      </c>
      <c r="CF82" s="433">
        <v>25824295.210000001</v>
      </c>
      <c r="CG82" s="433"/>
      <c r="CH82" s="433">
        <v>72439385.210000008</v>
      </c>
      <c r="CI82" s="433">
        <v>38777080.155000001</v>
      </c>
      <c r="CJ82" s="433">
        <v>111216465.37199998</v>
      </c>
    </row>
    <row r="83" spans="1:88" s="431" customFormat="1" ht="8.4" customHeight="1">
      <c r="A83" s="435" t="s">
        <v>575</v>
      </c>
      <c r="B83" s="433">
        <v>806614.09299999999</v>
      </c>
      <c r="C83" s="433">
        <v>425667.20400000003</v>
      </c>
      <c r="D83" s="433">
        <v>1232281.297</v>
      </c>
      <c r="E83" s="433"/>
      <c r="F83" s="433">
        <v>94481.553</v>
      </c>
      <c r="G83" s="433">
        <v>44658.377999999997</v>
      </c>
      <c r="H83" s="433">
        <v>139139.93100000001</v>
      </c>
      <c r="I83" s="433"/>
      <c r="J83" s="433">
        <v>2388361.09</v>
      </c>
      <c r="K83" s="433">
        <v>689229.00600000005</v>
      </c>
      <c r="L83" s="433">
        <v>3077590.0970000001</v>
      </c>
      <c r="M83" s="435" t="s">
        <v>575</v>
      </c>
      <c r="N83" s="433">
        <v>29899.733</v>
      </c>
      <c r="O83" s="433">
        <v>7451.8109999999997</v>
      </c>
      <c r="P83" s="433">
        <v>37351.544000000002</v>
      </c>
      <c r="Q83" s="433"/>
      <c r="R83" s="433">
        <v>173905.755</v>
      </c>
      <c r="S83" s="433">
        <v>46796.231</v>
      </c>
      <c r="T83" s="433">
        <v>220701.98699999999</v>
      </c>
      <c r="U83" s="433"/>
      <c r="V83" s="433">
        <v>382428.40500000003</v>
      </c>
      <c r="W83" s="433">
        <v>95276.53</v>
      </c>
      <c r="X83" s="433">
        <v>477704.93599999999</v>
      </c>
      <c r="Y83" s="435" t="s">
        <v>575</v>
      </c>
      <c r="Z83" s="433">
        <v>0</v>
      </c>
      <c r="AA83" s="433">
        <v>0</v>
      </c>
      <c r="AB83" s="433">
        <v>0</v>
      </c>
      <c r="AC83" s="433"/>
      <c r="AD83" s="433">
        <v>622393.13</v>
      </c>
      <c r="AE83" s="433">
        <v>134555.734</v>
      </c>
      <c r="AF83" s="433">
        <v>756948.86399999994</v>
      </c>
      <c r="AG83" s="433"/>
      <c r="AH83" s="433">
        <v>108946.69500000001</v>
      </c>
      <c r="AI83" s="433">
        <v>6028.0889999999999</v>
      </c>
      <c r="AJ83" s="433">
        <v>114974.785</v>
      </c>
      <c r="AK83" s="435" t="s">
        <v>575</v>
      </c>
      <c r="AL83" s="433">
        <v>10690.293</v>
      </c>
      <c r="AM83" s="433">
        <v>7216.5110000000004</v>
      </c>
      <c r="AN83" s="433">
        <v>17906.805</v>
      </c>
      <c r="AO83" s="433"/>
      <c r="AP83" s="433">
        <v>156229.95199999999</v>
      </c>
      <c r="AQ83" s="433">
        <v>14808.603999999999</v>
      </c>
      <c r="AR83" s="433">
        <v>171038.557</v>
      </c>
      <c r="AS83" s="433"/>
      <c r="AT83" s="433">
        <v>0</v>
      </c>
      <c r="AU83" s="433">
        <v>0</v>
      </c>
      <c r="AV83" s="433">
        <v>0</v>
      </c>
      <c r="AW83" s="435" t="s">
        <v>575</v>
      </c>
      <c r="AX83" s="433">
        <v>174754.81400000001</v>
      </c>
      <c r="AY83" s="433">
        <v>3448.6590000000001</v>
      </c>
      <c r="AZ83" s="433">
        <v>178203.47399999999</v>
      </c>
      <c r="BA83" s="433"/>
      <c r="BB83" s="433">
        <v>3034.5369999999998</v>
      </c>
      <c r="BC83" s="433">
        <v>0</v>
      </c>
      <c r="BD83" s="433">
        <v>3034.5369999999998</v>
      </c>
      <c r="BE83" s="433"/>
      <c r="BF83" s="433">
        <v>0</v>
      </c>
      <c r="BG83" s="433">
        <v>0</v>
      </c>
      <c r="BH83" s="433">
        <v>0</v>
      </c>
      <c r="BI83" s="435" t="s">
        <v>575</v>
      </c>
      <c r="BJ83" s="433">
        <v>0</v>
      </c>
      <c r="BK83" s="433">
        <v>0</v>
      </c>
      <c r="BL83" s="433">
        <v>0</v>
      </c>
      <c r="BM83" s="433"/>
      <c r="BN83" s="433">
        <v>0</v>
      </c>
      <c r="BO83" s="433">
        <v>0</v>
      </c>
      <c r="BP83" s="433">
        <v>0</v>
      </c>
      <c r="BQ83" s="433"/>
      <c r="BR83" s="433">
        <v>39895.773000000001</v>
      </c>
      <c r="BS83" s="433">
        <v>113.54</v>
      </c>
      <c r="BT83" s="433">
        <v>40009.313000000002</v>
      </c>
      <c r="BU83" s="433"/>
      <c r="BV83" s="433">
        <v>35706.732000000004</v>
      </c>
      <c r="BW83" s="433">
        <v>5781.5990000000002</v>
      </c>
      <c r="BX83" s="433">
        <v>41488.330999999998</v>
      </c>
      <c r="BY83" s="435" t="s">
        <v>575</v>
      </c>
      <c r="BZ83" s="433">
        <v>5027342.5549999988</v>
      </c>
      <c r="CA83" s="433">
        <v>1481031.8959999997</v>
      </c>
      <c r="CB83" s="433">
        <v>6508374.4579999996</v>
      </c>
      <c r="CC83" s="433"/>
      <c r="CD83" s="433">
        <v>2388361.09</v>
      </c>
      <c r="CE83" s="433">
        <v>689229.00600000005</v>
      </c>
      <c r="CF83" s="433">
        <v>3077590.0970000001</v>
      </c>
      <c r="CG83" s="433"/>
      <c r="CH83" s="433">
        <v>5027342.5549999988</v>
      </c>
      <c r="CI83" s="433">
        <v>1481031.8959999997</v>
      </c>
      <c r="CJ83" s="433">
        <v>6508374.4579999996</v>
      </c>
    </row>
    <row r="84" spans="1:88" s="431" customFormat="1" ht="8.4" customHeight="1">
      <c r="A84" s="435" t="s">
        <v>576</v>
      </c>
      <c r="B84" s="433">
        <v>1289.3109999999999</v>
      </c>
      <c r="C84" s="433">
        <v>279.58600000000001</v>
      </c>
      <c r="D84" s="433">
        <v>1568.8979999999999</v>
      </c>
      <c r="E84" s="433"/>
      <c r="F84" s="433">
        <v>279.33699999999999</v>
      </c>
      <c r="G84" s="433">
        <v>8.7629999999999999</v>
      </c>
      <c r="H84" s="433">
        <v>288.10000000000002</v>
      </c>
      <c r="I84" s="433"/>
      <c r="J84" s="433">
        <v>94957.6</v>
      </c>
      <c r="K84" s="433">
        <v>125347.696</v>
      </c>
      <c r="L84" s="433">
        <v>220305.296</v>
      </c>
      <c r="M84" s="435" t="s">
        <v>576</v>
      </c>
      <c r="N84" s="433">
        <v>0</v>
      </c>
      <c r="O84" s="433">
        <v>0</v>
      </c>
      <c r="P84" s="433">
        <v>0</v>
      </c>
      <c r="Q84" s="433"/>
      <c r="R84" s="433">
        <v>0</v>
      </c>
      <c r="S84" s="433">
        <v>0</v>
      </c>
      <c r="T84" s="433">
        <v>0</v>
      </c>
      <c r="U84" s="433"/>
      <c r="V84" s="433">
        <v>608.81100000000004</v>
      </c>
      <c r="W84" s="433">
        <v>1445.3040000000001</v>
      </c>
      <c r="X84" s="433">
        <v>2054.116</v>
      </c>
      <c r="Y84" s="435" t="s">
        <v>576</v>
      </c>
      <c r="Z84" s="433">
        <v>0</v>
      </c>
      <c r="AA84" s="433">
        <v>0</v>
      </c>
      <c r="AB84" s="433">
        <v>0</v>
      </c>
      <c r="AC84" s="433"/>
      <c r="AD84" s="433">
        <v>538.96799999999996</v>
      </c>
      <c r="AE84" s="433">
        <v>946.00800000000004</v>
      </c>
      <c r="AF84" s="433">
        <v>1484.9760000000001</v>
      </c>
      <c r="AG84" s="433"/>
      <c r="AH84" s="433">
        <v>0</v>
      </c>
      <c r="AI84" s="433">
        <v>0</v>
      </c>
      <c r="AJ84" s="433">
        <v>0</v>
      </c>
      <c r="AK84" s="435" t="s">
        <v>576</v>
      </c>
      <c r="AL84" s="433">
        <v>0</v>
      </c>
      <c r="AM84" s="433">
        <v>0</v>
      </c>
      <c r="AN84" s="433">
        <v>0</v>
      </c>
      <c r="AO84" s="433"/>
      <c r="AP84" s="433">
        <v>0</v>
      </c>
      <c r="AQ84" s="433">
        <v>0</v>
      </c>
      <c r="AR84" s="433">
        <v>0</v>
      </c>
      <c r="AS84" s="433"/>
      <c r="AT84" s="433">
        <v>0</v>
      </c>
      <c r="AU84" s="433">
        <v>0</v>
      </c>
      <c r="AV84" s="433">
        <v>0</v>
      </c>
      <c r="AW84" s="435" t="s">
        <v>576</v>
      </c>
      <c r="AX84" s="433">
        <v>0</v>
      </c>
      <c r="AY84" s="433">
        <v>0</v>
      </c>
      <c r="AZ84" s="433">
        <v>0</v>
      </c>
      <c r="BA84" s="433"/>
      <c r="BB84" s="433">
        <v>0</v>
      </c>
      <c r="BC84" s="433">
        <v>0</v>
      </c>
      <c r="BD84" s="433">
        <v>0</v>
      </c>
      <c r="BE84" s="433"/>
      <c r="BF84" s="433">
        <v>0</v>
      </c>
      <c r="BG84" s="433">
        <v>0</v>
      </c>
      <c r="BH84" s="433">
        <v>0</v>
      </c>
      <c r="BI84" s="435" t="s">
        <v>576</v>
      </c>
      <c r="BJ84" s="433">
        <v>0</v>
      </c>
      <c r="BK84" s="433">
        <v>0</v>
      </c>
      <c r="BL84" s="433">
        <v>0</v>
      </c>
      <c r="BM84" s="433"/>
      <c r="BN84" s="433">
        <v>0</v>
      </c>
      <c r="BO84" s="433">
        <v>0</v>
      </c>
      <c r="BP84" s="433">
        <v>0</v>
      </c>
      <c r="BQ84" s="433"/>
      <c r="BR84" s="433">
        <v>0</v>
      </c>
      <c r="BS84" s="433">
        <v>0</v>
      </c>
      <c r="BT84" s="433">
        <v>0</v>
      </c>
      <c r="BU84" s="433"/>
      <c r="BV84" s="433">
        <v>148.69399999999999</v>
      </c>
      <c r="BW84" s="433">
        <v>40.167999999999999</v>
      </c>
      <c r="BX84" s="433">
        <v>188.86199999999999</v>
      </c>
      <c r="BY84" s="435" t="s">
        <v>576</v>
      </c>
      <c r="BZ84" s="433">
        <v>97822.721000000005</v>
      </c>
      <c r="CA84" s="433">
        <v>128067.52500000001</v>
      </c>
      <c r="CB84" s="433">
        <v>225890.24799999999</v>
      </c>
      <c r="CC84" s="433"/>
      <c r="CD84" s="433">
        <v>94957.6</v>
      </c>
      <c r="CE84" s="433">
        <v>125347.696</v>
      </c>
      <c r="CF84" s="433">
        <v>220305.296</v>
      </c>
      <c r="CG84" s="433"/>
      <c r="CH84" s="433">
        <v>97822.721000000005</v>
      </c>
      <c r="CI84" s="433">
        <v>128067.52500000001</v>
      </c>
      <c r="CJ84" s="433">
        <v>225890.24799999999</v>
      </c>
    </row>
    <row r="85" spans="1:88" s="431" customFormat="1" ht="8.4" customHeight="1">
      <c r="A85" s="438" t="s">
        <v>577</v>
      </c>
      <c r="B85" s="439">
        <v>101363.317</v>
      </c>
      <c r="C85" s="439">
        <v>311237.04100000003</v>
      </c>
      <c r="D85" s="439">
        <v>412600.359</v>
      </c>
      <c r="E85" s="439"/>
      <c r="F85" s="439">
        <v>54937.120000000003</v>
      </c>
      <c r="G85" s="439">
        <v>11342.387000000001</v>
      </c>
      <c r="H85" s="439">
        <v>66279.506999999998</v>
      </c>
      <c r="I85" s="439"/>
      <c r="J85" s="439">
        <v>0</v>
      </c>
      <c r="K85" s="439">
        <v>448740.924</v>
      </c>
      <c r="L85" s="439">
        <v>448740.924</v>
      </c>
      <c r="M85" s="438" t="s">
        <v>577</v>
      </c>
      <c r="N85" s="439">
        <v>191131.427</v>
      </c>
      <c r="O85" s="439">
        <v>109718.538</v>
      </c>
      <c r="P85" s="439">
        <v>300849.96600000001</v>
      </c>
      <c r="Q85" s="439"/>
      <c r="R85" s="439">
        <v>126967.856</v>
      </c>
      <c r="S85" s="439">
        <v>7701.4480000000003</v>
      </c>
      <c r="T85" s="439">
        <v>134669.304</v>
      </c>
      <c r="U85" s="439"/>
      <c r="V85" s="439">
        <v>265912.05200000003</v>
      </c>
      <c r="W85" s="439">
        <v>233120.33499999999</v>
      </c>
      <c r="X85" s="439">
        <v>499032.38799999998</v>
      </c>
      <c r="Y85" s="438" t="s">
        <v>577</v>
      </c>
      <c r="Z85" s="439">
        <v>1430.827</v>
      </c>
      <c r="AA85" s="439">
        <v>560.83299999999997</v>
      </c>
      <c r="AB85" s="439">
        <v>1991.6610000000001</v>
      </c>
      <c r="AC85" s="439"/>
      <c r="AD85" s="439">
        <v>698570.86300000001</v>
      </c>
      <c r="AE85" s="439">
        <v>256862.92</v>
      </c>
      <c r="AF85" s="439">
        <v>955433.78399999999</v>
      </c>
      <c r="AG85" s="439"/>
      <c r="AH85" s="439">
        <v>3676.3609999999999</v>
      </c>
      <c r="AI85" s="439">
        <v>579.40300000000002</v>
      </c>
      <c r="AJ85" s="439">
        <v>4255.7640000000001</v>
      </c>
      <c r="AK85" s="438" t="s">
        <v>577</v>
      </c>
      <c r="AL85" s="439">
        <v>23454.295999999998</v>
      </c>
      <c r="AM85" s="439">
        <v>15624.843000000001</v>
      </c>
      <c r="AN85" s="439">
        <v>39079.139000000003</v>
      </c>
      <c r="AO85" s="439"/>
      <c r="AP85" s="439">
        <v>26988.02</v>
      </c>
      <c r="AQ85" s="439">
        <v>6326.1540000000005</v>
      </c>
      <c r="AR85" s="439">
        <v>33314.173999999999</v>
      </c>
      <c r="AS85" s="439"/>
      <c r="AT85" s="439">
        <v>44855.625</v>
      </c>
      <c r="AU85" s="439">
        <v>335524.27899999998</v>
      </c>
      <c r="AV85" s="439">
        <v>380379.90500000003</v>
      </c>
      <c r="AW85" s="438" t="s">
        <v>577</v>
      </c>
      <c r="AX85" s="439">
        <v>712.10599999999999</v>
      </c>
      <c r="AY85" s="439">
        <v>11.654999999999999</v>
      </c>
      <c r="AZ85" s="439">
        <v>723.76099999999997</v>
      </c>
      <c r="BA85" s="439"/>
      <c r="BB85" s="439">
        <v>4887.7719999999999</v>
      </c>
      <c r="BC85" s="439">
        <v>2749.1019999999999</v>
      </c>
      <c r="BD85" s="439">
        <v>7636.8739999999998</v>
      </c>
      <c r="BE85" s="439"/>
      <c r="BF85" s="439">
        <v>19868.688999999998</v>
      </c>
      <c r="BG85" s="439">
        <v>22633.11</v>
      </c>
      <c r="BH85" s="439">
        <v>42501.798999999999</v>
      </c>
      <c r="BI85" s="438" t="s">
        <v>577</v>
      </c>
      <c r="BJ85" s="439">
        <v>1979.7819999999999</v>
      </c>
      <c r="BK85" s="439">
        <v>0</v>
      </c>
      <c r="BL85" s="439">
        <v>1979.7819999999999</v>
      </c>
      <c r="BM85" s="439"/>
      <c r="BN85" s="439">
        <v>0</v>
      </c>
      <c r="BO85" s="439">
        <v>8505.5020000000004</v>
      </c>
      <c r="BP85" s="439">
        <v>8505.5020000000004</v>
      </c>
      <c r="BQ85" s="439"/>
      <c r="BR85" s="439">
        <v>6677.7160000000003</v>
      </c>
      <c r="BS85" s="439">
        <v>225.72399999999999</v>
      </c>
      <c r="BT85" s="439">
        <v>6903.4409999999998</v>
      </c>
      <c r="BU85" s="439"/>
      <c r="BV85" s="439">
        <v>3504.4369999999999</v>
      </c>
      <c r="BW85" s="439">
        <v>61.502000000000002</v>
      </c>
      <c r="BX85" s="439">
        <v>3565.94</v>
      </c>
      <c r="BY85" s="438" t="s">
        <v>577</v>
      </c>
      <c r="BZ85" s="439">
        <v>1576918.2660000001</v>
      </c>
      <c r="CA85" s="439">
        <v>1771525.7000000002</v>
      </c>
      <c r="CB85" s="439">
        <v>3348443.9739999999</v>
      </c>
      <c r="CC85" s="439"/>
      <c r="CD85" s="439">
        <v>0</v>
      </c>
      <c r="CE85" s="439">
        <v>515307.174</v>
      </c>
      <c r="CF85" s="439">
        <v>515307.174</v>
      </c>
      <c r="CG85" s="439"/>
      <c r="CH85" s="439">
        <v>1576918.2660000001</v>
      </c>
      <c r="CI85" s="439">
        <v>1838091.9500000002</v>
      </c>
      <c r="CJ85" s="439">
        <v>3415010.2239999999</v>
      </c>
    </row>
    <row r="86" spans="1:88" s="431" customFormat="1" ht="8.4" customHeight="1">
      <c r="A86" s="438" t="s">
        <v>578</v>
      </c>
      <c r="B86" s="439">
        <v>583594.16099999996</v>
      </c>
      <c r="C86" s="439">
        <v>472233.30499999999</v>
      </c>
      <c r="D86" s="439">
        <v>1055827.4669999999</v>
      </c>
      <c r="E86" s="439"/>
      <c r="F86" s="439">
        <v>8600.4750000000004</v>
      </c>
      <c r="G86" s="439">
        <v>3801.6759999999999</v>
      </c>
      <c r="H86" s="439">
        <v>12402.152</v>
      </c>
      <c r="I86" s="439"/>
      <c r="J86" s="439">
        <v>991226.85199999996</v>
      </c>
      <c r="K86" s="439">
        <v>1093597.2339999999</v>
      </c>
      <c r="L86" s="439">
        <v>2084824.0870000001</v>
      </c>
      <c r="M86" s="438" t="s">
        <v>578</v>
      </c>
      <c r="N86" s="439">
        <v>21912.782999999999</v>
      </c>
      <c r="O86" s="439">
        <v>18785.84</v>
      </c>
      <c r="P86" s="439">
        <v>40698.624000000003</v>
      </c>
      <c r="Q86" s="439"/>
      <c r="R86" s="439">
        <v>43995.756000000001</v>
      </c>
      <c r="S86" s="439">
        <v>52668.417999999998</v>
      </c>
      <c r="T86" s="439">
        <v>96664.173999999999</v>
      </c>
      <c r="U86" s="439"/>
      <c r="V86" s="439">
        <v>1164501.122</v>
      </c>
      <c r="W86" s="439">
        <v>2185670.9350000001</v>
      </c>
      <c r="X86" s="439">
        <v>3350172.0580000002</v>
      </c>
      <c r="Y86" s="438" t="s">
        <v>578</v>
      </c>
      <c r="Z86" s="439">
        <v>22113.401999999998</v>
      </c>
      <c r="AA86" s="439">
        <v>1992.2339999999999</v>
      </c>
      <c r="AB86" s="439">
        <v>24105.636999999999</v>
      </c>
      <c r="AC86" s="439"/>
      <c r="AD86" s="439">
        <v>389661.696</v>
      </c>
      <c r="AE86" s="439">
        <v>232712.92600000001</v>
      </c>
      <c r="AF86" s="439">
        <v>622374.62300000002</v>
      </c>
      <c r="AG86" s="439"/>
      <c r="AH86" s="439">
        <v>36119.595999999998</v>
      </c>
      <c r="AI86" s="439">
        <v>10484.040999999999</v>
      </c>
      <c r="AJ86" s="439">
        <v>46603.637999999999</v>
      </c>
      <c r="AK86" s="438" t="s">
        <v>578</v>
      </c>
      <c r="AL86" s="439">
        <v>6277.4769999999999</v>
      </c>
      <c r="AM86" s="439">
        <v>5755.6530000000002</v>
      </c>
      <c r="AN86" s="439">
        <v>12033.13</v>
      </c>
      <c r="AO86" s="439"/>
      <c r="AP86" s="439">
        <v>1191.93</v>
      </c>
      <c r="AQ86" s="439">
        <v>138.52500000000001</v>
      </c>
      <c r="AR86" s="439">
        <v>1330.4559999999999</v>
      </c>
      <c r="AS86" s="439"/>
      <c r="AT86" s="439">
        <v>1251.3309999999999</v>
      </c>
      <c r="AU86" s="439">
        <v>155.72200000000001</v>
      </c>
      <c r="AV86" s="439">
        <v>1407.0530000000001</v>
      </c>
      <c r="AW86" s="438" t="s">
        <v>578</v>
      </c>
      <c r="AX86" s="439">
        <v>26615.834999999999</v>
      </c>
      <c r="AY86" s="439">
        <v>2.4E-2</v>
      </c>
      <c r="AZ86" s="439">
        <v>26615.859</v>
      </c>
      <c r="BA86" s="439"/>
      <c r="BB86" s="439">
        <v>0</v>
      </c>
      <c r="BC86" s="439">
        <v>0.93700000000000006</v>
      </c>
      <c r="BD86" s="439">
        <v>0.93700000000000006</v>
      </c>
      <c r="BE86" s="439"/>
      <c r="BF86" s="439">
        <v>0</v>
      </c>
      <c r="BG86" s="439">
        <v>0</v>
      </c>
      <c r="BH86" s="439">
        <v>0</v>
      </c>
      <c r="BI86" s="438" t="s">
        <v>578</v>
      </c>
      <c r="BJ86" s="439">
        <v>0</v>
      </c>
      <c r="BK86" s="439">
        <v>0</v>
      </c>
      <c r="BL86" s="439">
        <v>0</v>
      </c>
      <c r="BM86" s="439"/>
      <c r="BN86" s="439">
        <v>0</v>
      </c>
      <c r="BO86" s="439">
        <v>0</v>
      </c>
      <c r="BP86" s="439">
        <v>0</v>
      </c>
      <c r="BQ86" s="439"/>
      <c r="BR86" s="439">
        <v>87139.225000000006</v>
      </c>
      <c r="BS86" s="439">
        <v>254.916</v>
      </c>
      <c r="BT86" s="439">
        <v>87394.141000000003</v>
      </c>
      <c r="BU86" s="439"/>
      <c r="BV86" s="439">
        <v>10004.406999999999</v>
      </c>
      <c r="BW86" s="439">
        <v>218.68299999999999</v>
      </c>
      <c r="BX86" s="439">
        <v>10223.09</v>
      </c>
      <c r="BY86" s="438" t="s">
        <v>578</v>
      </c>
      <c r="BZ86" s="439">
        <v>3394206.048</v>
      </c>
      <c r="CA86" s="439">
        <v>4078471.0690000006</v>
      </c>
      <c r="CB86" s="439">
        <v>7472677.1260000011</v>
      </c>
      <c r="CC86" s="439"/>
      <c r="CD86" s="439">
        <v>991226.85199999996</v>
      </c>
      <c r="CE86" s="439">
        <v>1093955.243</v>
      </c>
      <c r="CF86" s="439">
        <v>2085182.0959999999</v>
      </c>
      <c r="CG86" s="439"/>
      <c r="CH86" s="439">
        <v>3394206.048</v>
      </c>
      <c r="CI86" s="439">
        <v>4078829.0780000007</v>
      </c>
      <c r="CJ86" s="439">
        <v>7473035.1350000007</v>
      </c>
    </row>
    <row r="87" spans="1:88" s="431" customFormat="1" ht="8.4" customHeight="1">
      <c r="A87" s="435" t="s">
        <v>579</v>
      </c>
      <c r="B87" s="433">
        <v>583594.16099999996</v>
      </c>
      <c r="C87" s="433">
        <v>472233.30499999999</v>
      </c>
      <c r="D87" s="433">
        <v>1055827.4669999999</v>
      </c>
      <c r="E87" s="433"/>
      <c r="F87" s="433">
        <v>8600.4750000000004</v>
      </c>
      <c r="G87" s="433">
        <v>3801.6759999999999</v>
      </c>
      <c r="H87" s="433">
        <v>12402.152</v>
      </c>
      <c r="I87" s="433"/>
      <c r="J87" s="433">
        <v>991226.85199999996</v>
      </c>
      <c r="K87" s="433">
        <v>1093597.2339999999</v>
      </c>
      <c r="L87" s="433">
        <v>2084824.0870000001</v>
      </c>
      <c r="M87" s="435" t="s">
        <v>579</v>
      </c>
      <c r="N87" s="433">
        <v>21912.782999999999</v>
      </c>
      <c r="O87" s="433">
        <v>18785.84</v>
      </c>
      <c r="P87" s="433">
        <v>40698.624000000003</v>
      </c>
      <c r="Q87" s="433"/>
      <c r="R87" s="433">
        <v>43995.756000000001</v>
      </c>
      <c r="S87" s="433">
        <v>52668.417999999998</v>
      </c>
      <c r="T87" s="433">
        <v>96664.173999999999</v>
      </c>
      <c r="U87" s="433"/>
      <c r="V87" s="433">
        <v>1164501.122</v>
      </c>
      <c r="W87" s="433">
        <v>2185670.9350000001</v>
      </c>
      <c r="X87" s="433">
        <v>3350172.0580000002</v>
      </c>
      <c r="Y87" s="435" t="s">
        <v>579</v>
      </c>
      <c r="Z87" s="433">
        <v>22113.401999999998</v>
      </c>
      <c r="AA87" s="433">
        <v>1992.2339999999999</v>
      </c>
      <c r="AB87" s="433">
        <v>24105.636999999999</v>
      </c>
      <c r="AC87" s="433"/>
      <c r="AD87" s="433">
        <v>389661.696</v>
      </c>
      <c r="AE87" s="433">
        <v>232712.92600000001</v>
      </c>
      <c r="AF87" s="433">
        <v>622374.62300000002</v>
      </c>
      <c r="AG87" s="433"/>
      <c r="AH87" s="433">
        <v>36119.595999999998</v>
      </c>
      <c r="AI87" s="433">
        <v>10484.040999999999</v>
      </c>
      <c r="AJ87" s="433">
        <v>46603.637999999999</v>
      </c>
      <c r="AK87" s="435" t="s">
        <v>579</v>
      </c>
      <c r="AL87" s="433">
        <v>6277.4769999999999</v>
      </c>
      <c r="AM87" s="433">
        <v>5755.6530000000002</v>
      </c>
      <c r="AN87" s="433">
        <v>12033.13</v>
      </c>
      <c r="AO87" s="433"/>
      <c r="AP87" s="433">
        <v>1191.93</v>
      </c>
      <c r="AQ87" s="433">
        <v>138.52500000000001</v>
      </c>
      <c r="AR87" s="433">
        <v>1330.4559999999999</v>
      </c>
      <c r="AS87" s="433"/>
      <c r="AT87" s="433">
        <v>1251.3309999999999</v>
      </c>
      <c r="AU87" s="433">
        <v>155.72200000000001</v>
      </c>
      <c r="AV87" s="433">
        <v>1407.0530000000001</v>
      </c>
      <c r="AW87" s="435" t="s">
        <v>579</v>
      </c>
      <c r="AX87" s="433">
        <v>26615.834999999999</v>
      </c>
      <c r="AY87" s="433">
        <v>2.4E-2</v>
      </c>
      <c r="AZ87" s="433">
        <v>26615.859</v>
      </c>
      <c r="BA87" s="433"/>
      <c r="BB87" s="433">
        <v>0</v>
      </c>
      <c r="BC87" s="433">
        <v>0.93700000000000006</v>
      </c>
      <c r="BD87" s="433">
        <v>0.93700000000000006</v>
      </c>
      <c r="BE87" s="433"/>
      <c r="BF87" s="433">
        <v>0</v>
      </c>
      <c r="BG87" s="433">
        <v>0</v>
      </c>
      <c r="BH87" s="433">
        <v>0</v>
      </c>
      <c r="BI87" s="435" t="s">
        <v>579</v>
      </c>
      <c r="BJ87" s="433">
        <v>0</v>
      </c>
      <c r="BK87" s="433">
        <v>0</v>
      </c>
      <c r="BL87" s="433">
        <v>0</v>
      </c>
      <c r="BM87" s="433"/>
      <c r="BN87" s="433">
        <v>0</v>
      </c>
      <c r="BO87" s="433">
        <v>0</v>
      </c>
      <c r="BP87" s="433">
        <v>0</v>
      </c>
      <c r="BQ87" s="433"/>
      <c r="BR87" s="433">
        <v>87139.225000000006</v>
      </c>
      <c r="BS87" s="433">
        <v>254.916</v>
      </c>
      <c r="BT87" s="433">
        <v>87394.141000000003</v>
      </c>
      <c r="BU87" s="433"/>
      <c r="BV87" s="433">
        <v>10004.406999999999</v>
      </c>
      <c r="BW87" s="433">
        <v>218.68299999999999</v>
      </c>
      <c r="BX87" s="433">
        <v>10223.09</v>
      </c>
      <c r="BY87" s="435" t="s">
        <v>579</v>
      </c>
      <c r="BZ87" s="433">
        <v>3394206.048</v>
      </c>
      <c r="CA87" s="433">
        <v>4078471.0690000006</v>
      </c>
      <c r="CB87" s="433">
        <v>7472677.1260000011</v>
      </c>
      <c r="CC87" s="433"/>
      <c r="CD87" s="433">
        <v>991226.85199999996</v>
      </c>
      <c r="CE87" s="433">
        <v>1093955.243</v>
      </c>
      <c r="CF87" s="433">
        <v>2085182.0959999999</v>
      </c>
      <c r="CG87" s="433"/>
      <c r="CH87" s="433">
        <v>3394206.048</v>
      </c>
      <c r="CI87" s="433">
        <v>4078829.0780000007</v>
      </c>
      <c r="CJ87" s="433">
        <v>7473035.1350000007</v>
      </c>
    </row>
    <row r="88" spans="1:88" s="431" customFormat="1" ht="8.4" customHeight="1">
      <c r="A88" s="435" t="s">
        <v>580</v>
      </c>
      <c r="B88" s="433">
        <v>0</v>
      </c>
      <c r="C88" s="433">
        <v>0</v>
      </c>
      <c r="D88" s="433">
        <v>0</v>
      </c>
      <c r="E88" s="433"/>
      <c r="F88" s="433">
        <v>0</v>
      </c>
      <c r="G88" s="433">
        <v>0</v>
      </c>
      <c r="H88" s="433">
        <v>0</v>
      </c>
      <c r="I88" s="433"/>
      <c r="J88" s="433">
        <v>0</v>
      </c>
      <c r="K88" s="433">
        <v>0</v>
      </c>
      <c r="L88" s="433">
        <v>0</v>
      </c>
      <c r="M88" s="435" t="s">
        <v>580</v>
      </c>
      <c r="N88" s="433">
        <v>0</v>
      </c>
      <c r="O88" s="433">
        <v>0</v>
      </c>
      <c r="P88" s="433">
        <v>0</v>
      </c>
      <c r="Q88" s="433"/>
      <c r="R88" s="433">
        <v>0</v>
      </c>
      <c r="S88" s="433">
        <v>0</v>
      </c>
      <c r="T88" s="433">
        <v>0</v>
      </c>
      <c r="U88" s="433"/>
      <c r="V88" s="433">
        <v>0</v>
      </c>
      <c r="W88" s="433">
        <v>0</v>
      </c>
      <c r="X88" s="433">
        <v>0</v>
      </c>
      <c r="Y88" s="435" t="s">
        <v>580</v>
      </c>
      <c r="Z88" s="433">
        <v>0</v>
      </c>
      <c r="AA88" s="433">
        <v>0</v>
      </c>
      <c r="AB88" s="433">
        <v>0</v>
      </c>
      <c r="AC88" s="433"/>
      <c r="AD88" s="433">
        <v>0</v>
      </c>
      <c r="AE88" s="433">
        <v>0</v>
      </c>
      <c r="AF88" s="433">
        <v>0</v>
      </c>
      <c r="AG88" s="433"/>
      <c r="AH88" s="433">
        <v>0</v>
      </c>
      <c r="AI88" s="433">
        <v>0</v>
      </c>
      <c r="AJ88" s="433">
        <v>0</v>
      </c>
      <c r="AK88" s="435" t="s">
        <v>580</v>
      </c>
      <c r="AL88" s="433">
        <v>0</v>
      </c>
      <c r="AM88" s="433">
        <v>0</v>
      </c>
      <c r="AN88" s="433">
        <v>0</v>
      </c>
      <c r="AO88" s="433"/>
      <c r="AP88" s="433">
        <v>0</v>
      </c>
      <c r="AQ88" s="433">
        <v>0</v>
      </c>
      <c r="AR88" s="433">
        <v>0</v>
      </c>
      <c r="AS88" s="433"/>
      <c r="AT88" s="433">
        <v>0</v>
      </c>
      <c r="AU88" s="433">
        <v>0</v>
      </c>
      <c r="AV88" s="433">
        <v>0</v>
      </c>
      <c r="AW88" s="435" t="s">
        <v>580</v>
      </c>
      <c r="AX88" s="433">
        <v>0</v>
      </c>
      <c r="AY88" s="433">
        <v>0</v>
      </c>
      <c r="AZ88" s="433">
        <v>0</v>
      </c>
      <c r="BA88" s="433"/>
      <c r="BB88" s="433">
        <v>0</v>
      </c>
      <c r="BC88" s="433">
        <v>0</v>
      </c>
      <c r="BD88" s="433">
        <v>0</v>
      </c>
      <c r="BE88" s="433"/>
      <c r="BF88" s="433">
        <v>0</v>
      </c>
      <c r="BG88" s="433">
        <v>0</v>
      </c>
      <c r="BH88" s="433">
        <v>0</v>
      </c>
      <c r="BI88" s="435" t="s">
        <v>580</v>
      </c>
      <c r="BJ88" s="433">
        <v>0</v>
      </c>
      <c r="BK88" s="433">
        <v>0</v>
      </c>
      <c r="BL88" s="433">
        <v>0</v>
      </c>
      <c r="BM88" s="433"/>
      <c r="BN88" s="433">
        <v>0</v>
      </c>
      <c r="BO88" s="433">
        <v>0</v>
      </c>
      <c r="BP88" s="433">
        <v>0</v>
      </c>
      <c r="BQ88" s="433"/>
      <c r="BR88" s="433">
        <v>0</v>
      </c>
      <c r="BS88" s="433">
        <v>0</v>
      </c>
      <c r="BT88" s="433">
        <v>0</v>
      </c>
      <c r="BU88" s="433"/>
      <c r="BV88" s="433">
        <v>0</v>
      </c>
      <c r="BW88" s="433">
        <v>0</v>
      </c>
      <c r="BX88" s="433">
        <v>0</v>
      </c>
      <c r="BY88" s="435" t="s">
        <v>580</v>
      </c>
      <c r="BZ88" s="433">
        <v>0</v>
      </c>
      <c r="CA88" s="433">
        <v>0</v>
      </c>
      <c r="CB88" s="433">
        <v>0</v>
      </c>
      <c r="CC88" s="433"/>
      <c r="CD88" s="433">
        <v>0</v>
      </c>
      <c r="CE88" s="433">
        <v>0</v>
      </c>
      <c r="CF88" s="433">
        <v>0</v>
      </c>
      <c r="CG88" s="433"/>
      <c r="CH88" s="433">
        <v>0</v>
      </c>
      <c r="CI88" s="433">
        <v>0</v>
      </c>
      <c r="CJ88" s="433">
        <v>0</v>
      </c>
    </row>
    <row r="89" spans="1:88" s="437" customFormat="1" ht="3.15" customHeight="1">
      <c r="A89" s="435"/>
      <c r="B89" s="433"/>
      <c r="C89" s="433"/>
      <c r="D89" s="433"/>
      <c r="E89" s="433"/>
      <c r="F89" s="433"/>
      <c r="G89" s="433"/>
      <c r="H89" s="433"/>
      <c r="I89" s="433"/>
      <c r="J89" s="433"/>
      <c r="K89" s="433"/>
      <c r="L89" s="433"/>
      <c r="M89" s="435"/>
      <c r="N89" s="433"/>
      <c r="O89" s="433"/>
      <c r="P89" s="433"/>
      <c r="Q89" s="433"/>
      <c r="R89" s="433"/>
      <c r="S89" s="433"/>
      <c r="T89" s="433"/>
      <c r="U89" s="433"/>
      <c r="V89" s="433"/>
      <c r="W89" s="433"/>
      <c r="X89" s="433"/>
      <c r="Y89" s="435"/>
      <c r="Z89" s="433"/>
      <c r="AA89" s="433"/>
      <c r="AB89" s="433"/>
      <c r="AC89" s="433"/>
      <c r="AD89" s="433"/>
      <c r="AE89" s="433"/>
      <c r="AF89" s="433"/>
      <c r="AG89" s="433"/>
      <c r="AH89" s="433"/>
      <c r="AI89" s="433"/>
      <c r="AJ89" s="433"/>
      <c r="AK89" s="435"/>
      <c r="AL89" s="433"/>
      <c r="AM89" s="433"/>
      <c r="AN89" s="433"/>
      <c r="AO89" s="433"/>
      <c r="AP89" s="433"/>
      <c r="AQ89" s="433"/>
      <c r="AR89" s="433"/>
      <c r="AS89" s="433"/>
      <c r="AT89" s="433"/>
      <c r="AU89" s="433"/>
      <c r="AV89" s="433"/>
      <c r="AW89" s="435"/>
      <c r="AX89" s="433"/>
      <c r="AY89" s="433"/>
      <c r="AZ89" s="433"/>
      <c r="BA89" s="433"/>
      <c r="BB89" s="433"/>
      <c r="BC89" s="433"/>
      <c r="BD89" s="433"/>
      <c r="BE89" s="433"/>
      <c r="BF89" s="433"/>
      <c r="BG89" s="433"/>
      <c r="BH89" s="433"/>
      <c r="BI89" s="435"/>
      <c r="BJ89" s="433"/>
      <c r="BK89" s="433"/>
      <c r="BL89" s="433"/>
      <c r="BM89" s="433"/>
      <c r="BN89" s="433"/>
      <c r="BO89" s="433"/>
      <c r="BP89" s="433"/>
      <c r="BQ89" s="433"/>
      <c r="BR89" s="433"/>
      <c r="BS89" s="433"/>
      <c r="BT89" s="433"/>
      <c r="BU89" s="433"/>
      <c r="BV89" s="433"/>
      <c r="BW89" s="433"/>
      <c r="BX89" s="433"/>
      <c r="BY89" s="435"/>
      <c r="BZ89" s="433"/>
      <c r="CA89" s="433"/>
      <c r="CB89" s="433"/>
      <c r="CC89" s="433"/>
      <c r="CD89" s="433"/>
      <c r="CE89" s="433"/>
      <c r="CF89" s="433"/>
      <c r="CG89" s="433"/>
      <c r="CH89" s="433"/>
      <c r="CI89" s="433"/>
      <c r="CJ89" s="433"/>
    </row>
    <row r="90" spans="1:88" s="431" customFormat="1" ht="8.4" customHeight="1">
      <c r="A90" s="496" t="s">
        <v>581</v>
      </c>
      <c r="B90" s="428">
        <v>698832.51100000006</v>
      </c>
      <c r="C90" s="428">
        <v>125689.126</v>
      </c>
      <c r="D90" s="428">
        <v>824521.63699999999</v>
      </c>
      <c r="E90" s="428"/>
      <c r="F90" s="428">
        <v>9208.1620000000003</v>
      </c>
      <c r="G90" s="428">
        <v>0</v>
      </c>
      <c r="H90" s="428">
        <v>9208.1620000000003</v>
      </c>
      <c r="I90" s="428"/>
      <c r="J90" s="428">
        <v>605631.11899999995</v>
      </c>
      <c r="K90" s="428">
        <v>191016.791</v>
      </c>
      <c r="L90" s="428">
        <v>796647.91099999996</v>
      </c>
      <c r="M90" s="496" t="s">
        <v>581</v>
      </c>
      <c r="N90" s="428">
        <v>4083.9540000000002</v>
      </c>
      <c r="O90" s="428">
        <v>2159.62</v>
      </c>
      <c r="P90" s="428">
        <v>6243.5749999999998</v>
      </c>
      <c r="Q90" s="428"/>
      <c r="R90" s="428">
        <v>108500.189</v>
      </c>
      <c r="S90" s="428">
        <v>21362.312000000002</v>
      </c>
      <c r="T90" s="428">
        <v>129862.501</v>
      </c>
      <c r="U90" s="428"/>
      <c r="V90" s="428">
        <v>224726.929</v>
      </c>
      <c r="W90" s="428">
        <v>110814.777</v>
      </c>
      <c r="X90" s="428">
        <v>335541.70600000001</v>
      </c>
      <c r="Y90" s="496" t="s">
        <v>581</v>
      </c>
      <c r="Z90" s="428">
        <v>1091461.9439999999</v>
      </c>
      <c r="AA90" s="428">
        <v>13189.638000000001</v>
      </c>
      <c r="AB90" s="428">
        <v>1104651.5830000001</v>
      </c>
      <c r="AC90" s="428"/>
      <c r="AD90" s="428">
        <v>356270.28200000001</v>
      </c>
      <c r="AE90" s="428">
        <v>90073.198000000004</v>
      </c>
      <c r="AF90" s="428">
        <v>446343.48</v>
      </c>
      <c r="AG90" s="428"/>
      <c r="AH90" s="428">
        <v>175428.94699999999</v>
      </c>
      <c r="AI90" s="428">
        <v>0</v>
      </c>
      <c r="AJ90" s="428">
        <v>175428.94699999999</v>
      </c>
      <c r="AK90" s="496" t="s">
        <v>581</v>
      </c>
      <c r="AL90" s="428">
        <v>221180.54</v>
      </c>
      <c r="AM90" s="428">
        <v>1192.577</v>
      </c>
      <c r="AN90" s="428">
        <v>222373.117</v>
      </c>
      <c r="AO90" s="428"/>
      <c r="AP90" s="428">
        <v>30513.094000000001</v>
      </c>
      <c r="AQ90" s="428">
        <v>0</v>
      </c>
      <c r="AR90" s="428">
        <v>30513.094000000001</v>
      </c>
      <c r="AS90" s="428"/>
      <c r="AT90" s="428">
        <v>13729.286</v>
      </c>
      <c r="AU90" s="428">
        <v>13365.101000000001</v>
      </c>
      <c r="AV90" s="428">
        <v>27094.386999999999</v>
      </c>
      <c r="AW90" s="496" t="s">
        <v>581</v>
      </c>
      <c r="AX90" s="428">
        <v>8015.1610000000001</v>
      </c>
      <c r="AY90" s="428">
        <v>0</v>
      </c>
      <c r="AZ90" s="428">
        <v>8015.1610000000001</v>
      </c>
      <c r="BA90" s="428"/>
      <c r="BB90" s="428">
        <v>5243.1180000000004</v>
      </c>
      <c r="BC90" s="428">
        <v>0</v>
      </c>
      <c r="BD90" s="428">
        <v>5243.1180000000004</v>
      </c>
      <c r="BE90" s="428"/>
      <c r="BF90" s="428">
        <v>50336.398999999998</v>
      </c>
      <c r="BG90" s="428">
        <v>773.49</v>
      </c>
      <c r="BH90" s="428">
        <v>51109.889000000003</v>
      </c>
      <c r="BI90" s="496" t="s">
        <v>581</v>
      </c>
      <c r="BJ90" s="428">
        <v>0</v>
      </c>
      <c r="BK90" s="428">
        <v>0</v>
      </c>
      <c r="BL90" s="428">
        <v>0</v>
      </c>
      <c r="BM90" s="428"/>
      <c r="BN90" s="428">
        <v>277822.30300000001</v>
      </c>
      <c r="BO90" s="428">
        <v>376.25599999999997</v>
      </c>
      <c r="BP90" s="428">
        <v>278198.55900000001</v>
      </c>
      <c r="BQ90" s="428"/>
      <c r="BR90" s="428">
        <v>10.994999999999999</v>
      </c>
      <c r="BS90" s="428">
        <v>2.1000000000000001E-2</v>
      </c>
      <c r="BT90" s="428">
        <v>11.016</v>
      </c>
      <c r="BU90" s="428"/>
      <c r="BV90" s="428">
        <v>0.13500000000000001</v>
      </c>
      <c r="BW90" s="428">
        <v>0</v>
      </c>
      <c r="BX90" s="428">
        <v>0.13500000000000001</v>
      </c>
      <c r="BY90" s="496" t="s">
        <v>581</v>
      </c>
      <c r="BZ90" s="428">
        <v>3880995.0679999995</v>
      </c>
      <c r="CA90" s="428">
        <v>570012.90700000001</v>
      </c>
      <c r="CB90" s="428">
        <v>4451007.9779999992</v>
      </c>
      <c r="CC90" s="428"/>
      <c r="CD90" s="428">
        <v>605631.11899999995</v>
      </c>
      <c r="CE90" s="428">
        <v>294955.47899999999</v>
      </c>
      <c r="CF90" s="428">
        <v>900586.59900000005</v>
      </c>
      <c r="CG90" s="428"/>
      <c r="CH90" s="428">
        <v>3880995.0679999995</v>
      </c>
      <c r="CI90" s="428">
        <v>673951.59499999997</v>
      </c>
      <c r="CJ90" s="428">
        <v>4554946.6659999993</v>
      </c>
    </row>
    <row r="91" spans="1:88" s="431" customFormat="1" ht="8.4" customHeight="1">
      <c r="A91" s="435" t="s">
        <v>582</v>
      </c>
      <c r="B91" s="433">
        <v>468598.27100000001</v>
      </c>
      <c r="C91" s="433">
        <v>105031.60799999999</v>
      </c>
      <c r="D91" s="433">
        <v>573629.88</v>
      </c>
      <c r="E91" s="433"/>
      <c r="F91" s="433">
        <v>208.16200000000001</v>
      </c>
      <c r="G91" s="433">
        <v>0</v>
      </c>
      <c r="H91" s="433">
        <v>208.16200000000001</v>
      </c>
      <c r="I91" s="433"/>
      <c r="J91" s="433">
        <v>509116.48800000001</v>
      </c>
      <c r="K91" s="433">
        <v>89969.430999999997</v>
      </c>
      <c r="L91" s="433">
        <v>599085.92000000004</v>
      </c>
      <c r="M91" s="435" t="s">
        <v>582</v>
      </c>
      <c r="N91" s="433">
        <v>3203.6019999999999</v>
      </c>
      <c r="O91" s="433">
        <v>1654.925</v>
      </c>
      <c r="P91" s="433">
        <v>4858.5280000000002</v>
      </c>
      <c r="Q91" s="433"/>
      <c r="R91" s="433">
        <v>52404.703999999998</v>
      </c>
      <c r="S91" s="433">
        <v>11925.612999999999</v>
      </c>
      <c r="T91" s="433">
        <v>64330.317000000003</v>
      </c>
      <c r="U91" s="433"/>
      <c r="V91" s="433">
        <v>199606.42</v>
      </c>
      <c r="W91" s="433">
        <v>87963.941999999995</v>
      </c>
      <c r="X91" s="433">
        <v>287570.36300000001</v>
      </c>
      <c r="Y91" s="435" t="s">
        <v>582</v>
      </c>
      <c r="Z91" s="433">
        <v>1091461.9439999999</v>
      </c>
      <c r="AA91" s="433">
        <v>13189.638000000001</v>
      </c>
      <c r="AB91" s="433">
        <v>1104651.5830000001</v>
      </c>
      <c r="AC91" s="433"/>
      <c r="AD91" s="433">
        <v>286816.33299999998</v>
      </c>
      <c r="AE91" s="433">
        <v>73277.721999999994</v>
      </c>
      <c r="AF91" s="433">
        <v>360094.05599999998</v>
      </c>
      <c r="AG91" s="433"/>
      <c r="AH91" s="433">
        <v>3.4950000000000001</v>
      </c>
      <c r="AI91" s="433">
        <v>0</v>
      </c>
      <c r="AJ91" s="433">
        <v>3.4950000000000001</v>
      </c>
      <c r="AK91" s="435" t="s">
        <v>582</v>
      </c>
      <c r="AL91" s="433">
        <v>2857.248</v>
      </c>
      <c r="AM91" s="433">
        <v>1192.577</v>
      </c>
      <c r="AN91" s="433">
        <v>4049.826</v>
      </c>
      <c r="AO91" s="433"/>
      <c r="AP91" s="433">
        <v>0</v>
      </c>
      <c r="AQ91" s="433">
        <v>0</v>
      </c>
      <c r="AR91" s="433">
        <v>0</v>
      </c>
      <c r="AS91" s="433"/>
      <c r="AT91" s="433">
        <v>1614.3610000000001</v>
      </c>
      <c r="AU91" s="433">
        <v>5966.5010000000002</v>
      </c>
      <c r="AV91" s="433">
        <v>7580.8620000000001</v>
      </c>
      <c r="AW91" s="435" t="s">
        <v>582</v>
      </c>
      <c r="AX91" s="433">
        <v>0</v>
      </c>
      <c r="AY91" s="433">
        <v>0</v>
      </c>
      <c r="AZ91" s="433">
        <v>0</v>
      </c>
      <c r="BA91" s="433"/>
      <c r="BB91" s="433">
        <v>0</v>
      </c>
      <c r="BC91" s="433">
        <v>0</v>
      </c>
      <c r="BD91" s="433">
        <v>0</v>
      </c>
      <c r="BE91" s="433"/>
      <c r="BF91" s="433">
        <v>0</v>
      </c>
      <c r="BG91" s="433">
        <v>0</v>
      </c>
      <c r="BH91" s="433">
        <v>0</v>
      </c>
      <c r="BI91" s="435" t="s">
        <v>582</v>
      </c>
      <c r="BJ91" s="433">
        <v>0</v>
      </c>
      <c r="BK91" s="433">
        <v>0</v>
      </c>
      <c r="BL91" s="433">
        <v>0</v>
      </c>
      <c r="BM91" s="433"/>
      <c r="BN91" s="433">
        <v>119822.303</v>
      </c>
      <c r="BO91" s="433">
        <v>107.21599999999999</v>
      </c>
      <c r="BP91" s="433">
        <v>119929.519</v>
      </c>
      <c r="BQ91" s="433"/>
      <c r="BR91" s="433">
        <v>0</v>
      </c>
      <c r="BS91" s="433">
        <v>0</v>
      </c>
      <c r="BT91" s="433">
        <v>0</v>
      </c>
      <c r="BU91" s="433"/>
      <c r="BV91" s="433">
        <v>0.13500000000000001</v>
      </c>
      <c r="BW91" s="433">
        <v>0</v>
      </c>
      <c r="BX91" s="433">
        <v>0.13500000000000001</v>
      </c>
      <c r="BY91" s="435" t="s">
        <v>582</v>
      </c>
      <c r="BZ91" s="433">
        <v>2735713.466</v>
      </c>
      <c r="CA91" s="433">
        <v>390279.17299999995</v>
      </c>
      <c r="CB91" s="433">
        <v>3125992.6459999997</v>
      </c>
      <c r="CC91" s="433"/>
      <c r="CD91" s="433">
        <v>509116.48800000001</v>
      </c>
      <c r="CE91" s="433">
        <v>193908.12</v>
      </c>
      <c r="CF91" s="433">
        <v>703024.60800000001</v>
      </c>
      <c r="CG91" s="433"/>
      <c r="CH91" s="433">
        <v>2735713.466</v>
      </c>
      <c r="CI91" s="433">
        <v>494217.86199999996</v>
      </c>
      <c r="CJ91" s="433">
        <v>3229931.3339999998</v>
      </c>
    </row>
    <row r="92" spans="1:88" s="431" customFormat="1" ht="8.4" customHeight="1">
      <c r="A92" s="435" t="s">
        <v>583</v>
      </c>
      <c r="B92" s="433">
        <v>151069.72399999999</v>
      </c>
      <c r="C92" s="433">
        <v>12565.364</v>
      </c>
      <c r="D92" s="433">
        <v>163635.08799999999</v>
      </c>
      <c r="E92" s="433"/>
      <c r="F92" s="433">
        <v>0</v>
      </c>
      <c r="G92" s="433">
        <v>0</v>
      </c>
      <c r="H92" s="433">
        <v>0</v>
      </c>
      <c r="I92" s="433"/>
      <c r="J92" s="433">
        <v>69964.630999999994</v>
      </c>
      <c r="K92" s="433">
        <v>95864.975999999995</v>
      </c>
      <c r="L92" s="433">
        <v>165829.60800000001</v>
      </c>
      <c r="M92" s="435" t="s">
        <v>583</v>
      </c>
      <c r="N92" s="433">
        <v>162.452</v>
      </c>
      <c r="O92" s="433">
        <v>112.499</v>
      </c>
      <c r="P92" s="433">
        <v>274.952</v>
      </c>
      <c r="Q92" s="433"/>
      <c r="R92" s="433">
        <v>316.15100000000001</v>
      </c>
      <c r="S92" s="433">
        <v>1094.69</v>
      </c>
      <c r="T92" s="433">
        <v>1410.8409999999999</v>
      </c>
      <c r="U92" s="433"/>
      <c r="V92" s="433">
        <v>12772.865</v>
      </c>
      <c r="W92" s="433">
        <v>16553.374</v>
      </c>
      <c r="X92" s="433">
        <v>29326.239000000001</v>
      </c>
      <c r="Y92" s="435" t="s">
        <v>583</v>
      </c>
      <c r="Z92" s="433">
        <v>0</v>
      </c>
      <c r="AA92" s="433">
        <v>0</v>
      </c>
      <c r="AB92" s="433">
        <v>0</v>
      </c>
      <c r="AC92" s="433"/>
      <c r="AD92" s="433">
        <v>10113.948</v>
      </c>
      <c r="AE92" s="433">
        <v>16795.474999999999</v>
      </c>
      <c r="AF92" s="433">
        <v>26909.423999999999</v>
      </c>
      <c r="AG92" s="433"/>
      <c r="AH92" s="433">
        <v>1.68</v>
      </c>
      <c r="AI92" s="433">
        <v>0</v>
      </c>
      <c r="AJ92" s="433">
        <v>1.68</v>
      </c>
      <c r="AK92" s="435" t="s">
        <v>583</v>
      </c>
      <c r="AL92" s="433">
        <v>0</v>
      </c>
      <c r="AM92" s="433">
        <v>0</v>
      </c>
      <c r="AN92" s="433">
        <v>0</v>
      </c>
      <c r="AO92" s="433"/>
      <c r="AP92" s="433">
        <v>0</v>
      </c>
      <c r="AQ92" s="433">
        <v>0</v>
      </c>
      <c r="AR92" s="433">
        <v>0</v>
      </c>
      <c r="AS92" s="433"/>
      <c r="AT92" s="433">
        <v>0</v>
      </c>
      <c r="AU92" s="433">
        <v>0</v>
      </c>
      <c r="AV92" s="433">
        <v>0</v>
      </c>
      <c r="AW92" s="435" t="s">
        <v>583</v>
      </c>
      <c r="AX92" s="433">
        <v>0</v>
      </c>
      <c r="AY92" s="433">
        <v>0</v>
      </c>
      <c r="AZ92" s="433">
        <v>0</v>
      </c>
      <c r="BA92" s="433"/>
      <c r="BB92" s="433">
        <v>0.91</v>
      </c>
      <c r="BC92" s="433">
        <v>0</v>
      </c>
      <c r="BD92" s="433">
        <v>0.91</v>
      </c>
      <c r="BE92" s="433"/>
      <c r="BF92" s="433">
        <v>0</v>
      </c>
      <c r="BG92" s="433">
        <v>0</v>
      </c>
      <c r="BH92" s="433">
        <v>0</v>
      </c>
      <c r="BI92" s="435" t="s">
        <v>583</v>
      </c>
      <c r="BJ92" s="433">
        <v>0</v>
      </c>
      <c r="BK92" s="433">
        <v>0</v>
      </c>
      <c r="BL92" s="433">
        <v>0</v>
      </c>
      <c r="BM92" s="433"/>
      <c r="BN92" s="433">
        <v>0</v>
      </c>
      <c r="BO92" s="433">
        <v>0</v>
      </c>
      <c r="BP92" s="433">
        <v>0</v>
      </c>
      <c r="BQ92" s="433"/>
      <c r="BR92" s="433">
        <v>10.994999999999999</v>
      </c>
      <c r="BS92" s="433">
        <v>2.1000000000000001E-2</v>
      </c>
      <c r="BT92" s="433">
        <v>11.016</v>
      </c>
      <c r="BU92" s="433"/>
      <c r="BV92" s="433">
        <v>0</v>
      </c>
      <c r="BW92" s="433">
        <v>0</v>
      </c>
      <c r="BX92" s="433">
        <v>0</v>
      </c>
      <c r="BY92" s="435" t="s">
        <v>583</v>
      </c>
      <c r="BZ92" s="433">
        <v>244413.35599999997</v>
      </c>
      <c r="CA92" s="433">
        <v>142986.399</v>
      </c>
      <c r="CB92" s="433">
        <v>387399.75799999997</v>
      </c>
      <c r="CC92" s="433"/>
      <c r="CD92" s="433">
        <v>69964.630999999994</v>
      </c>
      <c r="CE92" s="433">
        <v>95864.975999999995</v>
      </c>
      <c r="CF92" s="433">
        <v>165829.60800000001</v>
      </c>
      <c r="CG92" s="433"/>
      <c r="CH92" s="433">
        <v>244413.35599999997</v>
      </c>
      <c r="CI92" s="433">
        <v>142986.399</v>
      </c>
      <c r="CJ92" s="433">
        <v>387399.75799999997</v>
      </c>
    </row>
    <row r="93" spans="1:88" s="431" customFormat="1" ht="8.4" customHeight="1">
      <c r="A93" s="435" t="s">
        <v>584</v>
      </c>
      <c r="B93" s="433">
        <v>79164.516000000003</v>
      </c>
      <c r="C93" s="433">
        <v>8092.1530000000002</v>
      </c>
      <c r="D93" s="433">
        <v>87256.668999999994</v>
      </c>
      <c r="E93" s="433"/>
      <c r="F93" s="433">
        <v>9000</v>
      </c>
      <c r="G93" s="433">
        <v>0</v>
      </c>
      <c r="H93" s="433">
        <v>9000</v>
      </c>
      <c r="I93" s="433"/>
      <c r="J93" s="433">
        <v>26550</v>
      </c>
      <c r="K93" s="433">
        <v>5182.3829999999998</v>
      </c>
      <c r="L93" s="433">
        <v>31732.383000000002</v>
      </c>
      <c r="M93" s="435" t="s">
        <v>584</v>
      </c>
      <c r="N93" s="433">
        <v>717.899</v>
      </c>
      <c r="O93" s="433">
        <v>392.19400000000002</v>
      </c>
      <c r="P93" s="433">
        <v>1110.0940000000001</v>
      </c>
      <c r="Q93" s="433"/>
      <c r="R93" s="433">
        <v>55779.332999999999</v>
      </c>
      <c r="S93" s="433">
        <v>8342.009</v>
      </c>
      <c r="T93" s="433">
        <v>64121.341999999997</v>
      </c>
      <c r="U93" s="433"/>
      <c r="V93" s="433">
        <v>12347.643</v>
      </c>
      <c r="W93" s="433">
        <v>6297.46</v>
      </c>
      <c r="X93" s="433">
        <v>18645.102999999999</v>
      </c>
      <c r="Y93" s="435" t="s">
        <v>584</v>
      </c>
      <c r="Z93" s="433">
        <v>0</v>
      </c>
      <c r="AA93" s="433">
        <v>0</v>
      </c>
      <c r="AB93" s="433">
        <v>0</v>
      </c>
      <c r="AC93" s="433"/>
      <c r="AD93" s="433">
        <v>59340</v>
      </c>
      <c r="AE93" s="433">
        <v>0</v>
      </c>
      <c r="AF93" s="433">
        <v>59340</v>
      </c>
      <c r="AG93" s="433"/>
      <c r="AH93" s="433">
        <v>175423.772</v>
      </c>
      <c r="AI93" s="433">
        <v>0</v>
      </c>
      <c r="AJ93" s="433">
        <v>175423.772</v>
      </c>
      <c r="AK93" s="435" t="s">
        <v>584</v>
      </c>
      <c r="AL93" s="433">
        <v>218323.291</v>
      </c>
      <c r="AM93" s="433">
        <v>0</v>
      </c>
      <c r="AN93" s="433">
        <v>218323.291</v>
      </c>
      <c r="AO93" s="433"/>
      <c r="AP93" s="433">
        <v>30513.094000000001</v>
      </c>
      <c r="AQ93" s="433">
        <v>0</v>
      </c>
      <c r="AR93" s="433">
        <v>30513.094000000001</v>
      </c>
      <c r="AS93" s="433"/>
      <c r="AT93" s="433">
        <v>12114.924999999999</v>
      </c>
      <c r="AU93" s="433">
        <v>7398.6</v>
      </c>
      <c r="AV93" s="433">
        <v>19513.525000000001</v>
      </c>
      <c r="AW93" s="435" t="s">
        <v>584</v>
      </c>
      <c r="AX93" s="433">
        <v>8015.1610000000001</v>
      </c>
      <c r="AY93" s="433">
        <v>0</v>
      </c>
      <c r="AZ93" s="433">
        <v>8015.1610000000001</v>
      </c>
      <c r="BA93" s="433"/>
      <c r="BB93" s="433">
        <v>5242.2079999999996</v>
      </c>
      <c r="BC93" s="433">
        <v>0</v>
      </c>
      <c r="BD93" s="433">
        <v>5242.2079999999996</v>
      </c>
      <c r="BE93" s="433"/>
      <c r="BF93" s="433">
        <v>50336.398999999998</v>
      </c>
      <c r="BG93" s="433">
        <v>773.49</v>
      </c>
      <c r="BH93" s="433">
        <v>51109.889000000003</v>
      </c>
      <c r="BI93" s="435" t="s">
        <v>584</v>
      </c>
      <c r="BJ93" s="433">
        <v>0</v>
      </c>
      <c r="BK93" s="433">
        <v>0</v>
      </c>
      <c r="BL93" s="433">
        <v>0</v>
      </c>
      <c r="BM93" s="433"/>
      <c r="BN93" s="433">
        <v>158000</v>
      </c>
      <c r="BO93" s="433">
        <v>269.04000000000002</v>
      </c>
      <c r="BP93" s="433">
        <v>158269.04</v>
      </c>
      <c r="BQ93" s="433"/>
      <c r="BR93" s="433">
        <v>0</v>
      </c>
      <c r="BS93" s="433">
        <v>0</v>
      </c>
      <c r="BT93" s="433">
        <v>0</v>
      </c>
      <c r="BU93" s="433"/>
      <c r="BV93" s="433">
        <v>0</v>
      </c>
      <c r="BW93" s="433">
        <v>0</v>
      </c>
      <c r="BX93" s="433">
        <v>0</v>
      </c>
      <c r="BY93" s="435" t="s">
        <v>584</v>
      </c>
      <c r="BZ93" s="433">
        <v>900868.24100000004</v>
      </c>
      <c r="CA93" s="433">
        <v>36747.328999999998</v>
      </c>
      <c r="CB93" s="433">
        <v>937615.571</v>
      </c>
      <c r="CC93" s="433"/>
      <c r="CD93" s="433">
        <v>26550</v>
      </c>
      <c r="CE93" s="433">
        <v>5182.3829999999998</v>
      </c>
      <c r="CF93" s="433">
        <v>31732.383000000002</v>
      </c>
      <c r="CG93" s="433"/>
      <c r="CH93" s="433">
        <v>900868.24100000004</v>
      </c>
      <c r="CI93" s="433">
        <v>36747.328999999998</v>
      </c>
      <c r="CJ93" s="433">
        <v>937615.571</v>
      </c>
    </row>
    <row r="94" spans="1:88" s="437" customFormat="1" ht="3.15" customHeight="1">
      <c r="A94" s="435"/>
      <c r="B94" s="433"/>
      <c r="C94" s="433"/>
      <c r="D94" s="433"/>
      <c r="E94" s="433"/>
      <c r="F94" s="433"/>
      <c r="G94" s="433"/>
      <c r="H94" s="433"/>
      <c r="I94" s="433"/>
      <c r="J94" s="433"/>
      <c r="K94" s="433"/>
      <c r="L94" s="433"/>
      <c r="M94" s="435"/>
      <c r="N94" s="433"/>
      <c r="O94" s="433"/>
      <c r="P94" s="433"/>
      <c r="Q94" s="433"/>
      <c r="R94" s="433"/>
      <c r="S94" s="433"/>
      <c r="T94" s="433"/>
      <c r="U94" s="433"/>
      <c r="V94" s="433"/>
      <c r="W94" s="433"/>
      <c r="X94" s="433"/>
      <c r="Y94" s="435"/>
      <c r="Z94" s="433"/>
      <c r="AA94" s="433"/>
      <c r="AB94" s="433"/>
      <c r="AC94" s="433"/>
      <c r="AD94" s="433"/>
      <c r="AE94" s="433"/>
      <c r="AF94" s="433"/>
      <c r="AG94" s="433"/>
      <c r="AH94" s="433"/>
      <c r="AI94" s="433"/>
      <c r="AJ94" s="433"/>
      <c r="AK94" s="435"/>
      <c r="AL94" s="433"/>
      <c r="AM94" s="433"/>
      <c r="AN94" s="433"/>
      <c r="AO94" s="433"/>
      <c r="AP94" s="433"/>
      <c r="AQ94" s="433"/>
      <c r="AR94" s="433"/>
      <c r="AS94" s="433"/>
      <c r="AT94" s="433"/>
      <c r="AU94" s="433"/>
      <c r="AV94" s="433"/>
      <c r="AW94" s="435"/>
      <c r="AX94" s="433"/>
      <c r="AY94" s="433"/>
      <c r="AZ94" s="433"/>
      <c r="BA94" s="433"/>
      <c r="BB94" s="433">
        <v>0</v>
      </c>
      <c r="BC94" s="433">
        <v>0</v>
      </c>
      <c r="BD94" s="433">
        <v>0</v>
      </c>
      <c r="BE94" s="433"/>
      <c r="BF94" s="433">
        <v>0</v>
      </c>
      <c r="BG94" s="433">
        <v>0</v>
      </c>
      <c r="BH94" s="433">
        <v>0</v>
      </c>
      <c r="BI94" s="435"/>
      <c r="BJ94" s="433">
        <v>0</v>
      </c>
      <c r="BK94" s="433">
        <v>0</v>
      </c>
      <c r="BL94" s="433">
        <v>0</v>
      </c>
      <c r="BM94" s="433"/>
      <c r="BN94" s="433">
        <v>0</v>
      </c>
      <c r="BO94" s="433">
        <v>0</v>
      </c>
      <c r="BP94" s="433">
        <v>0</v>
      </c>
      <c r="BQ94" s="433"/>
      <c r="BR94" s="433"/>
      <c r="BS94" s="433"/>
      <c r="BT94" s="433"/>
      <c r="BU94" s="433"/>
      <c r="BV94" s="433"/>
      <c r="BW94" s="433"/>
      <c r="BX94" s="433"/>
      <c r="BY94" s="435"/>
      <c r="BZ94" s="433"/>
      <c r="CA94" s="433"/>
      <c r="CB94" s="433"/>
      <c r="CC94" s="433"/>
      <c r="CD94" s="433"/>
      <c r="CE94" s="433"/>
      <c r="CF94" s="433"/>
      <c r="CG94" s="433"/>
      <c r="CH94" s="433"/>
      <c r="CI94" s="433"/>
      <c r="CJ94" s="433"/>
    </row>
    <row r="95" spans="1:88" s="431" customFormat="1" ht="8.4" customHeight="1">
      <c r="A95" s="438" t="s">
        <v>530</v>
      </c>
      <c r="B95" s="439">
        <v>0</v>
      </c>
      <c r="C95" s="439">
        <v>0</v>
      </c>
      <c r="D95" s="439">
        <v>0</v>
      </c>
      <c r="E95" s="439"/>
      <c r="F95" s="439">
        <v>0</v>
      </c>
      <c r="G95" s="439">
        <v>0</v>
      </c>
      <c r="H95" s="439">
        <v>0</v>
      </c>
      <c r="I95" s="439"/>
      <c r="J95" s="439">
        <v>0</v>
      </c>
      <c r="K95" s="439">
        <v>0</v>
      </c>
      <c r="L95" s="439">
        <v>0</v>
      </c>
      <c r="M95" s="438" t="s">
        <v>530</v>
      </c>
      <c r="N95" s="439">
        <v>0</v>
      </c>
      <c r="O95" s="439">
        <v>0</v>
      </c>
      <c r="P95" s="439">
        <v>0</v>
      </c>
      <c r="Q95" s="439"/>
      <c r="R95" s="439">
        <v>86000</v>
      </c>
      <c r="S95" s="439">
        <v>0</v>
      </c>
      <c r="T95" s="439">
        <v>86000</v>
      </c>
      <c r="U95" s="439"/>
      <c r="V95" s="439">
        <v>0</v>
      </c>
      <c r="W95" s="439">
        <v>0</v>
      </c>
      <c r="X95" s="439">
        <v>0</v>
      </c>
      <c r="Y95" s="438" t="s">
        <v>530</v>
      </c>
      <c r="Z95" s="439">
        <v>0</v>
      </c>
      <c r="AA95" s="439">
        <v>0</v>
      </c>
      <c r="AB95" s="439">
        <v>0</v>
      </c>
      <c r="AC95" s="439"/>
      <c r="AD95" s="439">
        <v>55000</v>
      </c>
      <c r="AE95" s="439">
        <v>0</v>
      </c>
      <c r="AF95" s="439">
        <v>55000</v>
      </c>
      <c r="AG95" s="439"/>
      <c r="AH95" s="439">
        <v>10000</v>
      </c>
      <c r="AI95" s="439">
        <v>0</v>
      </c>
      <c r="AJ95" s="439">
        <v>10000</v>
      </c>
      <c r="AK95" s="438" t="s">
        <v>530</v>
      </c>
      <c r="AL95" s="439">
        <v>0</v>
      </c>
      <c r="AM95" s="439">
        <v>0</v>
      </c>
      <c r="AN95" s="439">
        <v>0</v>
      </c>
      <c r="AO95" s="439"/>
      <c r="AP95" s="439">
        <v>168000</v>
      </c>
      <c r="AQ95" s="439">
        <v>0</v>
      </c>
      <c r="AR95" s="439">
        <v>168000</v>
      </c>
      <c r="AS95" s="439"/>
      <c r="AT95" s="439">
        <v>0</v>
      </c>
      <c r="AU95" s="439">
        <v>0</v>
      </c>
      <c r="AV95" s="439">
        <v>0</v>
      </c>
      <c r="AW95" s="438" t="s">
        <v>530</v>
      </c>
      <c r="AX95" s="439">
        <v>0</v>
      </c>
      <c r="AY95" s="439">
        <v>6726</v>
      </c>
      <c r="AZ95" s="439">
        <v>6726</v>
      </c>
      <c r="BA95" s="439"/>
      <c r="BB95" s="439">
        <v>0</v>
      </c>
      <c r="BC95" s="439">
        <v>0</v>
      </c>
      <c r="BD95" s="439">
        <v>0</v>
      </c>
      <c r="BE95" s="439"/>
      <c r="BF95" s="439">
        <v>0</v>
      </c>
      <c r="BG95" s="439">
        <v>0</v>
      </c>
      <c r="BH95" s="439">
        <v>0</v>
      </c>
      <c r="BI95" s="438" t="s">
        <v>530</v>
      </c>
      <c r="BJ95" s="439">
        <v>0</v>
      </c>
      <c r="BK95" s="439">
        <v>0</v>
      </c>
      <c r="BL95" s="439">
        <v>0</v>
      </c>
      <c r="BM95" s="439"/>
      <c r="BN95" s="439">
        <v>12400</v>
      </c>
      <c r="BO95" s="439">
        <v>0</v>
      </c>
      <c r="BP95" s="439">
        <v>12400</v>
      </c>
      <c r="BQ95" s="439"/>
      <c r="BR95" s="439">
        <v>0</v>
      </c>
      <c r="BS95" s="439">
        <v>0</v>
      </c>
      <c r="BT95" s="439">
        <v>0</v>
      </c>
      <c r="BU95" s="439"/>
      <c r="BV95" s="439">
        <v>0</v>
      </c>
      <c r="BW95" s="439">
        <v>0</v>
      </c>
      <c r="BX95" s="439">
        <v>0</v>
      </c>
      <c r="BY95" s="438" t="s">
        <v>530</v>
      </c>
      <c r="BZ95" s="439">
        <v>331400</v>
      </c>
      <c r="CA95" s="439">
        <v>6726</v>
      </c>
      <c r="CB95" s="439">
        <v>338126</v>
      </c>
      <c r="CC95" s="439"/>
      <c r="CD95" s="439">
        <v>0</v>
      </c>
      <c r="CE95" s="439">
        <v>0</v>
      </c>
      <c r="CF95" s="439">
        <v>0</v>
      </c>
      <c r="CG95" s="439"/>
      <c r="CH95" s="439">
        <v>331400</v>
      </c>
      <c r="CI95" s="439">
        <v>6726</v>
      </c>
      <c r="CJ95" s="439">
        <v>338126</v>
      </c>
    </row>
    <row r="96" spans="1:88" s="437" customFormat="1" ht="3.15" customHeight="1">
      <c r="A96" s="438"/>
      <c r="B96" s="439"/>
      <c r="C96" s="439"/>
      <c r="D96" s="439"/>
      <c r="E96" s="439"/>
      <c r="F96" s="439"/>
      <c r="G96" s="439"/>
      <c r="H96" s="439"/>
      <c r="I96" s="439"/>
      <c r="J96" s="439"/>
      <c r="K96" s="439"/>
      <c r="L96" s="439"/>
      <c r="M96" s="438"/>
      <c r="N96" s="439"/>
      <c r="O96" s="439"/>
      <c r="P96" s="439"/>
      <c r="Q96" s="439"/>
      <c r="R96" s="439"/>
      <c r="S96" s="439"/>
      <c r="T96" s="439"/>
      <c r="U96" s="439"/>
      <c r="V96" s="439"/>
      <c r="W96" s="439"/>
      <c r="X96" s="439"/>
      <c r="Y96" s="438"/>
      <c r="Z96" s="439"/>
      <c r="AA96" s="439"/>
      <c r="AB96" s="439"/>
      <c r="AC96" s="439"/>
      <c r="AD96" s="439"/>
      <c r="AE96" s="439"/>
      <c r="AF96" s="439"/>
      <c r="AG96" s="439"/>
      <c r="AH96" s="439"/>
      <c r="AI96" s="439"/>
      <c r="AJ96" s="439"/>
      <c r="AK96" s="438"/>
      <c r="AL96" s="439"/>
      <c r="AM96" s="439"/>
      <c r="AN96" s="439"/>
      <c r="AO96" s="439"/>
      <c r="AP96" s="439"/>
      <c r="AQ96" s="439"/>
      <c r="AR96" s="439"/>
      <c r="AS96" s="439"/>
      <c r="AT96" s="439"/>
      <c r="AU96" s="439"/>
      <c r="AV96" s="439"/>
      <c r="AW96" s="438"/>
      <c r="AX96" s="439"/>
      <c r="AY96" s="439"/>
      <c r="AZ96" s="439"/>
      <c r="BA96" s="439"/>
      <c r="BB96" s="439">
        <v>0</v>
      </c>
      <c r="BC96" s="439">
        <v>0</v>
      </c>
      <c r="BD96" s="439">
        <v>0</v>
      </c>
      <c r="BE96" s="439"/>
      <c r="BF96" s="439">
        <v>0</v>
      </c>
      <c r="BG96" s="439">
        <v>0</v>
      </c>
      <c r="BH96" s="439">
        <v>0</v>
      </c>
      <c r="BI96" s="438"/>
      <c r="BJ96" s="439">
        <v>0</v>
      </c>
      <c r="BK96" s="439">
        <v>0</v>
      </c>
      <c r="BL96" s="439">
        <v>0</v>
      </c>
      <c r="BM96" s="439"/>
      <c r="BN96" s="439">
        <v>0</v>
      </c>
      <c r="BO96" s="439">
        <v>0</v>
      </c>
      <c r="BP96" s="439">
        <v>0</v>
      </c>
      <c r="BQ96" s="439"/>
      <c r="BR96" s="439"/>
      <c r="BS96" s="439"/>
      <c r="BT96" s="439"/>
      <c r="BU96" s="439"/>
      <c r="BV96" s="439"/>
      <c r="BW96" s="439"/>
      <c r="BX96" s="439"/>
      <c r="BY96" s="438"/>
      <c r="BZ96" s="439"/>
      <c r="CA96" s="439"/>
      <c r="CB96" s="439"/>
      <c r="CC96" s="439"/>
      <c r="CD96" s="439"/>
      <c r="CE96" s="439"/>
      <c r="CF96" s="439"/>
      <c r="CG96" s="439"/>
      <c r="CH96" s="439"/>
      <c r="CI96" s="439"/>
      <c r="CJ96" s="439"/>
    </row>
    <row r="97" spans="1:88" s="431" customFormat="1" ht="8.4" customHeight="1">
      <c r="A97" s="427" t="s">
        <v>585</v>
      </c>
      <c r="B97" s="428">
        <v>2093920.395</v>
      </c>
      <c r="C97" s="428">
        <v>3463042.5240000002</v>
      </c>
      <c r="D97" s="428">
        <v>5556962.9189999998</v>
      </c>
      <c r="E97" s="428"/>
      <c r="F97" s="428">
        <v>145722.52900000001</v>
      </c>
      <c r="G97" s="428">
        <v>7.899</v>
      </c>
      <c r="H97" s="428">
        <v>145730.42800000001</v>
      </c>
      <c r="I97" s="428"/>
      <c r="J97" s="428">
        <v>4494426.4749999996</v>
      </c>
      <c r="K97" s="428">
        <v>3509592.38</v>
      </c>
      <c r="L97" s="428">
        <v>8004018.8559999997</v>
      </c>
      <c r="M97" s="427" t="s">
        <v>585</v>
      </c>
      <c r="N97" s="428">
        <v>901782.04200000002</v>
      </c>
      <c r="O97" s="428">
        <v>134654.85</v>
      </c>
      <c r="P97" s="428">
        <v>1036436.892</v>
      </c>
      <c r="Q97" s="428"/>
      <c r="R97" s="428">
        <v>718008.929</v>
      </c>
      <c r="S97" s="428">
        <v>1362022.7139999999</v>
      </c>
      <c r="T97" s="428">
        <v>2080031.6429999999</v>
      </c>
      <c r="U97" s="428"/>
      <c r="V97" s="428">
        <v>818058.55900000001</v>
      </c>
      <c r="W97" s="428">
        <v>3548314.1290000002</v>
      </c>
      <c r="X97" s="428">
        <v>4366372.6890000002</v>
      </c>
      <c r="Y97" s="427" t="s">
        <v>585</v>
      </c>
      <c r="Z97" s="428">
        <v>0</v>
      </c>
      <c r="AA97" s="428">
        <v>21672.38</v>
      </c>
      <c r="AB97" s="428">
        <v>21672.38</v>
      </c>
      <c r="AC97" s="428"/>
      <c r="AD97" s="428">
        <v>1871757.8540000001</v>
      </c>
      <c r="AE97" s="428">
        <v>1667625.227</v>
      </c>
      <c r="AF97" s="428">
        <v>3539383.0819999999</v>
      </c>
      <c r="AG97" s="428"/>
      <c r="AH97" s="428">
        <v>2064907.0970000001</v>
      </c>
      <c r="AI97" s="428">
        <v>168150</v>
      </c>
      <c r="AJ97" s="428">
        <v>2233057.0970000001</v>
      </c>
      <c r="AK97" s="427" t="s">
        <v>585</v>
      </c>
      <c r="AL97" s="428">
        <v>173805.601</v>
      </c>
      <c r="AM97" s="428">
        <v>24229.786</v>
      </c>
      <c r="AN97" s="428">
        <v>198035.38800000001</v>
      </c>
      <c r="AO97" s="428"/>
      <c r="AP97" s="428">
        <v>0</v>
      </c>
      <c r="AQ97" s="428">
        <v>0</v>
      </c>
      <c r="AR97" s="428">
        <v>0</v>
      </c>
      <c r="AS97" s="428"/>
      <c r="AT97" s="428">
        <v>100000</v>
      </c>
      <c r="AU97" s="428">
        <v>1313629.8370000001</v>
      </c>
      <c r="AV97" s="428">
        <v>1413629.8370000001</v>
      </c>
      <c r="AW97" s="427" t="s">
        <v>585</v>
      </c>
      <c r="AX97" s="428">
        <v>0</v>
      </c>
      <c r="AY97" s="428">
        <v>0</v>
      </c>
      <c r="AZ97" s="428">
        <v>0</v>
      </c>
      <c r="BA97" s="428"/>
      <c r="BB97" s="428">
        <v>20589.62</v>
      </c>
      <c r="BC97" s="428">
        <v>0</v>
      </c>
      <c r="BD97" s="428">
        <v>20589.62</v>
      </c>
      <c r="BE97" s="428"/>
      <c r="BF97" s="428">
        <v>0</v>
      </c>
      <c r="BG97" s="428">
        <v>396834</v>
      </c>
      <c r="BH97" s="428">
        <v>396834</v>
      </c>
      <c r="BI97" s="427" t="s">
        <v>585</v>
      </c>
      <c r="BJ97" s="428">
        <v>0</v>
      </c>
      <c r="BK97" s="428">
        <v>0</v>
      </c>
      <c r="BL97" s="428">
        <v>0</v>
      </c>
      <c r="BM97" s="428"/>
      <c r="BN97" s="428">
        <v>50000</v>
      </c>
      <c r="BO97" s="428">
        <v>342185.25</v>
      </c>
      <c r="BP97" s="428">
        <v>392185.25</v>
      </c>
      <c r="BQ97" s="428"/>
      <c r="BR97" s="428">
        <v>659974.32200000004</v>
      </c>
      <c r="BS97" s="428">
        <v>0</v>
      </c>
      <c r="BT97" s="428">
        <v>659974.32200000004</v>
      </c>
      <c r="BU97" s="428"/>
      <c r="BV97" s="428">
        <v>193009.20300000001</v>
      </c>
      <c r="BW97" s="428">
        <v>23.242000000000001</v>
      </c>
      <c r="BX97" s="428">
        <v>193032.44500000001</v>
      </c>
      <c r="BY97" s="427" t="s">
        <v>585</v>
      </c>
      <c r="BZ97" s="428">
        <v>14305962.626000002</v>
      </c>
      <c r="CA97" s="428">
        <v>15951984.218000002</v>
      </c>
      <c r="CB97" s="428">
        <v>30257946.847999997</v>
      </c>
      <c r="CC97" s="428"/>
      <c r="CD97" s="428">
        <v>4494426.4749999996</v>
      </c>
      <c r="CE97" s="428">
        <v>3509592.38</v>
      </c>
      <c r="CF97" s="428">
        <v>8004018.8559999997</v>
      </c>
      <c r="CG97" s="428"/>
      <c r="CH97" s="428">
        <v>14305962.626000002</v>
      </c>
      <c r="CI97" s="428">
        <v>15951984.218000002</v>
      </c>
      <c r="CJ97" s="428">
        <v>30257946.847999997</v>
      </c>
    </row>
    <row r="98" spans="1:88" s="431" customFormat="1" ht="8.4" customHeight="1">
      <c r="A98" s="435" t="s">
        <v>586</v>
      </c>
      <c r="B98" s="433">
        <v>2093920.395</v>
      </c>
      <c r="C98" s="433">
        <v>0</v>
      </c>
      <c r="D98" s="433">
        <v>2093920.395</v>
      </c>
      <c r="E98" s="433"/>
      <c r="F98" s="433">
        <v>145722.52900000001</v>
      </c>
      <c r="G98" s="433">
        <v>7.899</v>
      </c>
      <c r="H98" s="433">
        <v>145730.42800000001</v>
      </c>
      <c r="I98" s="433"/>
      <c r="J98" s="433">
        <v>4494426.4749999996</v>
      </c>
      <c r="K98" s="433">
        <v>92111.778000000006</v>
      </c>
      <c r="L98" s="433">
        <v>4586538.2529999996</v>
      </c>
      <c r="M98" s="435" t="s">
        <v>586</v>
      </c>
      <c r="N98" s="433">
        <v>901782.04200000002</v>
      </c>
      <c r="O98" s="433">
        <v>33764.85</v>
      </c>
      <c r="P98" s="433">
        <v>935546.89199999999</v>
      </c>
      <c r="Q98" s="433"/>
      <c r="R98" s="433">
        <v>718008.929</v>
      </c>
      <c r="S98" s="433">
        <v>7.7140000000000004</v>
      </c>
      <c r="T98" s="433">
        <v>718016.64300000004</v>
      </c>
      <c r="U98" s="433"/>
      <c r="V98" s="433">
        <v>818058.55900000001</v>
      </c>
      <c r="W98" s="433">
        <v>349.12900000000002</v>
      </c>
      <c r="X98" s="433">
        <v>818407.68900000001</v>
      </c>
      <c r="Y98" s="435" t="s">
        <v>586</v>
      </c>
      <c r="Z98" s="433">
        <v>0</v>
      </c>
      <c r="AA98" s="433">
        <v>0</v>
      </c>
      <c r="AB98" s="433">
        <v>0</v>
      </c>
      <c r="AC98" s="433"/>
      <c r="AD98" s="433">
        <v>1871757.8540000001</v>
      </c>
      <c r="AE98" s="433">
        <v>103830.227</v>
      </c>
      <c r="AF98" s="433">
        <v>1975588.0819999999</v>
      </c>
      <c r="AG98" s="433"/>
      <c r="AH98" s="433">
        <v>1880082.0970000001</v>
      </c>
      <c r="AI98" s="433">
        <v>0</v>
      </c>
      <c r="AJ98" s="433">
        <v>1880082.0970000001</v>
      </c>
      <c r="AK98" s="435" t="s">
        <v>586</v>
      </c>
      <c r="AL98" s="433">
        <v>173805.601</v>
      </c>
      <c r="AM98" s="433">
        <v>17503.786</v>
      </c>
      <c r="AN98" s="433">
        <v>191309.38800000001</v>
      </c>
      <c r="AO98" s="433"/>
      <c r="AP98" s="433">
        <v>0</v>
      </c>
      <c r="AQ98" s="433">
        <v>0</v>
      </c>
      <c r="AR98" s="433">
        <v>0</v>
      </c>
      <c r="AS98" s="433"/>
      <c r="AT98" s="433">
        <v>100000</v>
      </c>
      <c r="AU98" s="433">
        <v>470820</v>
      </c>
      <c r="AV98" s="433">
        <v>570820</v>
      </c>
      <c r="AW98" s="435" t="s">
        <v>586</v>
      </c>
      <c r="AX98" s="433">
        <v>0</v>
      </c>
      <c r="AY98" s="433">
        <v>0</v>
      </c>
      <c r="AZ98" s="433">
        <v>0</v>
      </c>
      <c r="BA98" s="433"/>
      <c r="BB98" s="433">
        <v>20589.62</v>
      </c>
      <c r="BC98" s="433">
        <v>0</v>
      </c>
      <c r="BD98" s="433">
        <v>20589.62</v>
      </c>
      <c r="BE98" s="433"/>
      <c r="BF98" s="433">
        <v>0</v>
      </c>
      <c r="BG98" s="433">
        <v>0</v>
      </c>
      <c r="BH98" s="433">
        <v>0</v>
      </c>
      <c r="BI98" s="435" t="s">
        <v>586</v>
      </c>
      <c r="BJ98" s="433">
        <v>0</v>
      </c>
      <c r="BK98" s="433">
        <v>0</v>
      </c>
      <c r="BL98" s="433">
        <v>0</v>
      </c>
      <c r="BM98" s="433"/>
      <c r="BN98" s="433">
        <v>50000</v>
      </c>
      <c r="BO98" s="433">
        <v>0</v>
      </c>
      <c r="BP98" s="433">
        <v>50000</v>
      </c>
      <c r="BQ98" s="433"/>
      <c r="BR98" s="433">
        <v>609514.32200000004</v>
      </c>
      <c r="BS98" s="433">
        <v>0</v>
      </c>
      <c r="BT98" s="433">
        <v>609514.32200000004</v>
      </c>
      <c r="BU98" s="433"/>
      <c r="BV98" s="433">
        <v>193009.20300000001</v>
      </c>
      <c r="BW98" s="433">
        <v>23.242000000000001</v>
      </c>
      <c r="BX98" s="433">
        <v>193032.44500000001</v>
      </c>
      <c r="BY98" s="435" t="s">
        <v>586</v>
      </c>
      <c r="BZ98" s="433">
        <v>14070677.626000002</v>
      </c>
      <c r="CA98" s="433">
        <v>718418.625</v>
      </c>
      <c r="CB98" s="433">
        <v>14789096.253999999</v>
      </c>
      <c r="CC98" s="433"/>
      <c r="CD98" s="433">
        <v>4494426.4749999996</v>
      </c>
      <c r="CE98" s="433">
        <v>92111.778000000006</v>
      </c>
      <c r="CF98" s="433">
        <v>4586538.2529999996</v>
      </c>
      <c r="CG98" s="433"/>
      <c r="CH98" s="433">
        <v>14070677.626000002</v>
      </c>
      <c r="CI98" s="433">
        <v>718418.625</v>
      </c>
      <c r="CJ98" s="433">
        <v>14789096.253999997</v>
      </c>
    </row>
    <row r="99" spans="1:88" s="431" customFormat="1" ht="8.4" customHeight="1">
      <c r="A99" s="435" t="s">
        <v>587</v>
      </c>
      <c r="B99" s="433">
        <v>0</v>
      </c>
      <c r="C99" s="433">
        <v>3463042.5240000002</v>
      </c>
      <c r="D99" s="433">
        <v>3463042.5240000002</v>
      </c>
      <c r="E99" s="433"/>
      <c r="F99" s="433">
        <v>0</v>
      </c>
      <c r="G99" s="433">
        <v>0</v>
      </c>
      <c r="H99" s="433">
        <v>0</v>
      </c>
      <c r="I99" s="433"/>
      <c r="J99" s="433">
        <v>0</v>
      </c>
      <c r="K99" s="433">
        <v>3417480.602</v>
      </c>
      <c r="L99" s="433">
        <v>3417480.602</v>
      </c>
      <c r="M99" s="435" t="s">
        <v>587</v>
      </c>
      <c r="N99" s="433">
        <v>0</v>
      </c>
      <c r="O99" s="433">
        <v>100890</v>
      </c>
      <c r="P99" s="433">
        <v>100890</v>
      </c>
      <c r="Q99" s="433"/>
      <c r="R99" s="433">
        <v>0</v>
      </c>
      <c r="S99" s="433">
        <v>1362015</v>
      </c>
      <c r="T99" s="433">
        <v>1362015</v>
      </c>
      <c r="U99" s="433"/>
      <c r="V99" s="433">
        <v>0</v>
      </c>
      <c r="W99" s="433">
        <v>3547965</v>
      </c>
      <c r="X99" s="433">
        <v>3547965</v>
      </c>
      <c r="Y99" s="435" t="s">
        <v>587</v>
      </c>
      <c r="Z99" s="433">
        <v>0</v>
      </c>
      <c r="AA99" s="433">
        <v>21672.38</v>
      </c>
      <c r="AB99" s="433">
        <v>21672.38</v>
      </c>
      <c r="AC99" s="433"/>
      <c r="AD99" s="433">
        <v>0</v>
      </c>
      <c r="AE99" s="433">
        <v>1563795</v>
      </c>
      <c r="AF99" s="433">
        <v>1563795</v>
      </c>
      <c r="AG99" s="433"/>
      <c r="AH99" s="433">
        <v>184825</v>
      </c>
      <c r="AI99" s="433">
        <v>168150</v>
      </c>
      <c r="AJ99" s="433">
        <v>352975</v>
      </c>
      <c r="AK99" s="435" t="s">
        <v>587</v>
      </c>
      <c r="AL99" s="433">
        <v>0</v>
      </c>
      <c r="AM99" s="433">
        <v>6726</v>
      </c>
      <c r="AN99" s="433">
        <v>6726</v>
      </c>
      <c r="AO99" s="433"/>
      <c r="AP99" s="433">
        <v>0</v>
      </c>
      <c r="AQ99" s="433">
        <v>0</v>
      </c>
      <c r="AR99" s="433">
        <v>0</v>
      </c>
      <c r="AS99" s="433"/>
      <c r="AT99" s="433">
        <v>0</v>
      </c>
      <c r="AU99" s="433">
        <v>842809.83700000006</v>
      </c>
      <c r="AV99" s="433">
        <v>842809.83700000006</v>
      </c>
      <c r="AW99" s="435" t="s">
        <v>587</v>
      </c>
      <c r="AX99" s="433">
        <v>0</v>
      </c>
      <c r="AY99" s="433">
        <v>0</v>
      </c>
      <c r="AZ99" s="433">
        <v>0</v>
      </c>
      <c r="BA99" s="433"/>
      <c r="BB99" s="433">
        <v>0</v>
      </c>
      <c r="BC99" s="433">
        <v>0</v>
      </c>
      <c r="BD99" s="433">
        <v>0</v>
      </c>
      <c r="BE99" s="433"/>
      <c r="BF99" s="433">
        <v>0</v>
      </c>
      <c r="BG99" s="433">
        <v>396834</v>
      </c>
      <c r="BH99" s="433">
        <v>396834</v>
      </c>
      <c r="BI99" s="435" t="s">
        <v>587</v>
      </c>
      <c r="BJ99" s="433">
        <v>0</v>
      </c>
      <c r="BK99" s="433">
        <v>0</v>
      </c>
      <c r="BL99" s="433">
        <v>0</v>
      </c>
      <c r="BM99" s="433"/>
      <c r="BN99" s="433">
        <v>0</v>
      </c>
      <c r="BO99" s="433">
        <v>342185.25</v>
      </c>
      <c r="BP99" s="433">
        <v>342185.25</v>
      </c>
      <c r="BQ99" s="433"/>
      <c r="BR99" s="433">
        <v>50460</v>
      </c>
      <c r="BS99" s="433">
        <v>0</v>
      </c>
      <c r="BT99" s="433">
        <v>50460</v>
      </c>
      <c r="BU99" s="433"/>
      <c r="BV99" s="433">
        <v>0</v>
      </c>
      <c r="BW99" s="433">
        <v>0</v>
      </c>
      <c r="BX99" s="433">
        <v>0</v>
      </c>
      <c r="BY99" s="435" t="s">
        <v>587</v>
      </c>
      <c r="BZ99" s="433">
        <v>235285</v>
      </c>
      <c r="CA99" s="433">
        <v>15233565.593</v>
      </c>
      <c r="CB99" s="433">
        <v>15468850.593</v>
      </c>
      <c r="CC99" s="433"/>
      <c r="CD99" s="433">
        <v>0</v>
      </c>
      <c r="CE99" s="433">
        <v>3417480.602</v>
      </c>
      <c r="CF99" s="433">
        <v>3417480.602</v>
      </c>
      <c r="CG99" s="433"/>
      <c r="CH99" s="433">
        <v>235285</v>
      </c>
      <c r="CI99" s="433">
        <v>15233565.593</v>
      </c>
      <c r="CJ99" s="433">
        <v>15468850.593</v>
      </c>
    </row>
    <row r="100" spans="1:88" s="437" customFormat="1" ht="3.15" customHeight="1">
      <c r="A100" s="435"/>
      <c r="B100" s="433"/>
      <c r="C100" s="433"/>
      <c r="D100" s="433"/>
      <c r="E100" s="433"/>
      <c r="F100" s="433"/>
      <c r="G100" s="433"/>
      <c r="H100" s="433"/>
      <c r="I100" s="433"/>
      <c r="J100" s="433"/>
      <c r="K100" s="433"/>
      <c r="L100" s="433"/>
      <c r="M100" s="435"/>
      <c r="N100" s="433"/>
      <c r="O100" s="433"/>
      <c r="P100" s="433"/>
      <c r="Q100" s="433"/>
      <c r="R100" s="433"/>
      <c r="S100" s="433"/>
      <c r="T100" s="433"/>
      <c r="U100" s="433"/>
      <c r="V100" s="433"/>
      <c r="W100" s="433"/>
      <c r="X100" s="433"/>
      <c r="Y100" s="435"/>
      <c r="Z100" s="433"/>
      <c r="AA100" s="433"/>
      <c r="AB100" s="433"/>
      <c r="AC100" s="433"/>
      <c r="AD100" s="433"/>
      <c r="AE100" s="433"/>
      <c r="AF100" s="433"/>
      <c r="AG100" s="433"/>
      <c r="AH100" s="433"/>
      <c r="AI100" s="433"/>
      <c r="AJ100" s="433"/>
      <c r="AK100" s="435"/>
      <c r="AL100" s="433"/>
      <c r="AM100" s="433"/>
      <c r="AN100" s="433"/>
      <c r="AO100" s="433"/>
      <c r="AP100" s="433"/>
      <c r="AQ100" s="433"/>
      <c r="AR100" s="433"/>
      <c r="AS100" s="433"/>
      <c r="AT100" s="433"/>
      <c r="AU100" s="433"/>
      <c r="AV100" s="433"/>
      <c r="AW100" s="435"/>
      <c r="AX100" s="433"/>
      <c r="AY100" s="433"/>
      <c r="AZ100" s="433"/>
      <c r="BA100" s="433"/>
      <c r="BB100" s="433"/>
      <c r="BC100" s="433"/>
      <c r="BD100" s="433"/>
      <c r="BE100" s="433"/>
      <c r="BF100" s="433"/>
      <c r="BG100" s="433"/>
      <c r="BH100" s="433"/>
      <c r="BI100" s="435"/>
      <c r="BJ100" s="433"/>
      <c r="BK100" s="433"/>
      <c r="BL100" s="433"/>
      <c r="BM100" s="433"/>
      <c r="BN100" s="433"/>
      <c r="BO100" s="433"/>
      <c r="BP100" s="433"/>
      <c r="BQ100" s="433"/>
      <c r="BR100" s="433"/>
      <c r="BS100" s="433"/>
      <c r="BT100" s="433"/>
      <c r="BU100" s="433"/>
      <c r="BV100" s="433"/>
      <c r="BW100" s="433"/>
      <c r="BX100" s="433"/>
      <c r="BY100" s="435"/>
      <c r="BZ100" s="433"/>
      <c r="CA100" s="433"/>
      <c r="CB100" s="433"/>
      <c r="CC100" s="433"/>
      <c r="CD100" s="433"/>
      <c r="CE100" s="433"/>
      <c r="CF100" s="433"/>
      <c r="CG100" s="433"/>
      <c r="CH100" s="433"/>
      <c r="CI100" s="433"/>
      <c r="CJ100" s="433"/>
    </row>
    <row r="101" spans="1:88" s="431" customFormat="1" ht="8.4" customHeight="1">
      <c r="A101" s="427" t="s">
        <v>588</v>
      </c>
      <c r="B101" s="428">
        <v>235428.503</v>
      </c>
      <c r="C101" s="428">
        <v>672600</v>
      </c>
      <c r="D101" s="428">
        <v>908028.50300000003</v>
      </c>
      <c r="E101" s="428"/>
      <c r="F101" s="428">
        <v>0</v>
      </c>
      <c r="G101" s="428">
        <v>0</v>
      </c>
      <c r="H101" s="428">
        <v>0</v>
      </c>
      <c r="I101" s="428"/>
      <c r="J101" s="428">
        <v>1150000</v>
      </c>
      <c r="K101" s="428">
        <v>1768661.879</v>
      </c>
      <c r="L101" s="428">
        <v>2918661.8790000002</v>
      </c>
      <c r="M101" s="427" t="s">
        <v>588</v>
      </c>
      <c r="N101" s="428">
        <v>86422</v>
      </c>
      <c r="O101" s="428">
        <v>0</v>
      </c>
      <c r="P101" s="428">
        <v>86422</v>
      </c>
      <c r="Q101" s="428"/>
      <c r="R101" s="428">
        <v>556918.12600000005</v>
      </c>
      <c r="S101" s="428">
        <v>0</v>
      </c>
      <c r="T101" s="428">
        <v>556918.12600000005</v>
      </c>
      <c r="U101" s="428"/>
      <c r="V101" s="428">
        <v>787.00400000000002</v>
      </c>
      <c r="W101" s="428">
        <v>316.44299999999998</v>
      </c>
      <c r="X101" s="428">
        <v>1103.4469999999999</v>
      </c>
      <c r="Y101" s="427" t="s">
        <v>588</v>
      </c>
      <c r="Z101" s="428">
        <v>0</v>
      </c>
      <c r="AA101" s="428">
        <v>0</v>
      </c>
      <c r="AB101" s="428">
        <v>0</v>
      </c>
      <c r="AC101" s="428"/>
      <c r="AD101" s="428">
        <v>711359.42700000003</v>
      </c>
      <c r="AE101" s="428">
        <v>1345200</v>
      </c>
      <c r="AF101" s="428">
        <v>2056559.4269999999</v>
      </c>
      <c r="AG101" s="428"/>
      <c r="AH101" s="428">
        <v>278210.924</v>
      </c>
      <c r="AI101" s="428">
        <v>0</v>
      </c>
      <c r="AJ101" s="428">
        <v>278210.924</v>
      </c>
      <c r="AK101" s="427" t="s">
        <v>588</v>
      </c>
      <c r="AL101" s="428">
        <v>273917.598</v>
      </c>
      <c r="AM101" s="428">
        <v>0</v>
      </c>
      <c r="AN101" s="428">
        <v>273917.598</v>
      </c>
      <c r="AO101" s="428"/>
      <c r="AP101" s="428">
        <v>119570.617</v>
      </c>
      <c r="AQ101" s="428">
        <v>0</v>
      </c>
      <c r="AR101" s="428">
        <v>119570.617</v>
      </c>
      <c r="AS101" s="428"/>
      <c r="AT101" s="428">
        <v>38000</v>
      </c>
      <c r="AU101" s="428">
        <v>0</v>
      </c>
      <c r="AV101" s="428">
        <v>38000</v>
      </c>
      <c r="AW101" s="427" t="s">
        <v>588</v>
      </c>
      <c r="AX101" s="428">
        <v>54447.767999999996</v>
      </c>
      <c r="AY101" s="428">
        <v>0</v>
      </c>
      <c r="AZ101" s="428">
        <v>54447.767999999996</v>
      </c>
      <c r="BA101" s="428"/>
      <c r="BB101" s="428">
        <v>0</v>
      </c>
      <c r="BC101" s="428">
        <v>0</v>
      </c>
      <c r="BD101" s="428">
        <v>0</v>
      </c>
      <c r="BE101" s="428"/>
      <c r="BF101" s="428">
        <v>0</v>
      </c>
      <c r="BG101" s="428">
        <v>0</v>
      </c>
      <c r="BH101" s="428">
        <v>0</v>
      </c>
      <c r="BI101" s="427" t="s">
        <v>588</v>
      </c>
      <c r="BJ101" s="428">
        <v>0</v>
      </c>
      <c r="BK101" s="428">
        <v>0</v>
      </c>
      <c r="BL101" s="428">
        <v>0</v>
      </c>
      <c r="BM101" s="428"/>
      <c r="BN101" s="428">
        <v>350142.788</v>
      </c>
      <c r="BO101" s="428">
        <v>0</v>
      </c>
      <c r="BP101" s="428">
        <v>350142.788</v>
      </c>
      <c r="BQ101" s="428"/>
      <c r="BR101" s="428">
        <v>197455.33</v>
      </c>
      <c r="BS101" s="428">
        <v>0</v>
      </c>
      <c r="BT101" s="428">
        <v>197455.33</v>
      </c>
      <c r="BU101" s="428"/>
      <c r="BV101" s="428">
        <v>235371.59400000001</v>
      </c>
      <c r="BW101" s="428">
        <v>0</v>
      </c>
      <c r="BX101" s="428">
        <v>235371.59400000001</v>
      </c>
      <c r="BY101" s="427" t="s">
        <v>588</v>
      </c>
      <c r="BZ101" s="428">
        <v>4288031.6790000005</v>
      </c>
      <c r="CA101" s="428">
        <v>3786778.3219999997</v>
      </c>
      <c r="CB101" s="428">
        <v>8074810.0009999992</v>
      </c>
      <c r="CC101" s="428"/>
      <c r="CD101" s="428">
        <v>1150000</v>
      </c>
      <c r="CE101" s="428">
        <v>1768661.879</v>
      </c>
      <c r="CF101" s="428">
        <v>2918661.8790000002</v>
      </c>
      <c r="CG101" s="428"/>
      <c r="CH101" s="428">
        <v>4288031.6790000005</v>
      </c>
      <c r="CI101" s="428">
        <v>3786778.3219999997</v>
      </c>
      <c r="CJ101" s="428">
        <v>8074810.0010000002</v>
      </c>
    </row>
    <row r="102" spans="1:88" s="431" customFormat="1" ht="8.4" customHeight="1">
      <c r="A102" s="435" t="s">
        <v>589</v>
      </c>
      <c r="B102" s="433">
        <v>0</v>
      </c>
      <c r="C102" s="433">
        <v>0</v>
      </c>
      <c r="D102" s="433">
        <v>0</v>
      </c>
      <c r="E102" s="433"/>
      <c r="F102" s="433">
        <v>0</v>
      </c>
      <c r="G102" s="433">
        <v>0</v>
      </c>
      <c r="H102" s="433">
        <v>0</v>
      </c>
      <c r="I102" s="433"/>
      <c r="J102" s="433">
        <v>0</v>
      </c>
      <c r="K102" s="433">
        <v>0</v>
      </c>
      <c r="L102" s="433">
        <v>0</v>
      </c>
      <c r="M102" s="435" t="s">
        <v>589</v>
      </c>
      <c r="N102" s="433">
        <v>0</v>
      </c>
      <c r="O102" s="433">
        <v>0</v>
      </c>
      <c r="P102" s="433">
        <v>0</v>
      </c>
      <c r="Q102" s="433"/>
      <c r="R102" s="433">
        <v>0</v>
      </c>
      <c r="S102" s="433">
        <v>0</v>
      </c>
      <c r="T102" s="433">
        <v>0</v>
      </c>
      <c r="U102" s="433"/>
      <c r="V102" s="433">
        <v>0</v>
      </c>
      <c r="W102" s="433">
        <v>0</v>
      </c>
      <c r="X102" s="433">
        <v>0</v>
      </c>
      <c r="Y102" s="435" t="s">
        <v>589</v>
      </c>
      <c r="Z102" s="433">
        <v>0</v>
      </c>
      <c r="AA102" s="433">
        <v>0</v>
      </c>
      <c r="AB102" s="433">
        <v>0</v>
      </c>
      <c r="AC102" s="433"/>
      <c r="AD102" s="433">
        <v>0</v>
      </c>
      <c r="AE102" s="433">
        <v>0</v>
      </c>
      <c r="AF102" s="433">
        <v>0</v>
      </c>
      <c r="AG102" s="433"/>
      <c r="AH102" s="433">
        <v>0</v>
      </c>
      <c r="AI102" s="433">
        <v>0</v>
      </c>
      <c r="AJ102" s="433">
        <v>0</v>
      </c>
      <c r="AK102" s="435" t="s">
        <v>589</v>
      </c>
      <c r="AL102" s="433">
        <v>0</v>
      </c>
      <c r="AM102" s="433">
        <v>0</v>
      </c>
      <c r="AN102" s="433">
        <v>0</v>
      </c>
      <c r="AO102" s="433"/>
      <c r="AP102" s="433">
        <v>0</v>
      </c>
      <c r="AQ102" s="433">
        <v>0</v>
      </c>
      <c r="AR102" s="433">
        <v>0</v>
      </c>
      <c r="AS102" s="433"/>
      <c r="AT102" s="433">
        <v>0</v>
      </c>
      <c r="AU102" s="433">
        <v>0</v>
      </c>
      <c r="AV102" s="433">
        <v>0</v>
      </c>
      <c r="AW102" s="435" t="s">
        <v>589</v>
      </c>
      <c r="AX102" s="433">
        <v>0</v>
      </c>
      <c r="AY102" s="433">
        <v>0</v>
      </c>
      <c r="AZ102" s="433">
        <v>0</v>
      </c>
      <c r="BA102" s="433"/>
      <c r="BB102" s="433">
        <v>0</v>
      </c>
      <c r="BC102" s="433">
        <v>0</v>
      </c>
      <c r="BD102" s="433">
        <v>0</v>
      </c>
      <c r="BE102" s="433"/>
      <c r="BF102" s="433">
        <v>0</v>
      </c>
      <c r="BG102" s="433">
        <v>0</v>
      </c>
      <c r="BH102" s="433">
        <v>0</v>
      </c>
      <c r="BI102" s="435" t="s">
        <v>589</v>
      </c>
      <c r="BJ102" s="433">
        <v>0</v>
      </c>
      <c r="BK102" s="433">
        <v>0</v>
      </c>
      <c r="BL102" s="433">
        <v>0</v>
      </c>
      <c r="BM102" s="433"/>
      <c r="BN102" s="433">
        <v>0</v>
      </c>
      <c r="BO102" s="433">
        <v>0</v>
      </c>
      <c r="BP102" s="433">
        <v>0</v>
      </c>
      <c r="BQ102" s="433"/>
      <c r="BR102" s="433">
        <v>0</v>
      </c>
      <c r="BS102" s="433">
        <v>0</v>
      </c>
      <c r="BT102" s="433">
        <v>0</v>
      </c>
      <c r="BU102" s="433"/>
      <c r="BV102" s="433">
        <v>0</v>
      </c>
      <c r="BW102" s="433">
        <v>0</v>
      </c>
      <c r="BX102" s="433">
        <v>0</v>
      </c>
      <c r="BY102" s="435" t="s">
        <v>589</v>
      </c>
      <c r="BZ102" s="433">
        <v>0</v>
      </c>
      <c r="CA102" s="433">
        <v>0</v>
      </c>
      <c r="CB102" s="433">
        <v>0</v>
      </c>
      <c r="CC102" s="433"/>
      <c r="CD102" s="433">
        <v>0</v>
      </c>
      <c r="CE102" s="433">
        <v>0</v>
      </c>
      <c r="CF102" s="433">
        <v>0</v>
      </c>
      <c r="CG102" s="433"/>
      <c r="CH102" s="433">
        <v>0</v>
      </c>
      <c r="CI102" s="433">
        <v>0</v>
      </c>
      <c r="CJ102" s="433">
        <v>0</v>
      </c>
    </row>
    <row r="103" spans="1:88" s="431" customFormat="1" ht="8.4" customHeight="1">
      <c r="A103" s="435" t="s">
        <v>590</v>
      </c>
      <c r="B103" s="433">
        <v>0</v>
      </c>
      <c r="C103" s="433">
        <v>0</v>
      </c>
      <c r="D103" s="433">
        <v>0</v>
      </c>
      <c r="E103" s="433"/>
      <c r="F103" s="433">
        <v>0</v>
      </c>
      <c r="G103" s="433">
        <v>0</v>
      </c>
      <c r="H103" s="433">
        <v>0</v>
      </c>
      <c r="I103" s="433"/>
      <c r="J103" s="433">
        <v>0</v>
      </c>
      <c r="K103" s="433">
        <v>0</v>
      </c>
      <c r="L103" s="433">
        <v>0</v>
      </c>
      <c r="M103" s="435" t="s">
        <v>590</v>
      </c>
      <c r="N103" s="433">
        <v>0</v>
      </c>
      <c r="O103" s="433">
        <v>0</v>
      </c>
      <c r="P103" s="433">
        <v>0</v>
      </c>
      <c r="Q103" s="433"/>
      <c r="R103" s="433">
        <v>0</v>
      </c>
      <c r="S103" s="433">
        <v>0</v>
      </c>
      <c r="T103" s="433">
        <v>0</v>
      </c>
      <c r="U103" s="433"/>
      <c r="V103" s="433">
        <v>0</v>
      </c>
      <c r="W103" s="433">
        <v>0</v>
      </c>
      <c r="X103" s="433">
        <v>0</v>
      </c>
      <c r="Y103" s="435" t="s">
        <v>590</v>
      </c>
      <c r="Z103" s="433">
        <v>0</v>
      </c>
      <c r="AA103" s="433">
        <v>0</v>
      </c>
      <c r="AB103" s="433">
        <v>0</v>
      </c>
      <c r="AC103" s="433"/>
      <c r="AD103" s="433">
        <v>0</v>
      </c>
      <c r="AE103" s="433">
        <v>0</v>
      </c>
      <c r="AF103" s="433">
        <v>0</v>
      </c>
      <c r="AG103" s="433"/>
      <c r="AH103" s="433">
        <v>0</v>
      </c>
      <c r="AI103" s="433">
        <v>0</v>
      </c>
      <c r="AJ103" s="433">
        <v>0</v>
      </c>
      <c r="AK103" s="435" t="s">
        <v>590</v>
      </c>
      <c r="AL103" s="433">
        <v>0</v>
      </c>
      <c r="AM103" s="433">
        <v>0</v>
      </c>
      <c r="AN103" s="433">
        <v>0</v>
      </c>
      <c r="AO103" s="433"/>
      <c r="AP103" s="433">
        <v>0</v>
      </c>
      <c r="AQ103" s="433">
        <v>0</v>
      </c>
      <c r="AR103" s="433">
        <v>0</v>
      </c>
      <c r="AS103" s="433"/>
      <c r="AT103" s="433">
        <v>0</v>
      </c>
      <c r="AU103" s="433">
        <v>0</v>
      </c>
      <c r="AV103" s="433">
        <v>0</v>
      </c>
      <c r="AW103" s="435" t="s">
        <v>590</v>
      </c>
      <c r="AX103" s="433">
        <v>0</v>
      </c>
      <c r="AY103" s="433">
        <v>0</v>
      </c>
      <c r="AZ103" s="433">
        <v>0</v>
      </c>
      <c r="BA103" s="433"/>
      <c r="BB103" s="433">
        <v>0</v>
      </c>
      <c r="BC103" s="433">
        <v>0</v>
      </c>
      <c r="BD103" s="433">
        <v>0</v>
      </c>
      <c r="BE103" s="433"/>
      <c r="BF103" s="433">
        <v>0</v>
      </c>
      <c r="BG103" s="433">
        <v>0</v>
      </c>
      <c r="BH103" s="433">
        <v>0</v>
      </c>
      <c r="BI103" s="435" t="s">
        <v>590</v>
      </c>
      <c r="BJ103" s="433">
        <v>0</v>
      </c>
      <c r="BK103" s="433">
        <v>0</v>
      </c>
      <c r="BL103" s="433">
        <v>0</v>
      </c>
      <c r="BM103" s="433"/>
      <c r="BN103" s="433">
        <v>0</v>
      </c>
      <c r="BO103" s="433">
        <v>0</v>
      </c>
      <c r="BP103" s="433">
        <v>0</v>
      </c>
      <c r="BQ103" s="433"/>
      <c r="BR103" s="433">
        <v>0</v>
      </c>
      <c r="BS103" s="433">
        <v>0</v>
      </c>
      <c r="BT103" s="433">
        <v>0</v>
      </c>
      <c r="BU103" s="433"/>
      <c r="BV103" s="433">
        <v>0</v>
      </c>
      <c r="BW103" s="433">
        <v>0</v>
      </c>
      <c r="BX103" s="433">
        <v>0</v>
      </c>
      <c r="BY103" s="435" t="s">
        <v>590</v>
      </c>
      <c r="BZ103" s="433">
        <v>0</v>
      </c>
      <c r="CA103" s="433">
        <v>0</v>
      </c>
      <c r="CB103" s="433">
        <v>0</v>
      </c>
      <c r="CC103" s="433"/>
      <c r="CD103" s="433">
        <v>0</v>
      </c>
      <c r="CE103" s="433">
        <v>0</v>
      </c>
      <c r="CF103" s="433">
        <v>0</v>
      </c>
      <c r="CG103" s="433"/>
      <c r="CH103" s="433">
        <v>0</v>
      </c>
      <c r="CI103" s="433">
        <v>0</v>
      </c>
      <c r="CJ103" s="433">
        <v>0</v>
      </c>
    </row>
    <row r="104" spans="1:88" s="431" customFormat="1" ht="8.4" customHeight="1">
      <c r="A104" s="435" t="s">
        <v>591</v>
      </c>
      <c r="B104" s="433">
        <v>235428.503</v>
      </c>
      <c r="C104" s="433">
        <v>672600</v>
      </c>
      <c r="D104" s="433">
        <v>908028.50300000003</v>
      </c>
      <c r="E104" s="433"/>
      <c r="F104" s="433">
        <v>0</v>
      </c>
      <c r="G104" s="433">
        <v>0</v>
      </c>
      <c r="H104" s="433">
        <v>0</v>
      </c>
      <c r="I104" s="433"/>
      <c r="J104" s="433">
        <v>1150000</v>
      </c>
      <c r="K104" s="433">
        <v>1768661.879</v>
      </c>
      <c r="L104" s="433">
        <v>2918661.8790000002</v>
      </c>
      <c r="M104" s="435" t="s">
        <v>591</v>
      </c>
      <c r="N104" s="433">
        <v>86422</v>
      </c>
      <c r="O104" s="433">
        <v>0</v>
      </c>
      <c r="P104" s="433">
        <v>86422</v>
      </c>
      <c r="Q104" s="433"/>
      <c r="R104" s="433">
        <v>556918.12600000005</v>
      </c>
      <c r="S104" s="433">
        <v>0</v>
      </c>
      <c r="T104" s="433">
        <v>556918.12600000005</v>
      </c>
      <c r="U104" s="433"/>
      <c r="V104" s="433">
        <v>787.00400000000002</v>
      </c>
      <c r="W104" s="433">
        <v>316.44299999999998</v>
      </c>
      <c r="X104" s="433">
        <v>1103.4469999999999</v>
      </c>
      <c r="Y104" s="435" t="s">
        <v>591</v>
      </c>
      <c r="Z104" s="433">
        <v>0</v>
      </c>
      <c r="AA104" s="433">
        <v>0</v>
      </c>
      <c r="AB104" s="433">
        <v>0</v>
      </c>
      <c r="AC104" s="433"/>
      <c r="AD104" s="433">
        <v>711359.42700000003</v>
      </c>
      <c r="AE104" s="433">
        <v>1345200</v>
      </c>
      <c r="AF104" s="433">
        <v>2056559.4269999999</v>
      </c>
      <c r="AG104" s="433"/>
      <c r="AH104" s="433">
        <v>278210.924</v>
      </c>
      <c r="AI104" s="433">
        <v>0</v>
      </c>
      <c r="AJ104" s="433">
        <v>278210.924</v>
      </c>
      <c r="AK104" s="435" t="s">
        <v>591</v>
      </c>
      <c r="AL104" s="433">
        <v>273917.598</v>
      </c>
      <c r="AM104" s="433">
        <v>0</v>
      </c>
      <c r="AN104" s="433">
        <v>273917.598</v>
      </c>
      <c r="AO104" s="433"/>
      <c r="AP104" s="433">
        <v>119570.617</v>
      </c>
      <c r="AQ104" s="433">
        <v>0</v>
      </c>
      <c r="AR104" s="433">
        <v>119570.617</v>
      </c>
      <c r="AS104" s="433"/>
      <c r="AT104" s="433">
        <v>38000</v>
      </c>
      <c r="AU104" s="433">
        <v>0</v>
      </c>
      <c r="AV104" s="433">
        <v>38000</v>
      </c>
      <c r="AW104" s="435" t="s">
        <v>591</v>
      </c>
      <c r="AX104" s="433">
        <v>54447.767999999996</v>
      </c>
      <c r="AY104" s="433">
        <v>0</v>
      </c>
      <c r="AZ104" s="433">
        <v>54447.767999999996</v>
      </c>
      <c r="BA104" s="433"/>
      <c r="BB104" s="433">
        <v>0</v>
      </c>
      <c r="BC104" s="433">
        <v>0</v>
      </c>
      <c r="BD104" s="433">
        <v>0</v>
      </c>
      <c r="BE104" s="433"/>
      <c r="BF104" s="433">
        <v>0</v>
      </c>
      <c r="BG104" s="433">
        <v>0</v>
      </c>
      <c r="BH104" s="433">
        <v>0</v>
      </c>
      <c r="BI104" s="435" t="s">
        <v>591</v>
      </c>
      <c r="BJ104" s="433">
        <v>0</v>
      </c>
      <c r="BK104" s="433">
        <v>0</v>
      </c>
      <c r="BL104" s="433">
        <v>0</v>
      </c>
      <c r="BM104" s="433"/>
      <c r="BN104" s="433">
        <v>350142.788</v>
      </c>
      <c r="BO104" s="433">
        <v>0</v>
      </c>
      <c r="BP104" s="433">
        <v>350142.788</v>
      </c>
      <c r="BQ104" s="433"/>
      <c r="BR104" s="433">
        <v>197455.33</v>
      </c>
      <c r="BS104" s="433">
        <v>0</v>
      </c>
      <c r="BT104" s="433">
        <v>197455.33</v>
      </c>
      <c r="BU104" s="433"/>
      <c r="BV104" s="433">
        <v>235371.59400000001</v>
      </c>
      <c r="BW104" s="433">
        <v>0</v>
      </c>
      <c r="BX104" s="433">
        <v>235371.59400000001</v>
      </c>
      <c r="BY104" s="435" t="s">
        <v>591</v>
      </c>
      <c r="BZ104" s="433">
        <v>4288031.6790000005</v>
      </c>
      <c r="CA104" s="433">
        <v>3786778.3219999997</v>
      </c>
      <c r="CB104" s="433">
        <v>8074810.0009999992</v>
      </c>
      <c r="CC104" s="433"/>
      <c r="CD104" s="433">
        <v>1150000</v>
      </c>
      <c r="CE104" s="433">
        <v>1768661.879</v>
      </c>
      <c r="CF104" s="433">
        <v>2918661.8790000002</v>
      </c>
      <c r="CG104" s="433"/>
      <c r="CH104" s="433">
        <v>4288031.6790000005</v>
      </c>
      <c r="CI104" s="433">
        <v>3786778.3219999997</v>
      </c>
      <c r="CJ104" s="433">
        <v>8074810.0010000002</v>
      </c>
    </row>
    <row r="105" spans="1:88" s="437" customFormat="1" ht="3.15" customHeight="1">
      <c r="A105" s="435"/>
      <c r="B105" s="433"/>
      <c r="C105" s="433"/>
      <c r="D105" s="433"/>
      <c r="E105" s="433"/>
      <c r="F105" s="433"/>
      <c r="G105" s="433"/>
      <c r="H105" s="433"/>
      <c r="I105" s="433"/>
      <c r="J105" s="433"/>
      <c r="K105" s="433"/>
      <c r="L105" s="433"/>
      <c r="M105" s="435"/>
      <c r="N105" s="433"/>
      <c r="O105" s="433"/>
      <c r="P105" s="433"/>
      <c r="Q105" s="433"/>
      <c r="R105" s="433"/>
      <c r="S105" s="433"/>
      <c r="T105" s="433"/>
      <c r="U105" s="433"/>
      <c r="V105" s="433"/>
      <c r="W105" s="433"/>
      <c r="X105" s="433"/>
      <c r="Y105" s="435"/>
      <c r="Z105" s="433"/>
      <c r="AA105" s="433"/>
      <c r="AB105" s="433"/>
      <c r="AC105" s="433"/>
      <c r="AD105" s="433"/>
      <c r="AE105" s="433"/>
      <c r="AF105" s="433"/>
      <c r="AG105" s="433"/>
      <c r="AH105" s="433"/>
      <c r="AI105" s="433"/>
      <c r="AJ105" s="433"/>
      <c r="AK105" s="435"/>
      <c r="AL105" s="433"/>
      <c r="AM105" s="433"/>
      <c r="AN105" s="433"/>
      <c r="AO105" s="433"/>
      <c r="AP105" s="433"/>
      <c r="AQ105" s="433"/>
      <c r="AR105" s="433"/>
      <c r="AS105" s="433"/>
      <c r="AT105" s="433"/>
      <c r="AU105" s="433"/>
      <c r="AV105" s="433"/>
      <c r="AW105" s="435"/>
      <c r="AX105" s="433"/>
      <c r="AY105" s="433"/>
      <c r="AZ105" s="433"/>
      <c r="BA105" s="433"/>
      <c r="BB105" s="433"/>
      <c r="BC105" s="433"/>
      <c r="BD105" s="433"/>
      <c r="BE105" s="433"/>
      <c r="BF105" s="433"/>
      <c r="BG105" s="433"/>
      <c r="BH105" s="433"/>
      <c r="BI105" s="435"/>
      <c r="BJ105" s="433"/>
      <c r="BK105" s="433"/>
      <c r="BL105" s="433"/>
      <c r="BM105" s="433"/>
      <c r="BN105" s="433"/>
      <c r="BO105" s="433"/>
      <c r="BP105" s="433"/>
      <c r="BQ105" s="433"/>
      <c r="BR105" s="433"/>
      <c r="BS105" s="433"/>
      <c r="BT105" s="433"/>
      <c r="BU105" s="433"/>
      <c r="BV105" s="433"/>
      <c r="BW105" s="433"/>
      <c r="BX105" s="433"/>
      <c r="BY105" s="435"/>
      <c r="BZ105" s="433"/>
      <c r="CA105" s="433"/>
      <c r="CB105" s="433"/>
      <c r="CC105" s="433"/>
      <c r="CD105" s="433"/>
      <c r="CE105" s="433"/>
      <c r="CF105" s="433"/>
      <c r="CG105" s="433"/>
      <c r="CH105" s="433"/>
      <c r="CI105" s="433"/>
      <c r="CJ105" s="433"/>
    </row>
    <row r="106" spans="1:88" s="431" customFormat="1" ht="8.4" customHeight="1">
      <c r="A106" s="438" t="s">
        <v>592</v>
      </c>
      <c r="B106" s="439">
        <v>3554380.7409999999</v>
      </c>
      <c r="C106" s="439">
        <v>205363.95199999999</v>
      </c>
      <c r="D106" s="439">
        <v>3759744.693</v>
      </c>
      <c r="E106" s="439"/>
      <c r="F106" s="439">
        <v>32652.091</v>
      </c>
      <c r="G106" s="439">
        <v>3186.4450000000002</v>
      </c>
      <c r="H106" s="439">
        <v>35838.536</v>
      </c>
      <c r="I106" s="439"/>
      <c r="J106" s="439">
        <v>7378831.7410000004</v>
      </c>
      <c r="K106" s="439">
        <v>1879688.2849999999</v>
      </c>
      <c r="L106" s="439">
        <v>9258520.0260000005</v>
      </c>
      <c r="M106" s="438" t="s">
        <v>592</v>
      </c>
      <c r="N106" s="439">
        <v>30643.761999999999</v>
      </c>
      <c r="O106" s="439">
        <v>4223.2709999999997</v>
      </c>
      <c r="P106" s="439">
        <v>34867.034</v>
      </c>
      <c r="Q106" s="439"/>
      <c r="R106" s="439">
        <v>931465.53300000005</v>
      </c>
      <c r="S106" s="439">
        <v>388842.33799999999</v>
      </c>
      <c r="T106" s="439">
        <v>1320307.872</v>
      </c>
      <c r="U106" s="439"/>
      <c r="V106" s="439">
        <v>2989628.0359999998</v>
      </c>
      <c r="W106" s="439">
        <v>56910.271999999997</v>
      </c>
      <c r="X106" s="439">
        <v>3046538.3089999999</v>
      </c>
      <c r="Y106" s="438" t="s">
        <v>592</v>
      </c>
      <c r="Z106" s="439">
        <v>429118.24099999998</v>
      </c>
      <c r="AA106" s="439">
        <v>4122.9260000000004</v>
      </c>
      <c r="AB106" s="439">
        <v>433241.16800000001</v>
      </c>
      <c r="AC106" s="439"/>
      <c r="AD106" s="439">
        <v>3956402.0279999999</v>
      </c>
      <c r="AE106" s="439">
        <v>259079.424</v>
      </c>
      <c r="AF106" s="439">
        <v>4215481.4529999997</v>
      </c>
      <c r="AG106" s="439"/>
      <c r="AH106" s="439">
        <v>1218533.1950000001</v>
      </c>
      <c r="AI106" s="439">
        <v>26161.919000000002</v>
      </c>
      <c r="AJ106" s="439">
        <v>1244695.1140000001</v>
      </c>
      <c r="AK106" s="438" t="s">
        <v>592</v>
      </c>
      <c r="AL106" s="439">
        <v>22873.376</v>
      </c>
      <c r="AM106" s="439">
        <v>2483.8319999999999</v>
      </c>
      <c r="AN106" s="439">
        <v>25357.207999999999</v>
      </c>
      <c r="AO106" s="439"/>
      <c r="AP106" s="439">
        <v>146697.25200000001</v>
      </c>
      <c r="AQ106" s="439">
        <v>41961.760000000002</v>
      </c>
      <c r="AR106" s="439">
        <v>188659.01199999999</v>
      </c>
      <c r="AS106" s="439"/>
      <c r="AT106" s="439">
        <v>409581.00400000002</v>
      </c>
      <c r="AU106" s="439">
        <v>66077.345000000001</v>
      </c>
      <c r="AV106" s="439">
        <v>475658.34899999999</v>
      </c>
      <c r="AW106" s="438" t="s">
        <v>592</v>
      </c>
      <c r="AX106" s="439">
        <v>34903.019999999997</v>
      </c>
      <c r="AY106" s="439">
        <v>16196.733</v>
      </c>
      <c r="AZ106" s="439">
        <v>51099.754000000001</v>
      </c>
      <c r="BA106" s="439"/>
      <c r="BB106" s="439">
        <v>28362.285</v>
      </c>
      <c r="BC106" s="439">
        <v>2931.3359999999998</v>
      </c>
      <c r="BD106" s="439">
        <v>31293.620999999999</v>
      </c>
      <c r="BE106" s="439"/>
      <c r="BF106" s="439">
        <v>7295.643</v>
      </c>
      <c r="BG106" s="439">
        <v>51.942</v>
      </c>
      <c r="BH106" s="439">
        <v>7347.5860000000002</v>
      </c>
      <c r="BI106" s="438" t="s">
        <v>592</v>
      </c>
      <c r="BJ106" s="439">
        <v>4159.7730000000001</v>
      </c>
      <c r="BK106" s="439">
        <v>11.895</v>
      </c>
      <c r="BL106" s="439">
        <v>4171.6689999999999</v>
      </c>
      <c r="BM106" s="439"/>
      <c r="BN106" s="439">
        <v>222720.068</v>
      </c>
      <c r="BO106" s="439">
        <v>12655.499</v>
      </c>
      <c r="BP106" s="439">
        <v>235375.56700000001</v>
      </c>
      <c r="BQ106" s="439"/>
      <c r="BR106" s="439">
        <v>132738.23000000001</v>
      </c>
      <c r="BS106" s="439">
        <v>1648.3430000000001</v>
      </c>
      <c r="BT106" s="439">
        <v>134386.57399999999</v>
      </c>
      <c r="BU106" s="439"/>
      <c r="BV106" s="439">
        <v>84612.074999999997</v>
      </c>
      <c r="BW106" s="439">
        <v>4391.6400000000003</v>
      </c>
      <c r="BX106" s="439">
        <v>89003.714999999997</v>
      </c>
      <c r="BY106" s="438" t="s">
        <v>592</v>
      </c>
      <c r="BZ106" s="439">
        <v>21615598.093999997</v>
      </c>
      <c r="CA106" s="439">
        <v>2975989.1570000001</v>
      </c>
      <c r="CB106" s="439">
        <v>24591587.259999998</v>
      </c>
      <c r="CC106" s="439"/>
      <c r="CD106" s="439">
        <v>7378831.7410000004</v>
      </c>
      <c r="CE106" s="439">
        <v>1902640.5959999999</v>
      </c>
      <c r="CF106" s="439">
        <v>9281472.3369999994</v>
      </c>
      <c r="CG106" s="439"/>
      <c r="CH106" s="439">
        <v>21615598.093999997</v>
      </c>
      <c r="CI106" s="439">
        <v>2998941.4680000003</v>
      </c>
      <c r="CJ106" s="439">
        <v>24614539.570999995</v>
      </c>
    </row>
    <row r="107" spans="1:88" s="437" customFormat="1" ht="3.15" customHeight="1">
      <c r="A107" s="435"/>
      <c r="B107" s="439"/>
      <c r="C107" s="439"/>
      <c r="D107" s="439"/>
      <c r="E107" s="439"/>
      <c r="F107" s="439"/>
      <c r="G107" s="439"/>
      <c r="H107" s="439"/>
      <c r="I107" s="439"/>
      <c r="J107" s="439"/>
      <c r="K107" s="439"/>
      <c r="L107" s="439"/>
      <c r="M107" s="435"/>
      <c r="N107" s="439"/>
      <c r="O107" s="439"/>
      <c r="P107" s="439"/>
      <c r="Q107" s="439"/>
      <c r="R107" s="439"/>
      <c r="S107" s="439"/>
      <c r="T107" s="439"/>
      <c r="U107" s="439"/>
      <c r="V107" s="439"/>
      <c r="W107" s="439"/>
      <c r="X107" s="439"/>
      <c r="Y107" s="435"/>
      <c r="Z107" s="439"/>
      <c r="AA107" s="439"/>
      <c r="AB107" s="439"/>
      <c r="AC107" s="439"/>
      <c r="AD107" s="439"/>
      <c r="AE107" s="439"/>
      <c r="AF107" s="439"/>
      <c r="AG107" s="439"/>
      <c r="AH107" s="439"/>
      <c r="AI107" s="439"/>
      <c r="AJ107" s="439"/>
      <c r="AK107" s="435"/>
      <c r="AL107" s="439"/>
      <c r="AM107" s="439"/>
      <c r="AN107" s="439"/>
      <c r="AO107" s="439"/>
      <c r="AP107" s="439"/>
      <c r="AQ107" s="439"/>
      <c r="AR107" s="439"/>
      <c r="AS107" s="439"/>
      <c r="AT107" s="439"/>
      <c r="AU107" s="439"/>
      <c r="AV107" s="439"/>
      <c r="AW107" s="435"/>
      <c r="AX107" s="439"/>
      <c r="AY107" s="439"/>
      <c r="AZ107" s="439"/>
      <c r="BA107" s="439"/>
      <c r="BB107" s="439"/>
      <c r="BC107" s="439"/>
      <c r="BD107" s="439"/>
      <c r="BE107" s="439"/>
      <c r="BF107" s="439"/>
      <c r="BG107" s="439"/>
      <c r="BH107" s="439"/>
      <c r="BI107" s="435"/>
      <c r="BJ107" s="439"/>
      <c r="BK107" s="439"/>
      <c r="BL107" s="439"/>
      <c r="BM107" s="439"/>
      <c r="BN107" s="439"/>
      <c r="BO107" s="439"/>
      <c r="BP107" s="439"/>
      <c r="BQ107" s="439"/>
      <c r="BR107" s="439"/>
      <c r="BS107" s="439"/>
      <c r="BT107" s="439"/>
      <c r="BU107" s="439"/>
      <c r="BV107" s="439"/>
      <c r="BW107" s="439"/>
      <c r="BX107" s="439"/>
      <c r="BY107" s="435"/>
      <c r="BZ107" s="439"/>
      <c r="CA107" s="439"/>
      <c r="CB107" s="439"/>
      <c r="CC107" s="439"/>
      <c r="CD107" s="439"/>
      <c r="CE107" s="439"/>
      <c r="CF107" s="439"/>
      <c r="CG107" s="439"/>
      <c r="CH107" s="439"/>
      <c r="CI107" s="439"/>
      <c r="CJ107" s="439"/>
    </row>
    <row r="108" spans="1:88" s="431" customFormat="1" ht="8.4" customHeight="1">
      <c r="A108" s="427" t="s">
        <v>593</v>
      </c>
      <c r="B108" s="428">
        <v>229114.179</v>
      </c>
      <c r="C108" s="428">
        <v>108420.93799999999</v>
      </c>
      <c r="D108" s="428">
        <v>337535.11800000002</v>
      </c>
      <c r="E108" s="428"/>
      <c r="F108" s="428">
        <v>21313.691999999999</v>
      </c>
      <c r="G108" s="428">
        <v>1838.0619999999999</v>
      </c>
      <c r="H108" s="428">
        <v>23151.755000000001</v>
      </c>
      <c r="I108" s="428"/>
      <c r="J108" s="428">
        <v>196604.06</v>
      </c>
      <c r="K108" s="428">
        <v>138340.01500000001</v>
      </c>
      <c r="L108" s="428">
        <v>334944.07500000001</v>
      </c>
      <c r="M108" s="427" t="s">
        <v>593</v>
      </c>
      <c r="N108" s="428">
        <v>22903.984</v>
      </c>
      <c r="O108" s="428">
        <v>12182.213</v>
      </c>
      <c r="P108" s="428">
        <v>35086.197</v>
      </c>
      <c r="Q108" s="428"/>
      <c r="R108" s="428">
        <v>84344.285000000003</v>
      </c>
      <c r="S108" s="428">
        <v>54609.212</v>
      </c>
      <c r="T108" s="428">
        <v>138953.49799999999</v>
      </c>
      <c r="U108" s="428"/>
      <c r="V108" s="428">
        <v>171331.07699999999</v>
      </c>
      <c r="W108" s="428">
        <v>36005.33</v>
      </c>
      <c r="X108" s="428">
        <v>207336.408</v>
      </c>
      <c r="Y108" s="427" t="s">
        <v>593</v>
      </c>
      <c r="Z108" s="428">
        <v>12.967000000000001</v>
      </c>
      <c r="AA108" s="428">
        <v>4.2060000000000004</v>
      </c>
      <c r="AB108" s="428">
        <v>17.172999999999998</v>
      </c>
      <c r="AC108" s="428"/>
      <c r="AD108" s="428">
        <v>172257.86600000001</v>
      </c>
      <c r="AE108" s="428">
        <v>47466.921000000002</v>
      </c>
      <c r="AF108" s="428">
        <v>219724.78700000001</v>
      </c>
      <c r="AG108" s="428"/>
      <c r="AH108" s="428">
        <v>129926.342</v>
      </c>
      <c r="AI108" s="428">
        <v>3649.8530000000001</v>
      </c>
      <c r="AJ108" s="428">
        <v>133576.19500000001</v>
      </c>
      <c r="AK108" s="427" t="s">
        <v>593</v>
      </c>
      <c r="AL108" s="428">
        <v>29592.342000000001</v>
      </c>
      <c r="AM108" s="428">
        <v>4363.8720000000003</v>
      </c>
      <c r="AN108" s="428">
        <v>33956.214</v>
      </c>
      <c r="AO108" s="428"/>
      <c r="AP108" s="428">
        <v>25827.637999999999</v>
      </c>
      <c r="AQ108" s="428">
        <v>1577.63</v>
      </c>
      <c r="AR108" s="428">
        <v>27405.268</v>
      </c>
      <c r="AS108" s="428"/>
      <c r="AT108" s="428">
        <v>3647.0070000000001</v>
      </c>
      <c r="AU108" s="428">
        <v>10606.591</v>
      </c>
      <c r="AV108" s="428">
        <v>14253.599</v>
      </c>
      <c r="AW108" s="427" t="s">
        <v>593</v>
      </c>
      <c r="AX108" s="428">
        <v>10728.066000000001</v>
      </c>
      <c r="AY108" s="428">
        <v>2.8639999999999999</v>
      </c>
      <c r="AZ108" s="428">
        <v>10730.93</v>
      </c>
      <c r="BA108" s="428"/>
      <c r="BB108" s="428">
        <v>15534.143</v>
      </c>
      <c r="BC108" s="428">
        <v>880.86900000000003</v>
      </c>
      <c r="BD108" s="428">
        <v>16415.012999999999</v>
      </c>
      <c r="BE108" s="428"/>
      <c r="BF108" s="428">
        <v>938.84299999999996</v>
      </c>
      <c r="BG108" s="428">
        <v>4793.7079999999996</v>
      </c>
      <c r="BH108" s="428">
        <v>5732.5510000000004</v>
      </c>
      <c r="BI108" s="427" t="s">
        <v>593</v>
      </c>
      <c r="BJ108" s="428">
        <v>141.095</v>
      </c>
      <c r="BK108" s="428">
        <v>3085.7130000000002</v>
      </c>
      <c r="BL108" s="428">
        <v>3226.808</v>
      </c>
      <c r="BM108" s="428"/>
      <c r="BN108" s="428">
        <v>11192.528</v>
      </c>
      <c r="BO108" s="428">
        <v>3573.0650000000001</v>
      </c>
      <c r="BP108" s="428">
        <v>14765.593999999999</v>
      </c>
      <c r="BQ108" s="428"/>
      <c r="BR108" s="428">
        <v>44987.584000000003</v>
      </c>
      <c r="BS108" s="428">
        <v>241.91200000000001</v>
      </c>
      <c r="BT108" s="428">
        <v>45229.495999999999</v>
      </c>
      <c r="BU108" s="428"/>
      <c r="BV108" s="428">
        <v>21977.136999999999</v>
      </c>
      <c r="BW108" s="428">
        <v>448.14499999999998</v>
      </c>
      <c r="BX108" s="428">
        <v>22425.282999999999</v>
      </c>
      <c r="BY108" s="427" t="s">
        <v>593</v>
      </c>
      <c r="BZ108" s="428">
        <v>1192374.8350000002</v>
      </c>
      <c r="CA108" s="428">
        <v>432091.11900000001</v>
      </c>
      <c r="CB108" s="428">
        <v>1624465.9620000001</v>
      </c>
      <c r="CC108" s="428"/>
      <c r="CD108" s="428">
        <v>196604.06</v>
      </c>
      <c r="CE108" s="428">
        <v>140609.997</v>
      </c>
      <c r="CF108" s="428">
        <v>337214.05800000002</v>
      </c>
      <c r="CG108" s="428"/>
      <c r="CH108" s="428">
        <v>1192374.8350000002</v>
      </c>
      <c r="CI108" s="428">
        <v>434361.10100000002</v>
      </c>
      <c r="CJ108" s="428">
        <v>1626735.9450000001</v>
      </c>
    </row>
    <row r="109" spans="1:88" s="431" customFormat="1" ht="8.4" customHeight="1">
      <c r="A109" s="435" t="s">
        <v>594</v>
      </c>
      <c r="B109" s="433">
        <v>199928.63</v>
      </c>
      <c r="C109" s="433">
        <v>52877.790999999997</v>
      </c>
      <c r="D109" s="433">
        <v>252806.42199999999</v>
      </c>
      <c r="E109" s="433"/>
      <c r="F109" s="433">
        <v>20603.962</v>
      </c>
      <c r="G109" s="433">
        <v>1838.0619999999999</v>
      </c>
      <c r="H109" s="433">
        <v>22442.025000000001</v>
      </c>
      <c r="I109" s="433"/>
      <c r="J109" s="433">
        <v>100333.307</v>
      </c>
      <c r="K109" s="433">
        <v>62155.343999999997</v>
      </c>
      <c r="L109" s="433">
        <v>162488.65100000001</v>
      </c>
      <c r="M109" s="435" t="s">
        <v>594</v>
      </c>
      <c r="N109" s="433">
        <v>21200.897000000001</v>
      </c>
      <c r="O109" s="433">
        <v>10731.81</v>
      </c>
      <c r="P109" s="433">
        <v>31932.707999999999</v>
      </c>
      <c r="Q109" s="433"/>
      <c r="R109" s="433">
        <v>62234.974000000002</v>
      </c>
      <c r="S109" s="433">
        <v>31578.485000000001</v>
      </c>
      <c r="T109" s="433">
        <v>93813.46</v>
      </c>
      <c r="U109" s="433"/>
      <c r="V109" s="433">
        <v>156939.981</v>
      </c>
      <c r="W109" s="433">
        <v>23825.94</v>
      </c>
      <c r="X109" s="433">
        <v>180765.921</v>
      </c>
      <c r="Y109" s="435" t="s">
        <v>594</v>
      </c>
      <c r="Z109" s="433">
        <v>12.967000000000001</v>
      </c>
      <c r="AA109" s="433">
        <v>4.2060000000000004</v>
      </c>
      <c r="AB109" s="433">
        <v>17.172999999999998</v>
      </c>
      <c r="AC109" s="433"/>
      <c r="AD109" s="433">
        <v>121152.022</v>
      </c>
      <c r="AE109" s="433">
        <v>20582.249</v>
      </c>
      <c r="AF109" s="433">
        <v>141734.27100000001</v>
      </c>
      <c r="AG109" s="433"/>
      <c r="AH109" s="433">
        <v>94383.7</v>
      </c>
      <c r="AI109" s="433">
        <v>1597.8009999999999</v>
      </c>
      <c r="AJ109" s="433">
        <v>95981.501000000004</v>
      </c>
      <c r="AK109" s="435" t="s">
        <v>594</v>
      </c>
      <c r="AL109" s="433">
        <v>27641.960999999999</v>
      </c>
      <c r="AM109" s="433">
        <v>4288.9489999999996</v>
      </c>
      <c r="AN109" s="433">
        <v>31930.911</v>
      </c>
      <c r="AO109" s="433"/>
      <c r="AP109" s="433">
        <v>24358.449000000001</v>
      </c>
      <c r="AQ109" s="433">
        <v>1577.63</v>
      </c>
      <c r="AR109" s="433">
        <v>25936.079000000002</v>
      </c>
      <c r="AS109" s="433"/>
      <c r="AT109" s="433">
        <v>2394.3359999999998</v>
      </c>
      <c r="AU109" s="433">
        <v>4302.5079999999998</v>
      </c>
      <c r="AV109" s="433">
        <v>6696.8450000000003</v>
      </c>
      <c r="AW109" s="435" t="s">
        <v>594</v>
      </c>
      <c r="AX109" s="433">
        <v>10049.375</v>
      </c>
      <c r="AY109" s="433">
        <v>2.1760000000000002</v>
      </c>
      <c r="AZ109" s="433">
        <v>10051.550999999999</v>
      </c>
      <c r="BA109" s="433"/>
      <c r="BB109" s="433">
        <v>14774.223</v>
      </c>
      <c r="BC109" s="433">
        <v>880.86900000000003</v>
      </c>
      <c r="BD109" s="433">
        <v>15655.093000000001</v>
      </c>
      <c r="BE109" s="433"/>
      <c r="BF109" s="433">
        <v>797.25300000000004</v>
      </c>
      <c r="BG109" s="433">
        <v>1954.1569999999999</v>
      </c>
      <c r="BH109" s="433">
        <v>2751.4110000000001</v>
      </c>
      <c r="BI109" s="435" t="s">
        <v>594</v>
      </c>
      <c r="BJ109" s="433">
        <v>0</v>
      </c>
      <c r="BK109" s="433">
        <v>2183.433</v>
      </c>
      <c r="BL109" s="433">
        <v>2183.433</v>
      </c>
      <c r="BM109" s="433"/>
      <c r="BN109" s="433">
        <v>4641.6719999999996</v>
      </c>
      <c r="BO109" s="433">
        <v>2768.3409999999999</v>
      </c>
      <c r="BP109" s="433">
        <v>7410.0140000000001</v>
      </c>
      <c r="BQ109" s="433"/>
      <c r="BR109" s="433">
        <v>36183.737000000001</v>
      </c>
      <c r="BS109" s="433">
        <v>241.91200000000001</v>
      </c>
      <c r="BT109" s="433">
        <v>36425.65</v>
      </c>
      <c r="BU109" s="433"/>
      <c r="BV109" s="433">
        <v>14281.749</v>
      </c>
      <c r="BW109" s="433">
        <v>448.14499999999998</v>
      </c>
      <c r="BX109" s="433">
        <v>14729.894</v>
      </c>
      <c r="BY109" s="435" t="s">
        <v>594</v>
      </c>
      <c r="BZ109" s="433">
        <v>911913.19499999983</v>
      </c>
      <c r="CA109" s="433">
        <v>223839.80799999999</v>
      </c>
      <c r="CB109" s="433">
        <v>1135753.013</v>
      </c>
      <c r="CC109" s="433"/>
      <c r="CD109" s="433">
        <v>100333.307</v>
      </c>
      <c r="CE109" s="433">
        <v>64425.326999999997</v>
      </c>
      <c r="CF109" s="433">
        <v>164758.63399999999</v>
      </c>
      <c r="CG109" s="433"/>
      <c r="CH109" s="433">
        <v>911913.19499999983</v>
      </c>
      <c r="CI109" s="433">
        <v>226109.79099999997</v>
      </c>
      <c r="CJ109" s="433">
        <v>1138022.996</v>
      </c>
    </row>
    <row r="110" spans="1:88" s="431" customFormat="1" ht="8.4" customHeight="1">
      <c r="A110" s="435" t="s">
        <v>595</v>
      </c>
      <c r="B110" s="433">
        <v>9576.6890000000003</v>
      </c>
      <c r="C110" s="433">
        <v>43.401000000000003</v>
      </c>
      <c r="D110" s="433">
        <v>9620.0910000000003</v>
      </c>
      <c r="E110" s="433"/>
      <c r="F110" s="433">
        <v>138.089</v>
      </c>
      <c r="G110" s="433">
        <v>0</v>
      </c>
      <c r="H110" s="433">
        <v>138.089</v>
      </c>
      <c r="I110" s="433"/>
      <c r="J110" s="433">
        <v>0</v>
      </c>
      <c r="K110" s="433">
        <v>0</v>
      </c>
      <c r="L110" s="433">
        <v>0</v>
      </c>
      <c r="M110" s="435" t="s">
        <v>595</v>
      </c>
      <c r="N110" s="433">
        <v>17.652999999999999</v>
      </c>
      <c r="O110" s="433">
        <v>5.2729999999999997</v>
      </c>
      <c r="P110" s="433">
        <v>22.927</v>
      </c>
      <c r="Q110" s="433"/>
      <c r="R110" s="433">
        <v>130.59</v>
      </c>
      <c r="S110" s="433">
        <v>37.24</v>
      </c>
      <c r="T110" s="433">
        <v>167.83</v>
      </c>
      <c r="U110" s="433"/>
      <c r="V110" s="433">
        <v>189.22900000000001</v>
      </c>
      <c r="W110" s="433">
        <v>22.943000000000001</v>
      </c>
      <c r="X110" s="433">
        <v>212.173</v>
      </c>
      <c r="Y110" s="435" t="s">
        <v>595</v>
      </c>
      <c r="Z110" s="433">
        <v>0</v>
      </c>
      <c r="AA110" s="433">
        <v>0</v>
      </c>
      <c r="AB110" s="433">
        <v>0</v>
      </c>
      <c r="AC110" s="433"/>
      <c r="AD110" s="433">
        <v>0</v>
      </c>
      <c r="AE110" s="433">
        <v>0</v>
      </c>
      <c r="AF110" s="433">
        <v>0</v>
      </c>
      <c r="AG110" s="433"/>
      <c r="AH110" s="433">
        <v>348.44</v>
      </c>
      <c r="AI110" s="433">
        <v>0</v>
      </c>
      <c r="AJ110" s="433">
        <v>348.44</v>
      </c>
      <c r="AK110" s="435" t="s">
        <v>595</v>
      </c>
      <c r="AL110" s="433">
        <v>1780.4670000000001</v>
      </c>
      <c r="AM110" s="433">
        <v>0</v>
      </c>
      <c r="AN110" s="433">
        <v>1780.4670000000001</v>
      </c>
      <c r="AO110" s="433"/>
      <c r="AP110" s="433">
        <v>75.457999999999998</v>
      </c>
      <c r="AQ110" s="433">
        <v>0</v>
      </c>
      <c r="AR110" s="433">
        <v>75.457999999999998</v>
      </c>
      <c r="AS110" s="433"/>
      <c r="AT110" s="433">
        <v>200.44499999999999</v>
      </c>
      <c r="AU110" s="433">
        <v>57.026000000000003</v>
      </c>
      <c r="AV110" s="433">
        <v>257.47199999999998</v>
      </c>
      <c r="AW110" s="435" t="s">
        <v>595</v>
      </c>
      <c r="AX110" s="433">
        <v>135.58500000000001</v>
      </c>
      <c r="AY110" s="433">
        <v>0</v>
      </c>
      <c r="AZ110" s="433">
        <v>135.58500000000001</v>
      </c>
      <c r="BA110" s="433"/>
      <c r="BB110" s="433">
        <v>9.8450000000000006</v>
      </c>
      <c r="BC110" s="433">
        <v>0</v>
      </c>
      <c r="BD110" s="433">
        <v>9.8450000000000006</v>
      </c>
      <c r="BE110" s="433"/>
      <c r="BF110" s="433">
        <v>141.589</v>
      </c>
      <c r="BG110" s="433">
        <v>6.7000000000000004E-2</v>
      </c>
      <c r="BH110" s="433">
        <v>141.65700000000001</v>
      </c>
      <c r="BI110" s="435" t="s">
        <v>595</v>
      </c>
      <c r="BJ110" s="433">
        <v>0</v>
      </c>
      <c r="BK110" s="433">
        <v>0</v>
      </c>
      <c r="BL110" s="433">
        <v>0</v>
      </c>
      <c r="BM110" s="433"/>
      <c r="BN110" s="433">
        <v>693.39599999999996</v>
      </c>
      <c r="BO110" s="433">
        <v>2.8130000000000002</v>
      </c>
      <c r="BP110" s="433">
        <v>696.21</v>
      </c>
      <c r="BQ110" s="433"/>
      <c r="BR110" s="433">
        <v>0</v>
      </c>
      <c r="BS110" s="433">
        <v>0</v>
      </c>
      <c r="BT110" s="433">
        <v>0</v>
      </c>
      <c r="BU110" s="433"/>
      <c r="BV110" s="433">
        <v>0</v>
      </c>
      <c r="BW110" s="433">
        <v>0</v>
      </c>
      <c r="BX110" s="433">
        <v>0</v>
      </c>
      <c r="BY110" s="435" t="s">
        <v>595</v>
      </c>
      <c r="BZ110" s="433">
        <v>13437.475</v>
      </c>
      <c r="CA110" s="433">
        <v>168.76300000000001</v>
      </c>
      <c r="CB110" s="433">
        <v>13606.243999999999</v>
      </c>
      <c r="CC110" s="433"/>
      <c r="CD110" s="433">
        <v>0</v>
      </c>
      <c r="CE110" s="433">
        <v>0</v>
      </c>
      <c r="CF110" s="433">
        <v>0</v>
      </c>
      <c r="CG110" s="433"/>
      <c r="CH110" s="433">
        <v>13437.475</v>
      </c>
      <c r="CI110" s="433">
        <v>168.76300000000001</v>
      </c>
      <c r="CJ110" s="433">
        <v>13606.243999999999</v>
      </c>
    </row>
    <row r="111" spans="1:88" s="431" customFormat="1" ht="8.4" customHeight="1">
      <c r="A111" s="435" t="s">
        <v>596</v>
      </c>
      <c r="B111" s="433">
        <v>0</v>
      </c>
      <c r="C111" s="433">
        <v>0</v>
      </c>
      <c r="D111" s="433">
        <v>0</v>
      </c>
      <c r="E111" s="433"/>
      <c r="F111" s="433">
        <v>0</v>
      </c>
      <c r="G111" s="433">
        <v>0</v>
      </c>
      <c r="H111" s="433">
        <v>0</v>
      </c>
      <c r="I111" s="433"/>
      <c r="J111" s="433">
        <v>0</v>
      </c>
      <c r="K111" s="433">
        <v>0</v>
      </c>
      <c r="L111" s="433">
        <v>0</v>
      </c>
      <c r="M111" s="435" t="s">
        <v>596</v>
      </c>
      <c r="N111" s="433">
        <v>0</v>
      </c>
      <c r="O111" s="433">
        <v>0</v>
      </c>
      <c r="P111" s="433">
        <v>0</v>
      </c>
      <c r="Q111" s="433"/>
      <c r="R111" s="433">
        <v>9.9429999999999996</v>
      </c>
      <c r="S111" s="433">
        <v>0</v>
      </c>
      <c r="T111" s="433">
        <v>9.9429999999999996</v>
      </c>
      <c r="U111" s="433"/>
      <c r="V111" s="433">
        <v>0</v>
      </c>
      <c r="W111" s="433">
        <v>0</v>
      </c>
      <c r="X111" s="433">
        <v>0</v>
      </c>
      <c r="Y111" s="435" t="s">
        <v>596</v>
      </c>
      <c r="Z111" s="433">
        <v>0</v>
      </c>
      <c r="AA111" s="433">
        <v>0</v>
      </c>
      <c r="AB111" s="433">
        <v>0</v>
      </c>
      <c r="AC111" s="433"/>
      <c r="AD111" s="433">
        <v>19.079000000000001</v>
      </c>
      <c r="AE111" s="433">
        <v>0</v>
      </c>
      <c r="AF111" s="433">
        <v>19.079000000000001</v>
      </c>
      <c r="AG111" s="433"/>
      <c r="AH111" s="433">
        <v>1.1559999999999999</v>
      </c>
      <c r="AI111" s="433">
        <v>0</v>
      </c>
      <c r="AJ111" s="433">
        <v>1.1559999999999999</v>
      </c>
      <c r="AK111" s="435" t="s">
        <v>596</v>
      </c>
      <c r="AL111" s="433">
        <v>0</v>
      </c>
      <c r="AM111" s="433">
        <v>0</v>
      </c>
      <c r="AN111" s="433">
        <v>0</v>
      </c>
      <c r="AO111" s="433"/>
      <c r="AP111" s="433">
        <v>29.039000000000001</v>
      </c>
      <c r="AQ111" s="433">
        <v>0</v>
      </c>
      <c r="AR111" s="433">
        <v>29.039000000000001</v>
      </c>
      <c r="AS111" s="433"/>
      <c r="AT111" s="433">
        <v>0</v>
      </c>
      <c r="AU111" s="433">
        <v>0</v>
      </c>
      <c r="AV111" s="433">
        <v>0</v>
      </c>
      <c r="AW111" s="435" t="s">
        <v>596</v>
      </c>
      <c r="AX111" s="433">
        <v>0</v>
      </c>
      <c r="AY111" s="433">
        <v>0.68700000000000006</v>
      </c>
      <c r="AZ111" s="433">
        <v>0.68700000000000006</v>
      </c>
      <c r="BA111" s="433"/>
      <c r="BB111" s="433">
        <v>0</v>
      </c>
      <c r="BC111" s="433">
        <v>0</v>
      </c>
      <c r="BD111" s="433">
        <v>0</v>
      </c>
      <c r="BE111" s="433"/>
      <c r="BF111" s="433">
        <v>0</v>
      </c>
      <c r="BG111" s="433">
        <v>0</v>
      </c>
      <c r="BH111" s="433">
        <v>0</v>
      </c>
      <c r="BI111" s="435" t="s">
        <v>596</v>
      </c>
      <c r="BJ111" s="433">
        <v>0</v>
      </c>
      <c r="BK111" s="433">
        <v>0</v>
      </c>
      <c r="BL111" s="433">
        <v>0</v>
      </c>
      <c r="BM111" s="433"/>
      <c r="BN111" s="433">
        <v>1.3839999999999999</v>
      </c>
      <c r="BO111" s="433">
        <v>0</v>
      </c>
      <c r="BP111" s="433">
        <v>1.3839999999999999</v>
      </c>
      <c r="BQ111" s="433"/>
      <c r="BR111" s="433">
        <v>0</v>
      </c>
      <c r="BS111" s="433">
        <v>0</v>
      </c>
      <c r="BT111" s="433">
        <v>0</v>
      </c>
      <c r="BU111" s="433"/>
      <c r="BV111" s="433">
        <v>0</v>
      </c>
      <c r="BW111" s="433">
        <v>0</v>
      </c>
      <c r="BX111" s="433">
        <v>0</v>
      </c>
      <c r="BY111" s="435" t="s">
        <v>596</v>
      </c>
      <c r="BZ111" s="433">
        <v>60.600999999999999</v>
      </c>
      <c r="CA111" s="433">
        <v>0.68700000000000006</v>
      </c>
      <c r="CB111" s="433">
        <v>61.287999999999997</v>
      </c>
      <c r="CC111" s="433"/>
      <c r="CD111" s="433">
        <v>0</v>
      </c>
      <c r="CE111" s="433">
        <v>0</v>
      </c>
      <c r="CF111" s="433">
        <v>0</v>
      </c>
      <c r="CG111" s="433"/>
      <c r="CH111" s="433">
        <v>60.600999999999999</v>
      </c>
      <c r="CI111" s="433">
        <v>0.68700000000000006</v>
      </c>
      <c r="CJ111" s="433">
        <v>61.287999999999997</v>
      </c>
    </row>
    <row r="112" spans="1:88" s="431" customFormat="1" ht="8.4" customHeight="1">
      <c r="A112" s="435" t="s">
        <v>597</v>
      </c>
      <c r="B112" s="433">
        <v>507.29399999999998</v>
      </c>
      <c r="C112" s="433">
        <v>39437.779000000002</v>
      </c>
      <c r="D112" s="433">
        <v>39945.072999999997</v>
      </c>
      <c r="E112" s="433"/>
      <c r="F112" s="433">
        <v>538.89300000000003</v>
      </c>
      <c r="G112" s="433">
        <v>0</v>
      </c>
      <c r="H112" s="433">
        <v>538.89300000000003</v>
      </c>
      <c r="I112" s="433"/>
      <c r="J112" s="433">
        <v>0</v>
      </c>
      <c r="K112" s="433">
        <v>21723.54</v>
      </c>
      <c r="L112" s="433">
        <v>21723.54</v>
      </c>
      <c r="M112" s="435" t="s">
        <v>597</v>
      </c>
      <c r="N112" s="433">
        <v>295.51799999999997</v>
      </c>
      <c r="O112" s="433">
        <v>1445.1289999999999</v>
      </c>
      <c r="P112" s="433">
        <v>1740.6479999999999</v>
      </c>
      <c r="Q112" s="433"/>
      <c r="R112" s="433">
        <v>5731.1170000000002</v>
      </c>
      <c r="S112" s="433">
        <v>22609.526000000002</v>
      </c>
      <c r="T112" s="433">
        <v>28340.643</v>
      </c>
      <c r="U112" s="433"/>
      <c r="V112" s="433">
        <v>123.863</v>
      </c>
      <c r="W112" s="433">
        <v>12138.865</v>
      </c>
      <c r="X112" s="433">
        <v>12262.727999999999</v>
      </c>
      <c r="Y112" s="435" t="s">
        <v>597</v>
      </c>
      <c r="Z112" s="433">
        <v>0</v>
      </c>
      <c r="AA112" s="433">
        <v>0</v>
      </c>
      <c r="AB112" s="433">
        <v>0</v>
      </c>
      <c r="AC112" s="433"/>
      <c r="AD112" s="433">
        <v>165.28899999999999</v>
      </c>
      <c r="AE112" s="433">
        <v>16308.225</v>
      </c>
      <c r="AF112" s="433">
        <v>16473.514999999999</v>
      </c>
      <c r="AG112" s="433"/>
      <c r="AH112" s="433">
        <v>22853.491000000002</v>
      </c>
      <c r="AI112" s="433">
        <v>2033.297</v>
      </c>
      <c r="AJ112" s="433">
        <v>24886.789000000001</v>
      </c>
      <c r="AK112" s="435" t="s">
        <v>597</v>
      </c>
      <c r="AL112" s="433">
        <v>104.76300000000001</v>
      </c>
      <c r="AM112" s="433">
        <v>74.921999999999997</v>
      </c>
      <c r="AN112" s="433">
        <v>179.68600000000001</v>
      </c>
      <c r="AO112" s="433"/>
      <c r="AP112" s="433">
        <v>0</v>
      </c>
      <c r="AQ112" s="433">
        <v>0</v>
      </c>
      <c r="AR112" s="433">
        <v>0</v>
      </c>
      <c r="AS112" s="433"/>
      <c r="AT112" s="433">
        <v>393.89100000000002</v>
      </c>
      <c r="AU112" s="433">
        <v>6247.0559999999996</v>
      </c>
      <c r="AV112" s="433">
        <v>6640.9480000000003</v>
      </c>
      <c r="AW112" s="435" t="s">
        <v>597</v>
      </c>
      <c r="AX112" s="433">
        <v>0</v>
      </c>
      <c r="AY112" s="433">
        <v>0</v>
      </c>
      <c r="AZ112" s="433">
        <v>0</v>
      </c>
      <c r="BA112" s="433"/>
      <c r="BB112" s="433">
        <v>750.07500000000005</v>
      </c>
      <c r="BC112" s="433">
        <v>0</v>
      </c>
      <c r="BD112" s="433">
        <v>750.07500000000005</v>
      </c>
      <c r="BE112" s="433"/>
      <c r="BF112" s="433">
        <v>0</v>
      </c>
      <c r="BG112" s="433">
        <v>2839.4830000000002</v>
      </c>
      <c r="BH112" s="433">
        <v>2839.4830000000002</v>
      </c>
      <c r="BI112" s="435" t="s">
        <v>597</v>
      </c>
      <c r="BJ112" s="433">
        <v>0</v>
      </c>
      <c r="BK112" s="433">
        <v>0</v>
      </c>
      <c r="BL112" s="433">
        <v>0</v>
      </c>
      <c r="BM112" s="433"/>
      <c r="BN112" s="433">
        <v>68.471999999999994</v>
      </c>
      <c r="BO112" s="433">
        <v>801.91</v>
      </c>
      <c r="BP112" s="433">
        <v>870.38199999999995</v>
      </c>
      <c r="BQ112" s="433"/>
      <c r="BR112" s="433">
        <v>5306.7939999999999</v>
      </c>
      <c r="BS112" s="433">
        <v>0</v>
      </c>
      <c r="BT112" s="433">
        <v>5306.7939999999999</v>
      </c>
      <c r="BU112" s="433"/>
      <c r="BV112" s="433">
        <v>1280.0640000000001</v>
      </c>
      <c r="BW112" s="433">
        <v>0</v>
      </c>
      <c r="BX112" s="433">
        <v>1280.0640000000001</v>
      </c>
      <c r="BY112" s="435" t="s">
        <v>597</v>
      </c>
      <c r="BZ112" s="433">
        <v>38119.524000000005</v>
      </c>
      <c r="CA112" s="433">
        <v>125659.73200000002</v>
      </c>
      <c r="CB112" s="433">
        <v>163779.26100000003</v>
      </c>
      <c r="CC112" s="433"/>
      <c r="CD112" s="433">
        <v>0</v>
      </c>
      <c r="CE112" s="433">
        <v>21723.54</v>
      </c>
      <c r="CF112" s="433">
        <v>21723.54</v>
      </c>
      <c r="CG112" s="433"/>
      <c r="CH112" s="433">
        <v>38119.524000000005</v>
      </c>
      <c r="CI112" s="433">
        <v>125659.73200000002</v>
      </c>
      <c r="CJ112" s="433">
        <v>163779.26100000003</v>
      </c>
    </row>
    <row r="113" spans="1:89" s="431" customFormat="1" ht="8.4" customHeight="1">
      <c r="A113" s="435" t="s">
        <v>598</v>
      </c>
      <c r="B113" s="433">
        <v>1653.0820000000001</v>
      </c>
      <c r="C113" s="433">
        <v>16061.965</v>
      </c>
      <c r="D113" s="433">
        <v>17715.047999999999</v>
      </c>
      <c r="E113" s="433"/>
      <c r="F113" s="433">
        <v>0</v>
      </c>
      <c r="G113" s="433">
        <v>0</v>
      </c>
      <c r="H113" s="433">
        <v>0</v>
      </c>
      <c r="I113" s="433"/>
      <c r="J113" s="433">
        <v>42439.065000000002</v>
      </c>
      <c r="K113" s="433">
        <v>46299.523000000001</v>
      </c>
      <c r="L113" s="433">
        <v>88738.588000000003</v>
      </c>
      <c r="M113" s="435" t="s">
        <v>598</v>
      </c>
      <c r="N113" s="433">
        <v>1389.8989999999999</v>
      </c>
      <c r="O113" s="433">
        <v>0</v>
      </c>
      <c r="P113" s="433">
        <v>1389.8989999999999</v>
      </c>
      <c r="Q113" s="433"/>
      <c r="R113" s="433">
        <v>14083.300999999999</v>
      </c>
      <c r="S113" s="433">
        <v>0</v>
      </c>
      <c r="T113" s="433">
        <v>14083.300999999999</v>
      </c>
      <c r="U113" s="433"/>
      <c r="V113" s="433">
        <v>18.234999999999999</v>
      </c>
      <c r="W113" s="433">
        <v>17.581</v>
      </c>
      <c r="X113" s="433">
        <v>35.816000000000003</v>
      </c>
      <c r="Y113" s="435" t="s">
        <v>598</v>
      </c>
      <c r="Z113" s="433">
        <v>0</v>
      </c>
      <c r="AA113" s="433">
        <v>0</v>
      </c>
      <c r="AB113" s="433">
        <v>0</v>
      </c>
      <c r="AC113" s="433"/>
      <c r="AD113" s="433">
        <v>5602.8580000000002</v>
      </c>
      <c r="AE113" s="433">
        <v>10565.424999999999</v>
      </c>
      <c r="AF113" s="433">
        <v>16168.282999999999</v>
      </c>
      <c r="AG113" s="433"/>
      <c r="AH113" s="433">
        <v>4177.8999999999996</v>
      </c>
      <c r="AI113" s="433">
        <v>0</v>
      </c>
      <c r="AJ113" s="433">
        <v>4177.8999999999996</v>
      </c>
      <c r="AK113" s="435" t="s">
        <v>598</v>
      </c>
      <c r="AL113" s="433">
        <v>0</v>
      </c>
      <c r="AM113" s="433">
        <v>0</v>
      </c>
      <c r="AN113" s="433">
        <v>0</v>
      </c>
      <c r="AO113" s="433"/>
      <c r="AP113" s="433">
        <v>1364.691</v>
      </c>
      <c r="AQ113" s="433">
        <v>0</v>
      </c>
      <c r="AR113" s="433">
        <v>1364.691</v>
      </c>
      <c r="AS113" s="433"/>
      <c r="AT113" s="433">
        <v>658.33299999999997</v>
      </c>
      <c r="AU113" s="433">
        <v>0</v>
      </c>
      <c r="AV113" s="433">
        <v>658.33299999999997</v>
      </c>
      <c r="AW113" s="435" t="s">
        <v>598</v>
      </c>
      <c r="AX113" s="433">
        <v>543.10500000000002</v>
      </c>
      <c r="AY113" s="433">
        <v>0</v>
      </c>
      <c r="AZ113" s="433">
        <v>543.10500000000002</v>
      </c>
      <c r="BA113" s="433"/>
      <c r="BB113" s="433">
        <v>0</v>
      </c>
      <c r="BC113" s="433">
        <v>0</v>
      </c>
      <c r="BD113" s="433">
        <v>0</v>
      </c>
      <c r="BE113" s="433"/>
      <c r="BF113" s="433">
        <v>0</v>
      </c>
      <c r="BG113" s="433">
        <v>0</v>
      </c>
      <c r="BH113" s="433">
        <v>0</v>
      </c>
      <c r="BI113" s="435" t="s">
        <v>598</v>
      </c>
      <c r="BJ113" s="433">
        <v>0</v>
      </c>
      <c r="BK113" s="433">
        <v>0</v>
      </c>
      <c r="BL113" s="433">
        <v>0</v>
      </c>
      <c r="BM113" s="433"/>
      <c r="BN113" s="433">
        <v>5503.38</v>
      </c>
      <c r="BO113" s="433">
        <v>0</v>
      </c>
      <c r="BP113" s="433">
        <v>5503.38</v>
      </c>
      <c r="BQ113" s="433"/>
      <c r="BR113" s="433">
        <v>3497.0520000000001</v>
      </c>
      <c r="BS113" s="433">
        <v>0</v>
      </c>
      <c r="BT113" s="433">
        <v>3497.0520000000001</v>
      </c>
      <c r="BU113" s="433"/>
      <c r="BV113" s="433">
        <v>6415.3230000000003</v>
      </c>
      <c r="BW113" s="433">
        <v>0</v>
      </c>
      <c r="BX113" s="433">
        <v>6415.3230000000003</v>
      </c>
      <c r="BY113" s="435" t="s">
        <v>598</v>
      </c>
      <c r="BZ113" s="433">
        <v>87346.224000000002</v>
      </c>
      <c r="CA113" s="433">
        <v>72944.493999999992</v>
      </c>
      <c r="CB113" s="433">
        <v>160290.71900000004</v>
      </c>
      <c r="CC113" s="433"/>
      <c r="CD113" s="433">
        <v>42439.065000000002</v>
      </c>
      <c r="CE113" s="433">
        <v>46299.523000000001</v>
      </c>
      <c r="CF113" s="433">
        <v>88738.588000000003</v>
      </c>
      <c r="CG113" s="433"/>
      <c r="CH113" s="433">
        <v>87346.224000000002</v>
      </c>
      <c r="CI113" s="433">
        <v>72944.493999999992</v>
      </c>
      <c r="CJ113" s="433">
        <v>160290.71900000004</v>
      </c>
    </row>
    <row r="114" spans="1:89" s="431" customFormat="1" ht="8.4" customHeight="1">
      <c r="A114" s="435" t="s">
        <v>599</v>
      </c>
      <c r="B114" s="433">
        <v>17448.482</v>
      </c>
      <c r="C114" s="433">
        <v>0</v>
      </c>
      <c r="D114" s="433">
        <v>17448.482</v>
      </c>
      <c r="E114" s="433"/>
      <c r="F114" s="433">
        <v>32.746000000000002</v>
      </c>
      <c r="G114" s="433">
        <v>0</v>
      </c>
      <c r="H114" s="433">
        <v>32.746000000000002</v>
      </c>
      <c r="I114" s="433"/>
      <c r="J114" s="433">
        <v>53831.686999999998</v>
      </c>
      <c r="K114" s="433">
        <v>8161.607</v>
      </c>
      <c r="L114" s="433">
        <v>61993.294000000002</v>
      </c>
      <c r="M114" s="435" t="s">
        <v>599</v>
      </c>
      <c r="N114" s="433">
        <v>1.2999999999999999E-2</v>
      </c>
      <c r="O114" s="433">
        <v>0</v>
      </c>
      <c r="P114" s="433">
        <v>1.2999999999999999E-2</v>
      </c>
      <c r="Q114" s="433"/>
      <c r="R114" s="433">
        <v>2154.3580000000002</v>
      </c>
      <c r="S114" s="433">
        <v>383.96</v>
      </c>
      <c r="T114" s="433">
        <v>2538.3180000000002</v>
      </c>
      <c r="U114" s="433"/>
      <c r="V114" s="433">
        <v>14059.768</v>
      </c>
      <c r="W114" s="433">
        <v>0</v>
      </c>
      <c r="X114" s="433">
        <v>14059.768</v>
      </c>
      <c r="Y114" s="435" t="s">
        <v>599</v>
      </c>
      <c r="Z114" s="433">
        <v>0</v>
      </c>
      <c r="AA114" s="433">
        <v>0</v>
      </c>
      <c r="AB114" s="433">
        <v>0</v>
      </c>
      <c r="AC114" s="433"/>
      <c r="AD114" s="433">
        <v>45318.614999999998</v>
      </c>
      <c r="AE114" s="433">
        <v>11.021000000000001</v>
      </c>
      <c r="AF114" s="433">
        <v>45329.637000000002</v>
      </c>
      <c r="AG114" s="433"/>
      <c r="AH114" s="433">
        <v>8161.652</v>
      </c>
      <c r="AI114" s="433">
        <v>18.754000000000001</v>
      </c>
      <c r="AJ114" s="433">
        <v>8180.4070000000002</v>
      </c>
      <c r="AK114" s="435" t="s">
        <v>599</v>
      </c>
      <c r="AL114" s="433">
        <v>65.149000000000001</v>
      </c>
      <c r="AM114" s="433">
        <v>0</v>
      </c>
      <c r="AN114" s="433">
        <v>65.149000000000001</v>
      </c>
      <c r="AO114" s="433"/>
      <c r="AP114" s="433">
        <v>0</v>
      </c>
      <c r="AQ114" s="433">
        <v>0</v>
      </c>
      <c r="AR114" s="433">
        <v>0</v>
      </c>
      <c r="AS114" s="433"/>
      <c r="AT114" s="433">
        <v>0</v>
      </c>
      <c r="AU114" s="433">
        <v>0</v>
      </c>
      <c r="AV114" s="433">
        <v>0</v>
      </c>
      <c r="AW114" s="435" t="s">
        <v>599</v>
      </c>
      <c r="AX114" s="433">
        <v>0</v>
      </c>
      <c r="AY114" s="433">
        <v>0</v>
      </c>
      <c r="AZ114" s="433">
        <v>0</v>
      </c>
      <c r="BA114" s="433"/>
      <c r="BB114" s="433">
        <v>0</v>
      </c>
      <c r="BC114" s="433">
        <v>0</v>
      </c>
      <c r="BD114" s="433">
        <v>0</v>
      </c>
      <c r="BE114" s="433"/>
      <c r="BF114" s="433">
        <v>0</v>
      </c>
      <c r="BG114" s="433">
        <v>0</v>
      </c>
      <c r="BH114" s="433">
        <v>0</v>
      </c>
      <c r="BI114" s="435" t="s">
        <v>599</v>
      </c>
      <c r="BJ114" s="433">
        <v>141.095</v>
      </c>
      <c r="BK114" s="433">
        <v>902.279</v>
      </c>
      <c r="BL114" s="433">
        <v>1043.375</v>
      </c>
      <c r="BM114" s="433"/>
      <c r="BN114" s="433">
        <v>284.221</v>
      </c>
      <c r="BO114" s="433">
        <v>0</v>
      </c>
      <c r="BP114" s="433">
        <v>284.221</v>
      </c>
      <c r="BQ114" s="433"/>
      <c r="BR114" s="433">
        <v>0</v>
      </c>
      <c r="BS114" s="433">
        <v>0</v>
      </c>
      <c r="BT114" s="433">
        <v>0</v>
      </c>
      <c r="BU114" s="433"/>
      <c r="BV114" s="433">
        <v>0</v>
      </c>
      <c r="BW114" s="433">
        <v>0</v>
      </c>
      <c r="BX114" s="433">
        <v>0</v>
      </c>
      <c r="BY114" s="435" t="s">
        <v>599</v>
      </c>
      <c r="BZ114" s="433">
        <v>141497.78599999999</v>
      </c>
      <c r="CA114" s="433">
        <v>9477.621000000001</v>
      </c>
      <c r="CB114" s="433">
        <v>150975.41</v>
      </c>
      <c r="CC114" s="433"/>
      <c r="CD114" s="433">
        <v>53831.686999999998</v>
      </c>
      <c r="CE114" s="433">
        <v>8161.607</v>
      </c>
      <c r="CF114" s="433">
        <v>61993.294000000002</v>
      </c>
      <c r="CG114" s="433"/>
      <c r="CH114" s="433">
        <v>141497.78599999999</v>
      </c>
      <c r="CI114" s="433">
        <v>9477.621000000001</v>
      </c>
      <c r="CJ114" s="433">
        <v>150975.41</v>
      </c>
    </row>
    <row r="115" spans="1:89" s="437" customFormat="1" ht="4.6500000000000004" customHeight="1">
      <c r="A115" s="435"/>
      <c r="B115" s="433"/>
      <c r="C115" s="433"/>
      <c r="D115" s="433"/>
      <c r="E115" s="433"/>
      <c r="F115" s="433"/>
      <c r="G115" s="433"/>
      <c r="H115" s="433"/>
      <c r="I115" s="433"/>
      <c r="J115" s="433"/>
      <c r="K115" s="433"/>
      <c r="L115" s="433"/>
      <c r="M115" s="435"/>
      <c r="N115" s="433"/>
      <c r="O115" s="433"/>
      <c r="P115" s="433"/>
      <c r="Q115" s="433"/>
      <c r="R115" s="433"/>
      <c r="S115" s="433"/>
      <c r="T115" s="433"/>
      <c r="U115" s="433"/>
      <c r="V115" s="433"/>
      <c r="W115" s="433"/>
      <c r="X115" s="433"/>
      <c r="Y115" s="435"/>
      <c r="Z115" s="433"/>
      <c r="AA115" s="433"/>
      <c r="AB115" s="433"/>
      <c r="AC115" s="433"/>
      <c r="AD115" s="433"/>
      <c r="AE115" s="433"/>
      <c r="AF115" s="433"/>
      <c r="AG115" s="433"/>
      <c r="AH115" s="433"/>
      <c r="AI115" s="433"/>
      <c r="AJ115" s="433"/>
      <c r="AK115" s="435"/>
      <c r="AL115" s="433"/>
      <c r="AM115" s="433"/>
      <c r="AN115" s="433"/>
      <c r="AO115" s="433"/>
      <c r="AP115" s="433"/>
      <c r="AQ115" s="433"/>
      <c r="AR115" s="433"/>
      <c r="AS115" s="433"/>
      <c r="AT115" s="433"/>
      <c r="AU115" s="433"/>
      <c r="AV115" s="433"/>
      <c r="AW115" s="435"/>
      <c r="AX115" s="433"/>
      <c r="AY115" s="433"/>
      <c r="AZ115" s="433"/>
      <c r="BA115" s="433"/>
      <c r="BB115" s="433"/>
      <c r="BC115" s="433"/>
      <c r="BD115" s="433"/>
      <c r="BE115" s="433"/>
      <c r="BF115" s="433"/>
      <c r="BG115" s="433"/>
      <c r="BH115" s="433"/>
      <c r="BI115" s="435"/>
      <c r="BJ115" s="433"/>
      <c r="BK115" s="433"/>
      <c r="BL115" s="433"/>
      <c r="BM115" s="433"/>
      <c r="BN115" s="433"/>
      <c r="BO115" s="433"/>
      <c r="BP115" s="433"/>
      <c r="BQ115" s="433"/>
      <c r="BR115" s="433"/>
      <c r="BS115" s="433"/>
      <c r="BT115" s="433"/>
      <c r="BU115" s="433"/>
      <c r="BV115" s="433"/>
      <c r="BW115" s="433"/>
      <c r="BX115" s="433"/>
      <c r="BY115" s="435"/>
      <c r="BZ115" s="433"/>
      <c r="CA115" s="433"/>
      <c r="CB115" s="433"/>
      <c r="CC115" s="433"/>
      <c r="CD115" s="433"/>
      <c r="CE115" s="433"/>
      <c r="CF115" s="433"/>
      <c r="CG115" s="433"/>
      <c r="CH115" s="433"/>
      <c r="CI115" s="433"/>
      <c r="CJ115" s="433"/>
    </row>
    <row r="116" spans="1:89" s="431" customFormat="1" ht="8.4" customHeight="1">
      <c r="A116" s="438" t="s">
        <v>600</v>
      </c>
      <c r="B116" s="439">
        <v>524466.28</v>
      </c>
      <c r="C116" s="439">
        <v>253502.53</v>
      </c>
      <c r="D116" s="439">
        <v>777968.81</v>
      </c>
      <c r="E116" s="439"/>
      <c r="F116" s="439">
        <v>10141.704</v>
      </c>
      <c r="G116" s="439">
        <v>144.54</v>
      </c>
      <c r="H116" s="439">
        <v>10286.244000000001</v>
      </c>
      <c r="I116" s="439"/>
      <c r="J116" s="439">
        <v>1369662.45</v>
      </c>
      <c r="K116" s="439">
        <v>215464.53700000001</v>
      </c>
      <c r="L116" s="439">
        <v>1585126.987</v>
      </c>
      <c r="M116" s="438" t="s">
        <v>600</v>
      </c>
      <c r="N116" s="439">
        <v>49967.345000000001</v>
      </c>
      <c r="O116" s="439">
        <v>1840.972</v>
      </c>
      <c r="P116" s="439">
        <v>51808.317999999999</v>
      </c>
      <c r="Q116" s="439"/>
      <c r="R116" s="439">
        <v>85236.607000000004</v>
      </c>
      <c r="S116" s="439">
        <v>76009.909</v>
      </c>
      <c r="T116" s="439">
        <v>161246.51699999999</v>
      </c>
      <c r="U116" s="439"/>
      <c r="V116" s="439">
        <v>303687.51400000002</v>
      </c>
      <c r="W116" s="439">
        <v>322499.59499999997</v>
      </c>
      <c r="X116" s="439">
        <v>626187.11</v>
      </c>
      <c r="Y116" s="438" t="s">
        <v>600</v>
      </c>
      <c r="Z116" s="439">
        <v>1364963.5179999999</v>
      </c>
      <c r="AA116" s="439">
        <v>185618.158</v>
      </c>
      <c r="AB116" s="439">
        <v>1550581.6769999999</v>
      </c>
      <c r="AC116" s="439"/>
      <c r="AD116" s="439">
        <v>475129.61599999998</v>
      </c>
      <c r="AE116" s="439">
        <v>68062.471000000005</v>
      </c>
      <c r="AF116" s="439">
        <v>543192.08799999999</v>
      </c>
      <c r="AG116" s="439"/>
      <c r="AH116" s="439">
        <v>127066.519</v>
      </c>
      <c r="AI116" s="439">
        <v>1454.153</v>
      </c>
      <c r="AJ116" s="439">
        <v>128520.673</v>
      </c>
      <c r="AK116" s="438" t="s">
        <v>600</v>
      </c>
      <c r="AL116" s="439">
        <v>16571.580999999998</v>
      </c>
      <c r="AM116" s="439">
        <v>1988.155</v>
      </c>
      <c r="AN116" s="439">
        <v>18559.736000000001</v>
      </c>
      <c r="AO116" s="439"/>
      <c r="AP116" s="439">
        <v>37811.567000000003</v>
      </c>
      <c r="AQ116" s="439">
        <v>405.82600000000002</v>
      </c>
      <c r="AR116" s="439">
        <v>38217.392999999996</v>
      </c>
      <c r="AS116" s="439"/>
      <c r="AT116" s="439">
        <v>617678.21499999997</v>
      </c>
      <c r="AU116" s="439">
        <v>17991.905999999999</v>
      </c>
      <c r="AV116" s="439">
        <v>635670.12199999997</v>
      </c>
      <c r="AW116" s="438" t="s">
        <v>600</v>
      </c>
      <c r="AX116" s="439">
        <v>8221.1180000000004</v>
      </c>
      <c r="AY116" s="439">
        <v>2165.6610000000001</v>
      </c>
      <c r="AZ116" s="439">
        <v>10386.779</v>
      </c>
      <c r="BA116" s="439"/>
      <c r="BB116" s="439">
        <v>411.98</v>
      </c>
      <c r="BC116" s="439">
        <v>2144.2460000000001</v>
      </c>
      <c r="BD116" s="439">
        <v>2556.2269999999999</v>
      </c>
      <c r="BE116" s="439"/>
      <c r="BF116" s="439">
        <v>5149.8519999999999</v>
      </c>
      <c r="BG116" s="439">
        <v>4557.7280000000001</v>
      </c>
      <c r="BH116" s="439">
        <v>9707.5810000000001</v>
      </c>
      <c r="BI116" s="438" t="s">
        <v>600</v>
      </c>
      <c r="BJ116" s="439">
        <v>698.548</v>
      </c>
      <c r="BK116" s="439">
        <v>7182.2960000000003</v>
      </c>
      <c r="BL116" s="439">
        <v>7880.8440000000001</v>
      </c>
      <c r="BM116" s="439"/>
      <c r="BN116" s="439">
        <v>31511.488000000001</v>
      </c>
      <c r="BO116" s="439">
        <v>1139.5219999999999</v>
      </c>
      <c r="BP116" s="439">
        <v>32651.01</v>
      </c>
      <c r="BQ116" s="439"/>
      <c r="BR116" s="439">
        <v>115827.77800000001</v>
      </c>
      <c r="BS116" s="439">
        <v>1381.684</v>
      </c>
      <c r="BT116" s="439">
        <v>117209.463</v>
      </c>
      <c r="BU116" s="439"/>
      <c r="BV116" s="439">
        <v>29214.668000000001</v>
      </c>
      <c r="BW116" s="439">
        <v>359.22899999999998</v>
      </c>
      <c r="BX116" s="439">
        <v>29573.897000000001</v>
      </c>
      <c r="BY116" s="438" t="s">
        <v>600</v>
      </c>
      <c r="BZ116" s="439">
        <v>5173418.3479999993</v>
      </c>
      <c r="CA116" s="439">
        <v>1163913.1179999998</v>
      </c>
      <c r="CB116" s="439">
        <v>6337331.4760000007</v>
      </c>
      <c r="CC116" s="439"/>
      <c r="CD116" s="439">
        <v>1369662.45</v>
      </c>
      <c r="CE116" s="439">
        <v>215464.54</v>
      </c>
      <c r="CF116" s="439">
        <v>1585126.9909999999</v>
      </c>
      <c r="CG116" s="439"/>
      <c r="CH116" s="439">
        <v>5173418.3479999993</v>
      </c>
      <c r="CI116" s="439">
        <v>1163913.1209999998</v>
      </c>
      <c r="CJ116" s="439">
        <v>6337331.4800000004</v>
      </c>
    </row>
    <row r="117" spans="1:89" s="437" customFormat="1" ht="4.6500000000000004" customHeight="1">
      <c r="A117" s="435"/>
      <c r="B117" s="439"/>
      <c r="C117" s="439"/>
      <c r="D117" s="439"/>
      <c r="E117" s="439"/>
      <c r="F117" s="439"/>
      <c r="G117" s="439"/>
      <c r="H117" s="439"/>
      <c r="I117" s="439"/>
      <c r="J117" s="439"/>
      <c r="K117" s="439"/>
      <c r="L117" s="439"/>
      <c r="M117" s="435"/>
      <c r="N117" s="439"/>
      <c r="O117" s="439"/>
      <c r="P117" s="439"/>
      <c r="Q117" s="439"/>
      <c r="R117" s="439"/>
      <c r="S117" s="439"/>
      <c r="T117" s="439"/>
      <c r="U117" s="439"/>
      <c r="V117" s="439"/>
      <c r="W117" s="439"/>
      <c r="X117" s="439"/>
      <c r="Y117" s="435"/>
      <c r="Z117" s="439"/>
      <c r="AA117" s="439"/>
      <c r="AB117" s="439"/>
      <c r="AC117" s="439"/>
      <c r="AD117" s="439"/>
      <c r="AE117" s="439"/>
      <c r="AF117" s="439"/>
      <c r="AG117" s="439"/>
      <c r="AH117" s="439"/>
      <c r="AI117" s="439"/>
      <c r="AJ117" s="439"/>
      <c r="AK117" s="435"/>
      <c r="AL117" s="439"/>
      <c r="AM117" s="439"/>
      <c r="AN117" s="439"/>
      <c r="AO117" s="439"/>
      <c r="AP117" s="439"/>
      <c r="AQ117" s="439"/>
      <c r="AR117" s="439"/>
      <c r="AS117" s="439"/>
      <c r="AT117" s="439"/>
      <c r="AU117" s="439"/>
      <c r="AV117" s="439"/>
      <c r="AW117" s="435"/>
      <c r="AX117" s="439"/>
      <c r="AY117" s="439"/>
      <c r="AZ117" s="439"/>
      <c r="BA117" s="439"/>
      <c r="BB117" s="439"/>
      <c r="BC117" s="439"/>
      <c r="BD117" s="439"/>
      <c r="BE117" s="439"/>
      <c r="BF117" s="439"/>
      <c r="BG117" s="439"/>
      <c r="BH117" s="439"/>
      <c r="BI117" s="435"/>
      <c r="BJ117" s="439"/>
      <c r="BK117" s="439"/>
      <c r="BL117" s="439"/>
      <c r="BM117" s="439"/>
      <c r="BN117" s="439"/>
      <c r="BO117" s="439"/>
      <c r="BP117" s="439"/>
      <c r="BQ117" s="439"/>
      <c r="BR117" s="439"/>
      <c r="BS117" s="439"/>
      <c r="BT117" s="439"/>
      <c r="BU117" s="439"/>
      <c r="BV117" s="439"/>
      <c r="BW117" s="439"/>
      <c r="BX117" s="439"/>
      <c r="BY117" s="435"/>
      <c r="BZ117" s="439"/>
      <c r="CA117" s="439"/>
      <c r="CB117" s="439"/>
      <c r="CC117" s="439"/>
      <c r="CD117" s="439"/>
      <c r="CE117" s="439"/>
      <c r="CF117" s="439"/>
      <c r="CG117" s="439"/>
      <c r="CH117" s="439"/>
      <c r="CI117" s="439"/>
      <c r="CJ117" s="439"/>
    </row>
    <row r="118" spans="1:89" s="431" customFormat="1" ht="8.4" customHeight="1">
      <c r="A118" s="438" t="s">
        <v>601</v>
      </c>
      <c r="B118" s="439">
        <v>1310174.351</v>
      </c>
      <c r="C118" s="439">
        <v>220117.802</v>
      </c>
      <c r="D118" s="439">
        <v>1530292.1540000001</v>
      </c>
      <c r="E118" s="439"/>
      <c r="F118" s="439">
        <v>9752.7479999999996</v>
      </c>
      <c r="G118" s="439">
        <v>579.17399999999998</v>
      </c>
      <c r="H118" s="439">
        <v>10331.923000000001</v>
      </c>
      <c r="I118" s="439"/>
      <c r="J118" s="439">
        <v>411629.15100000001</v>
      </c>
      <c r="K118" s="439">
        <v>152445.18700000001</v>
      </c>
      <c r="L118" s="439">
        <v>564074.33799999999</v>
      </c>
      <c r="M118" s="438" t="s">
        <v>602</v>
      </c>
      <c r="N118" s="439">
        <v>79190.84</v>
      </c>
      <c r="O118" s="439">
        <v>31068.427</v>
      </c>
      <c r="P118" s="439">
        <v>110259.268</v>
      </c>
      <c r="Q118" s="439"/>
      <c r="R118" s="439">
        <v>161477.01300000001</v>
      </c>
      <c r="S118" s="439">
        <v>15583.83</v>
      </c>
      <c r="T118" s="439">
        <v>177060.84299999999</v>
      </c>
      <c r="U118" s="439"/>
      <c r="V118" s="439">
        <v>276935.25699999998</v>
      </c>
      <c r="W118" s="439">
        <v>75108.451000000001</v>
      </c>
      <c r="X118" s="439">
        <v>352043.70899999997</v>
      </c>
      <c r="Y118" s="438" t="s">
        <v>602</v>
      </c>
      <c r="Z118" s="439">
        <v>5923.36</v>
      </c>
      <c r="AA118" s="439">
        <v>6896.0559999999996</v>
      </c>
      <c r="AB118" s="439">
        <v>12819.416999999999</v>
      </c>
      <c r="AC118" s="439"/>
      <c r="AD118" s="439">
        <v>79575.914999999994</v>
      </c>
      <c r="AE118" s="439">
        <v>33298.097000000002</v>
      </c>
      <c r="AF118" s="439">
        <v>112874.01300000001</v>
      </c>
      <c r="AG118" s="439"/>
      <c r="AH118" s="439">
        <v>38299.824000000001</v>
      </c>
      <c r="AI118" s="439">
        <v>0</v>
      </c>
      <c r="AJ118" s="439">
        <v>38299.824000000001</v>
      </c>
      <c r="AK118" s="438" t="s">
        <v>602</v>
      </c>
      <c r="AL118" s="439">
        <v>21894.664000000001</v>
      </c>
      <c r="AM118" s="439">
        <v>700.91099999999994</v>
      </c>
      <c r="AN118" s="439">
        <v>22595.575000000001</v>
      </c>
      <c r="AO118" s="439"/>
      <c r="AP118" s="439">
        <v>46018.156000000003</v>
      </c>
      <c r="AQ118" s="439">
        <v>0.504</v>
      </c>
      <c r="AR118" s="439">
        <v>46018.661</v>
      </c>
      <c r="AS118" s="439"/>
      <c r="AT118" s="439">
        <v>31821.592000000001</v>
      </c>
      <c r="AU118" s="439">
        <v>0</v>
      </c>
      <c r="AV118" s="439">
        <v>31821.592000000001</v>
      </c>
      <c r="AW118" s="438" t="s">
        <v>602</v>
      </c>
      <c r="AX118" s="439">
        <v>1753.84</v>
      </c>
      <c r="AY118" s="439">
        <v>0</v>
      </c>
      <c r="AZ118" s="439">
        <v>1753.84</v>
      </c>
      <c r="BA118" s="439"/>
      <c r="BB118" s="439">
        <v>7502.5550000000003</v>
      </c>
      <c r="BC118" s="439">
        <v>39.731999999999999</v>
      </c>
      <c r="BD118" s="439">
        <v>7542.2870000000003</v>
      </c>
      <c r="BE118" s="439"/>
      <c r="BF118" s="439">
        <v>6929.64</v>
      </c>
      <c r="BG118" s="439">
        <v>3107.5309999999999</v>
      </c>
      <c r="BH118" s="439">
        <v>10037.172</v>
      </c>
      <c r="BI118" s="438" t="s">
        <v>602</v>
      </c>
      <c r="BJ118" s="439">
        <v>10950.904</v>
      </c>
      <c r="BK118" s="439">
        <v>1744.3889999999999</v>
      </c>
      <c r="BL118" s="439">
        <v>12695.293</v>
      </c>
      <c r="BM118" s="439"/>
      <c r="BN118" s="439">
        <v>153.12299999999999</v>
      </c>
      <c r="BO118" s="439">
        <v>1452.5530000000001</v>
      </c>
      <c r="BP118" s="439">
        <v>1605.6759999999999</v>
      </c>
      <c r="BQ118" s="439"/>
      <c r="BR118" s="439">
        <v>1262.3</v>
      </c>
      <c r="BS118" s="439">
        <v>0</v>
      </c>
      <c r="BT118" s="439">
        <v>1262.3</v>
      </c>
      <c r="BU118" s="439"/>
      <c r="BV118" s="439">
        <v>13800.987999999999</v>
      </c>
      <c r="BW118" s="439">
        <v>0</v>
      </c>
      <c r="BX118" s="439">
        <v>13800.987999999999</v>
      </c>
      <c r="BY118" s="438" t="s">
        <v>602</v>
      </c>
      <c r="BZ118" s="439">
        <v>2515046.2210000004</v>
      </c>
      <c r="CA118" s="439">
        <v>542142.64399999974</v>
      </c>
      <c r="CB118" s="439">
        <v>3057188.8729999992</v>
      </c>
      <c r="CC118" s="439"/>
      <c r="CD118" s="439">
        <v>411629.15100000001</v>
      </c>
      <c r="CE118" s="439">
        <v>158644.37299999999</v>
      </c>
      <c r="CF118" s="439">
        <v>570273.52399999998</v>
      </c>
      <c r="CG118" s="439"/>
      <c r="CH118" s="439">
        <v>2515046.2210000004</v>
      </c>
      <c r="CI118" s="439">
        <v>548341.82999999973</v>
      </c>
      <c r="CJ118" s="439">
        <v>3063388.0589999994</v>
      </c>
    </row>
    <row r="119" spans="1:89" s="431" customFormat="1" ht="8.4" customHeight="1">
      <c r="A119" s="435" t="s">
        <v>603</v>
      </c>
      <c r="B119" s="433">
        <v>169482.43400000001</v>
      </c>
      <c r="C119" s="433">
        <v>85191.535999999993</v>
      </c>
      <c r="D119" s="433">
        <v>254673.97</v>
      </c>
      <c r="E119" s="433"/>
      <c r="F119" s="433">
        <v>3938.3589999999999</v>
      </c>
      <c r="G119" s="433">
        <v>579.17399999999998</v>
      </c>
      <c r="H119" s="433">
        <v>4517.5339999999997</v>
      </c>
      <c r="I119" s="433"/>
      <c r="J119" s="433">
        <v>161308.86199999999</v>
      </c>
      <c r="K119" s="433">
        <v>117434.603</v>
      </c>
      <c r="L119" s="433">
        <v>278743.46500000003</v>
      </c>
      <c r="M119" s="435" t="s">
        <v>603</v>
      </c>
      <c r="N119" s="433">
        <v>39256.839999999997</v>
      </c>
      <c r="O119" s="433">
        <v>15907.182000000001</v>
      </c>
      <c r="P119" s="433">
        <v>55164.023000000001</v>
      </c>
      <c r="Q119" s="433"/>
      <c r="R119" s="433">
        <v>55315.680999999997</v>
      </c>
      <c r="S119" s="433">
        <v>13061.58</v>
      </c>
      <c r="T119" s="433">
        <v>68377.260999999999</v>
      </c>
      <c r="U119" s="433"/>
      <c r="V119" s="433">
        <v>90744.476999999999</v>
      </c>
      <c r="W119" s="433">
        <v>56327.875</v>
      </c>
      <c r="X119" s="433">
        <v>147072.35200000001</v>
      </c>
      <c r="Y119" s="435" t="s">
        <v>603</v>
      </c>
      <c r="Z119" s="433">
        <v>5662.3770000000004</v>
      </c>
      <c r="AA119" s="433">
        <v>6822.1329999999998</v>
      </c>
      <c r="AB119" s="433">
        <v>12484.511</v>
      </c>
      <c r="AC119" s="433"/>
      <c r="AD119" s="433">
        <v>57806.349000000002</v>
      </c>
      <c r="AE119" s="433">
        <v>25406.579000000002</v>
      </c>
      <c r="AF119" s="433">
        <v>83212.928</v>
      </c>
      <c r="AG119" s="433"/>
      <c r="AH119" s="433">
        <v>10.5</v>
      </c>
      <c r="AI119" s="433">
        <v>0</v>
      </c>
      <c r="AJ119" s="433">
        <v>10.5</v>
      </c>
      <c r="AK119" s="435" t="s">
        <v>603</v>
      </c>
      <c r="AL119" s="433">
        <v>21208.718000000001</v>
      </c>
      <c r="AM119" s="433">
        <v>699.47299999999996</v>
      </c>
      <c r="AN119" s="433">
        <v>21908.190999999999</v>
      </c>
      <c r="AO119" s="433"/>
      <c r="AP119" s="433">
        <v>106.27800000000001</v>
      </c>
      <c r="AQ119" s="433">
        <v>0.504</v>
      </c>
      <c r="AR119" s="433">
        <v>106.782</v>
      </c>
      <c r="AS119" s="433"/>
      <c r="AT119" s="433">
        <v>30493.589</v>
      </c>
      <c r="AU119" s="433">
        <v>0</v>
      </c>
      <c r="AV119" s="433">
        <v>30493.589</v>
      </c>
      <c r="AW119" s="435" t="s">
        <v>603</v>
      </c>
      <c r="AX119" s="433">
        <v>0</v>
      </c>
      <c r="AY119" s="433">
        <v>0</v>
      </c>
      <c r="AZ119" s="433">
        <v>0</v>
      </c>
      <c r="BA119" s="433">
        <v>0</v>
      </c>
      <c r="BB119" s="433">
        <v>94.644999999999996</v>
      </c>
      <c r="BC119" s="433">
        <v>39.731999999999999</v>
      </c>
      <c r="BD119" s="433">
        <v>134.37700000000001</v>
      </c>
      <c r="BE119" s="433">
        <v>0</v>
      </c>
      <c r="BF119" s="433">
        <v>5356.4179999999997</v>
      </c>
      <c r="BG119" s="433">
        <v>2855.9749999999999</v>
      </c>
      <c r="BH119" s="433">
        <v>8212.393</v>
      </c>
      <c r="BI119" s="435" t="s">
        <v>603</v>
      </c>
      <c r="BJ119" s="433">
        <v>3481.0790000000002</v>
      </c>
      <c r="BK119" s="433">
        <v>671.78300000000002</v>
      </c>
      <c r="BL119" s="433">
        <v>4152.8630000000003</v>
      </c>
      <c r="BM119" s="433"/>
      <c r="BN119" s="433">
        <v>153.12299999999999</v>
      </c>
      <c r="BO119" s="433">
        <v>1319.3779999999999</v>
      </c>
      <c r="BP119" s="433">
        <v>1472.501</v>
      </c>
      <c r="BQ119" s="433"/>
      <c r="BR119" s="433">
        <v>0</v>
      </c>
      <c r="BS119" s="433">
        <v>0</v>
      </c>
      <c r="BT119" s="433">
        <v>0</v>
      </c>
      <c r="BU119" s="433"/>
      <c r="BV119" s="433">
        <v>0</v>
      </c>
      <c r="BW119" s="433">
        <v>0</v>
      </c>
      <c r="BX119" s="433">
        <v>0</v>
      </c>
      <c r="BY119" s="435" t="s">
        <v>603</v>
      </c>
      <c r="BZ119" s="433">
        <v>644419.72900000017</v>
      </c>
      <c r="CA119" s="433">
        <v>326317.50699999998</v>
      </c>
      <c r="CB119" s="433">
        <v>970737.24000000011</v>
      </c>
      <c r="CC119" s="433"/>
      <c r="CD119" s="433">
        <v>161308.86199999999</v>
      </c>
      <c r="CE119" s="433">
        <v>123633.789</v>
      </c>
      <c r="CF119" s="433">
        <v>284942.65100000001</v>
      </c>
      <c r="CG119" s="433"/>
      <c r="CH119" s="433">
        <v>644419.72900000017</v>
      </c>
      <c r="CI119" s="433">
        <v>332516.69299999997</v>
      </c>
      <c r="CJ119" s="433">
        <v>976936.42600000021</v>
      </c>
    </row>
    <row r="120" spans="1:89" s="431" customFormat="1" ht="8.4" customHeight="1">
      <c r="A120" s="435" t="s">
        <v>604</v>
      </c>
      <c r="B120" s="433">
        <v>1140691.9169999999</v>
      </c>
      <c r="C120" s="433">
        <v>134926.266</v>
      </c>
      <c r="D120" s="433">
        <v>1275618.183</v>
      </c>
      <c r="E120" s="433"/>
      <c r="F120" s="433">
        <v>5814.3890000000001</v>
      </c>
      <c r="G120" s="433">
        <v>0</v>
      </c>
      <c r="H120" s="433">
        <v>5814.3890000000001</v>
      </c>
      <c r="I120" s="433"/>
      <c r="J120" s="433">
        <v>250320.28899999999</v>
      </c>
      <c r="K120" s="433">
        <v>35010.582999999999</v>
      </c>
      <c r="L120" s="433">
        <v>285330.87199999997</v>
      </c>
      <c r="M120" s="435" t="s">
        <v>604</v>
      </c>
      <c r="N120" s="433">
        <v>39934</v>
      </c>
      <c r="O120" s="433">
        <v>15161.245000000001</v>
      </c>
      <c r="P120" s="433">
        <v>55095.245000000003</v>
      </c>
      <c r="Q120" s="433"/>
      <c r="R120" s="433">
        <v>106161.33100000001</v>
      </c>
      <c r="S120" s="433">
        <v>2522.25</v>
      </c>
      <c r="T120" s="433">
        <v>108683.58100000001</v>
      </c>
      <c r="U120" s="433"/>
      <c r="V120" s="433">
        <v>186190.78</v>
      </c>
      <c r="W120" s="433">
        <v>18780.576000000001</v>
      </c>
      <c r="X120" s="433">
        <v>204971.356</v>
      </c>
      <c r="Y120" s="435" t="s">
        <v>604</v>
      </c>
      <c r="Z120" s="433">
        <v>260.983</v>
      </c>
      <c r="AA120" s="433">
        <v>73.921999999999997</v>
      </c>
      <c r="AB120" s="433">
        <v>334.90600000000001</v>
      </c>
      <c r="AC120" s="433"/>
      <c r="AD120" s="433">
        <v>21769.565999999999</v>
      </c>
      <c r="AE120" s="433">
        <v>7891.518</v>
      </c>
      <c r="AF120" s="433">
        <v>29661.083999999999</v>
      </c>
      <c r="AG120" s="433"/>
      <c r="AH120" s="433">
        <v>38289.324000000001</v>
      </c>
      <c r="AI120" s="433">
        <v>0</v>
      </c>
      <c r="AJ120" s="433">
        <v>38289.324000000001</v>
      </c>
      <c r="AK120" s="435" t="s">
        <v>604</v>
      </c>
      <c r="AL120" s="433">
        <v>685.94600000000003</v>
      </c>
      <c r="AM120" s="433">
        <v>1.4370000000000001</v>
      </c>
      <c r="AN120" s="433">
        <v>687.38400000000001</v>
      </c>
      <c r="AO120" s="433"/>
      <c r="AP120" s="433">
        <v>45911.877999999997</v>
      </c>
      <c r="AQ120" s="433">
        <v>0</v>
      </c>
      <c r="AR120" s="433">
        <v>45911.877999999997</v>
      </c>
      <c r="AS120" s="433"/>
      <c r="AT120" s="433">
        <v>1328.0029999999999</v>
      </c>
      <c r="AU120" s="433">
        <v>0</v>
      </c>
      <c r="AV120" s="433">
        <v>1328.0029999999999</v>
      </c>
      <c r="AW120" s="435" t="s">
        <v>604</v>
      </c>
      <c r="AX120" s="433">
        <v>1753.84</v>
      </c>
      <c r="AY120" s="433">
        <v>0</v>
      </c>
      <c r="AZ120" s="433">
        <v>1753.84</v>
      </c>
      <c r="BA120" s="433">
        <v>0</v>
      </c>
      <c r="BB120" s="433">
        <v>7407.91</v>
      </c>
      <c r="BC120" s="433">
        <v>0</v>
      </c>
      <c r="BD120" s="433">
        <v>7407.91</v>
      </c>
      <c r="BE120" s="433">
        <v>0</v>
      </c>
      <c r="BF120" s="433">
        <v>1573.222</v>
      </c>
      <c r="BG120" s="433">
        <v>251.55500000000001</v>
      </c>
      <c r="BH120" s="433">
        <v>1824.778</v>
      </c>
      <c r="BI120" s="435" t="s">
        <v>604</v>
      </c>
      <c r="BJ120" s="433">
        <v>7469.8239999999996</v>
      </c>
      <c r="BK120" s="433">
        <v>1072.605</v>
      </c>
      <c r="BL120" s="433">
        <v>8542.4290000000001</v>
      </c>
      <c r="BM120" s="433"/>
      <c r="BN120" s="433">
        <v>0</v>
      </c>
      <c r="BO120" s="433">
        <v>133.17400000000001</v>
      </c>
      <c r="BP120" s="433">
        <v>133.17400000000001</v>
      </c>
      <c r="BQ120" s="433"/>
      <c r="BR120" s="433">
        <v>1262.3</v>
      </c>
      <c r="BS120" s="433">
        <v>0</v>
      </c>
      <c r="BT120" s="433">
        <v>1262.3</v>
      </c>
      <c r="BU120" s="433"/>
      <c r="BV120" s="433">
        <v>13800.987999999999</v>
      </c>
      <c r="BW120" s="433">
        <v>0</v>
      </c>
      <c r="BX120" s="433">
        <v>13800.987999999999</v>
      </c>
      <c r="BY120" s="435" t="s">
        <v>604</v>
      </c>
      <c r="BZ120" s="433">
        <v>1870626.49</v>
      </c>
      <c r="CA120" s="433">
        <v>215825.13099999999</v>
      </c>
      <c r="CB120" s="433">
        <v>2086451.6240000001</v>
      </c>
      <c r="CC120" s="433"/>
      <c r="CD120" s="433">
        <v>250320.28899999999</v>
      </c>
      <c r="CE120" s="433">
        <v>35010.582999999999</v>
      </c>
      <c r="CF120" s="433">
        <v>285330.87199999997</v>
      </c>
      <c r="CG120" s="433"/>
      <c r="CH120" s="433">
        <v>1870626.4899999998</v>
      </c>
      <c r="CI120" s="433">
        <v>215825.13099999999</v>
      </c>
      <c r="CJ120" s="433">
        <v>2086451.6240000001</v>
      </c>
    </row>
    <row r="121" spans="1:89" s="437" customFormat="1" ht="4.6500000000000004" customHeight="1">
      <c r="A121" s="444"/>
      <c r="B121" s="439"/>
      <c r="C121" s="439"/>
      <c r="D121" s="439"/>
      <c r="E121" s="439"/>
      <c r="F121" s="439"/>
      <c r="G121" s="439"/>
      <c r="H121" s="439"/>
      <c r="I121" s="439"/>
      <c r="J121" s="439"/>
      <c r="K121" s="439"/>
      <c r="L121" s="439"/>
      <c r="M121" s="444"/>
      <c r="N121" s="439"/>
      <c r="O121" s="439"/>
      <c r="P121" s="439"/>
      <c r="Q121" s="439"/>
      <c r="R121" s="439"/>
      <c r="S121" s="439"/>
      <c r="T121" s="439"/>
      <c r="U121" s="439"/>
      <c r="V121" s="439"/>
      <c r="W121" s="439"/>
      <c r="X121" s="439"/>
      <c r="Y121" s="444"/>
      <c r="Z121" s="439"/>
      <c r="AA121" s="439"/>
      <c r="AB121" s="439"/>
      <c r="AC121" s="439"/>
      <c r="AD121" s="439"/>
      <c r="AE121" s="439"/>
      <c r="AF121" s="439"/>
      <c r="AG121" s="439"/>
      <c r="AH121" s="439"/>
      <c r="AI121" s="439"/>
      <c r="AJ121" s="439"/>
      <c r="AK121" s="444"/>
      <c r="AL121" s="439"/>
      <c r="AM121" s="439"/>
      <c r="AN121" s="439"/>
      <c r="AO121" s="439"/>
      <c r="AP121" s="439"/>
      <c r="AQ121" s="439"/>
      <c r="AR121" s="439"/>
      <c r="AS121" s="439"/>
      <c r="AT121" s="439"/>
      <c r="AU121" s="439"/>
      <c r="AV121" s="439"/>
      <c r="AW121" s="444"/>
      <c r="AX121" s="439"/>
      <c r="AY121" s="439"/>
      <c r="AZ121" s="439"/>
      <c r="BA121" s="439"/>
      <c r="BB121" s="439"/>
      <c r="BC121" s="439"/>
      <c r="BD121" s="439"/>
      <c r="BE121" s="439"/>
      <c r="BF121" s="439"/>
      <c r="BG121" s="439"/>
      <c r="BH121" s="439"/>
      <c r="BI121" s="444"/>
      <c r="BJ121" s="439"/>
      <c r="BK121" s="439"/>
      <c r="BL121" s="439"/>
      <c r="BM121" s="439"/>
      <c r="BN121" s="439"/>
      <c r="BO121" s="439"/>
      <c r="BP121" s="439"/>
      <c r="BQ121" s="439"/>
      <c r="BR121" s="439"/>
      <c r="BS121" s="439"/>
      <c r="BT121" s="439"/>
      <c r="BU121" s="439"/>
      <c r="BV121" s="439"/>
      <c r="BW121" s="439"/>
      <c r="BX121" s="439"/>
      <c r="BY121" s="444"/>
      <c r="BZ121" s="439"/>
      <c r="CA121" s="439"/>
      <c r="CB121" s="439"/>
      <c r="CC121" s="439"/>
      <c r="CD121" s="439"/>
      <c r="CE121" s="439"/>
      <c r="CF121" s="439"/>
      <c r="CG121" s="439"/>
      <c r="CH121" s="439"/>
      <c r="CI121" s="439"/>
      <c r="CJ121" s="439"/>
    </row>
    <row r="122" spans="1:89" s="437" customFormat="1" ht="10.35" customHeight="1">
      <c r="A122" s="497" t="s">
        <v>605</v>
      </c>
      <c r="B122" s="439">
        <v>240904.601</v>
      </c>
      <c r="C122" s="439">
        <v>1106100.4080000001</v>
      </c>
      <c r="D122" s="439">
        <v>1347005.0090000001</v>
      </c>
      <c r="E122" s="439"/>
      <c r="F122" s="439">
        <v>45160.502999999997</v>
      </c>
      <c r="G122" s="439">
        <v>0</v>
      </c>
      <c r="H122" s="439">
        <v>45160.502999999997</v>
      </c>
      <c r="I122" s="439"/>
      <c r="J122" s="439">
        <v>0</v>
      </c>
      <c r="K122" s="439">
        <v>7996710.2359999996</v>
      </c>
      <c r="L122" s="439">
        <v>7996710.2359999996</v>
      </c>
      <c r="M122" s="497" t="s">
        <v>605</v>
      </c>
      <c r="N122" s="439">
        <v>39233.069000000003</v>
      </c>
      <c r="O122" s="439">
        <v>71036.067999999999</v>
      </c>
      <c r="P122" s="439">
        <v>110269.13800000001</v>
      </c>
      <c r="Q122" s="439"/>
      <c r="R122" s="439">
        <v>406287.67499999999</v>
      </c>
      <c r="S122" s="439">
        <v>209376.01300000001</v>
      </c>
      <c r="T122" s="439">
        <v>615663.68799999997</v>
      </c>
      <c r="U122" s="439"/>
      <c r="V122" s="439">
        <v>0</v>
      </c>
      <c r="W122" s="439">
        <v>1365714.3</v>
      </c>
      <c r="X122" s="439">
        <v>1365714.3</v>
      </c>
      <c r="Y122" s="497" t="s">
        <v>605</v>
      </c>
      <c r="Z122" s="439">
        <v>0</v>
      </c>
      <c r="AA122" s="439">
        <v>0</v>
      </c>
      <c r="AB122" s="439">
        <v>0</v>
      </c>
      <c r="AC122" s="439"/>
      <c r="AD122" s="439">
        <v>0</v>
      </c>
      <c r="AE122" s="439">
        <v>2233967.423</v>
      </c>
      <c r="AF122" s="439">
        <v>2233967.423</v>
      </c>
      <c r="AG122" s="439"/>
      <c r="AH122" s="439">
        <v>388917.78700000001</v>
      </c>
      <c r="AI122" s="439">
        <v>0</v>
      </c>
      <c r="AJ122" s="439">
        <v>388917.78700000001</v>
      </c>
      <c r="AK122" s="497" t="s">
        <v>605</v>
      </c>
      <c r="AL122" s="439">
        <v>0</v>
      </c>
      <c r="AM122" s="439">
        <v>50962.724000000002</v>
      </c>
      <c r="AN122" s="439">
        <v>50962.724000000002</v>
      </c>
      <c r="AO122" s="439"/>
      <c r="AP122" s="439">
        <v>0</v>
      </c>
      <c r="AQ122" s="439">
        <v>0</v>
      </c>
      <c r="AR122" s="439">
        <v>0</v>
      </c>
      <c r="AS122" s="439"/>
      <c r="AT122" s="439">
        <v>0</v>
      </c>
      <c r="AU122" s="439">
        <v>0</v>
      </c>
      <c r="AV122" s="439">
        <v>0</v>
      </c>
      <c r="AW122" s="497" t="s">
        <v>605</v>
      </c>
      <c r="AX122" s="439">
        <v>0</v>
      </c>
      <c r="AY122" s="439">
        <v>0</v>
      </c>
      <c r="AZ122" s="439">
        <v>0</v>
      </c>
      <c r="BA122" s="439"/>
      <c r="BB122" s="439">
        <v>73481.062000000005</v>
      </c>
      <c r="BC122" s="439">
        <v>0</v>
      </c>
      <c r="BD122" s="439">
        <v>73481.062000000005</v>
      </c>
      <c r="BE122" s="439"/>
      <c r="BF122" s="439">
        <v>0</v>
      </c>
      <c r="BG122" s="439">
        <v>0</v>
      </c>
      <c r="BH122" s="439">
        <v>0</v>
      </c>
      <c r="BI122" s="497" t="s">
        <v>605</v>
      </c>
      <c r="BJ122" s="439">
        <v>0</v>
      </c>
      <c r="BK122" s="439">
        <v>0</v>
      </c>
      <c r="BL122" s="439">
        <v>0</v>
      </c>
      <c r="BM122" s="439"/>
      <c r="BN122" s="439">
        <v>0</v>
      </c>
      <c r="BO122" s="439">
        <v>0</v>
      </c>
      <c r="BP122" s="439">
        <v>0</v>
      </c>
      <c r="BQ122" s="439"/>
      <c r="BR122" s="439">
        <v>0</v>
      </c>
      <c r="BS122" s="439">
        <v>0</v>
      </c>
      <c r="BT122" s="439">
        <v>0</v>
      </c>
      <c r="BU122" s="439"/>
      <c r="BV122" s="439">
        <v>0</v>
      </c>
      <c r="BW122" s="439">
        <v>0</v>
      </c>
      <c r="BX122" s="439">
        <v>0</v>
      </c>
      <c r="BY122" s="497" t="s">
        <v>605</v>
      </c>
      <c r="BZ122" s="439">
        <v>1193984.6969999999</v>
      </c>
      <c r="CA122" s="439">
        <v>13033867.172</v>
      </c>
      <c r="CB122" s="439">
        <v>14227851.870000001</v>
      </c>
      <c r="CC122" s="439"/>
      <c r="CD122" s="439">
        <v>0</v>
      </c>
      <c r="CE122" s="439">
        <v>7996710.2359999996</v>
      </c>
      <c r="CF122" s="439">
        <v>7996710.2359999996</v>
      </c>
      <c r="CG122" s="439"/>
      <c r="CH122" s="439">
        <v>1193984.6969999999</v>
      </c>
      <c r="CI122" s="439">
        <v>13033867.172</v>
      </c>
      <c r="CJ122" s="439">
        <v>14227851.870000001</v>
      </c>
    </row>
    <row r="123" spans="1:89" s="437" customFormat="1" ht="4.6500000000000004" customHeight="1">
      <c r="A123" s="435"/>
      <c r="B123" s="439"/>
      <c r="C123" s="439"/>
      <c r="D123" s="439"/>
      <c r="E123" s="439"/>
      <c r="F123" s="439"/>
      <c r="G123" s="439"/>
      <c r="H123" s="439"/>
      <c r="I123" s="439"/>
      <c r="J123" s="439"/>
      <c r="K123" s="439"/>
      <c r="L123" s="439"/>
      <c r="M123" s="435"/>
      <c r="N123" s="439"/>
      <c r="O123" s="439"/>
      <c r="P123" s="439"/>
      <c r="Q123" s="439"/>
      <c r="R123" s="439"/>
      <c r="S123" s="439"/>
      <c r="T123" s="439"/>
      <c r="U123" s="439"/>
      <c r="V123" s="439"/>
      <c r="W123" s="439"/>
      <c r="X123" s="439"/>
      <c r="Y123" s="435"/>
      <c r="Z123" s="439"/>
      <c r="AA123" s="439"/>
      <c r="AB123" s="439"/>
      <c r="AC123" s="439"/>
      <c r="AD123" s="439"/>
      <c r="AE123" s="439"/>
      <c r="AF123" s="439"/>
      <c r="AG123" s="439"/>
      <c r="AH123" s="439"/>
      <c r="AI123" s="439"/>
      <c r="AJ123" s="439"/>
      <c r="AK123" s="435"/>
      <c r="AL123" s="439"/>
      <c r="AM123" s="439"/>
      <c r="AN123" s="439"/>
      <c r="AO123" s="439"/>
      <c r="AP123" s="439"/>
      <c r="AQ123" s="439"/>
      <c r="AR123" s="439"/>
      <c r="AS123" s="439"/>
      <c r="AT123" s="439"/>
      <c r="AU123" s="439"/>
      <c r="AV123" s="439"/>
      <c r="AW123" s="435"/>
      <c r="AX123" s="439"/>
      <c r="AY123" s="439"/>
      <c r="AZ123" s="439"/>
      <c r="BA123" s="439"/>
      <c r="BB123" s="439"/>
      <c r="BC123" s="439"/>
      <c r="BD123" s="439"/>
      <c r="BE123" s="439"/>
      <c r="BF123" s="439"/>
      <c r="BG123" s="439"/>
      <c r="BH123" s="439"/>
      <c r="BI123" s="435"/>
      <c r="BJ123" s="439"/>
      <c r="BK123" s="439"/>
      <c r="BL123" s="439"/>
      <c r="BM123" s="439"/>
      <c r="BN123" s="439"/>
      <c r="BO123" s="439"/>
      <c r="BP123" s="439"/>
      <c r="BQ123" s="439"/>
      <c r="BR123" s="439"/>
      <c r="BS123" s="439"/>
      <c r="BT123" s="439"/>
      <c r="BU123" s="439"/>
      <c r="BV123" s="439"/>
      <c r="BW123" s="439"/>
      <c r="BX123" s="439"/>
      <c r="BY123" s="435"/>
      <c r="BZ123" s="439"/>
      <c r="CA123" s="439"/>
      <c r="CB123" s="439"/>
      <c r="CC123" s="439"/>
      <c r="CD123" s="439"/>
      <c r="CE123" s="439"/>
      <c r="CF123" s="439"/>
      <c r="CG123" s="439"/>
      <c r="CH123" s="439"/>
      <c r="CI123" s="439"/>
      <c r="CJ123" s="439"/>
    </row>
    <row r="124" spans="1:89" s="431" customFormat="1" ht="8.4" customHeight="1">
      <c r="A124" s="427" t="s">
        <v>606</v>
      </c>
      <c r="B124" s="428">
        <v>61537221.071000002</v>
      </c>
      <c r="C124" s="428">
        <v>35833772.472999997</v>
      </c>
      <c r="D124" s="428">
        <v>97370993.545000002</v>
      </c>
      <c r="E124" s="498"/>
      <c r="F124" s="428">
        <v>1360779.0260000001</v>
      </c>
      <c r="G124" s="428">
        <v>303272.99</v>
      </c>
      <c r="H124" s="428">
        <v>1664052.017</v>
      </c>
      <c r="I124" s="498"/>
      <c r="J124" s="428">
        <v>102938777.54700001</v>
      </c>
      <c r="K124" s="428">
        <v>71906002.266000003</v>
      </c>
      <c r="L124" s="428">
        <v>174844779.81299999</v>
      </c>
      <c r="M124" s="427" t="s">
        <v>606</v>
      </c>
      <c r="N124" s="428">
        <v>5939884.085</v>
      </c>
      <c r="O124" s="428">
        <v>2654885.764</v>
      </c>
      <c r="P124" s="428">
        <v>8594769.8499999996</v>
      </c>
      <c r="Q124" s="498"/>
      <c r="R124" s="428">
        <v>13487379.300000001</v>
      </c>
      <c r="S124" s="428">
        <v>7531267.6169999996</v>
      </c>
      <c r="T124" s="428">
        <v>21018646.918000001</v>
      </c>
      <c r="U124" s="498"/>
      <c r="V124" s="428">
        <v>36669846.961999997</v>
      </c>
      <c r="W124" s="428">
        <v>23328338.743999999</v>
      </c>
      <c r="X124" s="428">
        <v>59998185.707000002</v>
      </c>
      <c r="Y124" s="427" t="s">
        <v>606</v>
      </c>
      <c r="Z124" s="428">
        <v>5585718.7649999997</v>
      </c>
      <c r="AA124" s="428">
        <v>2245892.3489999999</v>
      </c>
      <c r="AB124" s="428">
        <v>7831611.1140000001</v>
      </c>
      <c r="AC124" s="498"/>
      <c r="AD124" s="428">
        <v>43638255.059</v>
      </c>
      <c r="AE124" s="428">
        <v>22893429.831999999</v>
      </c>
      <c r="AF124" s="428">
        <v>66531684.891000003</v>
      </c>
      <c r="AG124" s="498"/>
      <c r="AH124" s="428">
        <v>14758216.15</v>
      </c>
      <c r="AI124" s="428">
        <v>689585.81099999999</v>
      </c>
      <c r="AJ124" s="428">
        <v>15447801.960999999</v>
      </c>
      <c r="AK124" s="427" t="s">
        <v>606</v>
      </c>
      <c r="AL124" s="428">
        <v>4275252.8269999996</v>
      </c>
      <c r="AM124" s="428">
        <v>967501.16599999997</v>
      </c>
      <c r="AN124" s="428">
        <v>5242753.9929999998</v>
      </c>
      <c r="AO124" s="498"/>
      <c r="AP124" s="428">
        <v>3683513.86</v>
      </c>
      <c r="AQ124" s="428">
        <v>345370.31300000002</v>
      </c>
      <c r="AR124" s="428">
        <v>4028884.173</v>
      </c>
      <c r="AS124" s="498"/>
      <c r="AT124" s="428">
        <v>3929062.253</v>
      </c>
      <c r="AU124" s="428">
        <v>5300789.1789999995</v>
      </c>
      <c r="AV124" s="428">
        <v>9229851.4330000002</v>
      </c>
      <c r="AW124" s="427" t="s">
        <v>606</v>
      </c>
      <c r="AX124" s="428">
        <v>1547590.652</v>
      </c>
      <c r="AY124" s="428">
        <v>30494.255000000001</v>
      </c>
      <c r="AZ124" s="428">
        <v>1578084.9080000001</v>
      </c>
      <c r="BA124" s="498"/>
      <c r="BB124" s="428">
        <v>1041406.703</v>
      </c>
      <c r="BC124" s="428">
        <v>188127.98</v>
      </c>
      <c r="BD124" s="428">
        <v>1229534.6839999999</v>
      </c>
      <c r="BE124" s="498"/>
      <c r="BF124" s="428">
        <v>263400.10700000002</v>
      </c>
      <c r="BG124" s="428">
        <v>1656984.148</v>
      </c>
      <c r="BH124" s="428">
        <v>1920384.2560000001</v>
      </c>
      <c r="BI124" s="427" t="s">
        <v>606</v>
      </c>
      <c r="BJ124" s="428">
        <v>116650.202</v>
      </c>
      <c r="BK124" s="428">
        <v>1681282.5830000001</v>
      </c>
      <c r="BL124" s="428">
        <v>1797932.7849999999</v>
      </c>
      <c r="BM124" s="428"/>
      <c r="BN124" s="428">
        <v>2526756.2889999999</v>
      </c>
      <c r="BO124" s="428">
        <v>1689817.9809999999</v>
      </c>
      <c r="BP124" s="428">
        <v>4216574.2699999996</v>
      </c>
      <c r="BQ124" s="428"/>
      <c r="BR124" s="428">
        <v>4307992.5149999997</v>
      </c>
      <c r="BS124" s="428">
        <v>34808.338000000003</v>
      </c>
      <c r="BT124" s="428">
        <v>4342800.8540000003</v>
      </c>
      <c r="BU124" s="428"/>
      <c r="BV124" s="428">
        <v>1768595.5490000001</v>
      </c>
      <c r="BW124" s="428">
        <v>78034.906000000003</v>
      </c>
      <c r="BX124" s="428">
        <v>1846630.4550000001</v>
      </c>
      <c r="BY124" s="427" t="s">
        <v>606</v>
      </c>
      <c r="BZ124" s="428">
        <v>309376298.92200005</v>
      </c>
      <c r="CA124" s="428">
        <v>179359658.69499996</v>
      </c>
      <c r="CB124" s="428">
        <v>488735957.62699997</v>
      </c>
      <c r="CC124" s="428"/>
      <c r="CD124" s="428">
        <v>102938777.54700001</v>
      </c>
      <c r="CE124" s="428">
        <v>73732913.494000003</v>
      </c>
      <c r="CF124" s="428">
        <v>176671691.04100001</v>
      </c>
      <c r="CG124" s="428"/>
      <c r="CH124" s="428">
        <v>309376298.92200005</v>
      </c>
      <c r="CI124" s="428">
        <v>181186569.92299998</v>
      </c>
      <c r="CJ124" s="428">
        <v>490562868.85500002</v>
      </c>
    </row>
    <row r="125" spans="1:89" s="437" customFormat="1" ht="4.6500000000000004" customHeight="1">
      <c r="A125" s="435"/>
      <c r="B125" s="439"/>
      <c r="C125" s="439"/>
      <c r="D125" s="439"/>
      <c r="E125" s="439"/>
      <c r="F125" s="439"/>
      <c r="G125" s="439"/>
      <c r="H125" s="439"/>
      <c r="I125" s="439"/>
      <c r="J125" s="439"/>
      <c r="K125" s="439"/>
      <c r="L125" s="439"/>
      <c r="M125" s="435"/>
      <c r="N125" s="439"/>
      <c r="O125" s="439"/>
      <c r="P125" s="439"/>
      <c r="Q125" s="439"/>
      <c r="R125" s="439"/>
      <c r="S125" s="439"/>
      <c r="T125" s="439"/>
      <c r="U125" s="439"/>
      <c r="V125" s="439"/>
      <c r="W125" s="439"/>
      <c r="X125" s="439"/>
      <c r="Y125" s="435"/>
      <c r="Z125" s="439"/>
      <c r="AA125" s="439"/>
      <c r="AB125" s="439"/>
      <c r="AC125" s="439"/>
      <c r="AD125" s="439"/>
      <c r="AE125" s="439"/>
      <c r="AF125" s="439"/>
      <c r="AG125" s="439"/>
      <c r="AH125" s="439"/>
      <c r="AI125" s="439"/>
      <c r="AJ125" s="439"/>
      <c r="AK125" s="435"/>
      <c r="AL125" s="439"/>
      <c r="AM125" s="439"/>
      <c r="AN125" s="439"/>
      <c r="AO125" s="439"/>
      <c r="AP125" s="439"/>
      <c r="AQ125" s="439"/>
      <c r="AR125" s="439"/>
      <c r="AS125" s="439"/>
      <c r="AT125" s="439"/>
      <c r="AU125" s="439"/>
      <c r="AV125" s="439"/>
      <c r="AW125" s="435"/>
      <c r="AX125" s="439"/>
      <c r="AY125" s="439"/>
      <c r="AZ125" s="439"/>
      <c r="BA125" s="439"/>
      <c r="BB125" s="439"/>
      <c r="BC125" s="439"/>
      <c r="BD125" s="439"/>
      <c r="BE125" s="439"/>
      <c r="BF125" s="439"/>
      <c r="BG125" s="439"/>
      <c r="BH125" s="439"/>
      <c r="BI125" s="435"/>
      <c r="BJ125" s="439"/>
      <c r="BK125" s="439"/>
      <c r="BL125" s="439"/>
      <c r="BM125" s="439"/>
      <c r="BN125" s="439"/>
      <c r="BO125" s="439"/>
      <c r="BP125" s="439"/>
      <c r="BQ125" s="439"/>
      <c r="BR125" s="439"/>
      <c r="BS125" s="439"/>
      <c r="BT125" s="439"/>
      <c r="BU125" s="439"/>
      <c r="BV125" s="439"/>
      <c r="BW125" s="439"/>
      <c r="BX125" s="439"/>
      <c r="BY125" s="435"/>
      <c r="BZ125" s="439"/>
      <c r="CA125" s="439"/>
      <c r="CB125" s="439"/>
      <c r="CC125" s="439"/>
      <c r="CD125" s="439"/>
      <c r="CE125" s="439"/>
      <c r="CF125" s="439"/>
      <c r="CG125" s="439"/>
      <c r="CH125" s="439"/>
      <c r="CI125" s="439"/>
      <c r="CJ125" s="439"/>
    </row>
    <row r="126" spans="1:89" s="431" customFormat="1" ht="8.4" customHeight="1">
      <c r="A126" s="427" t="s">
        <v>607</v>
      </c>
      <c r="B126" s="428">
        <v>15003269.766000001</v>
      </c>
      <c r="C126" s="428">
        <v>-12674.635</v>
      </c>
      <c r="D126" s="428">
        <v>14990595.130000001</v>
      </c>
      <c r="E126" s="428"/>
      <c r="F126" s="428">
        <v>424390.57699999999</v>
      </c>
      <c r="G126" s="428">
        <v>0</v>
      </c>
      <c r="H126" s="428">
        <v>424390.57699999999</v>
      </c>
      <c r="I126" s="428"/>
      <c r="J126" s="428">
        <v>27263147.208999999</v>
      </c>
      <c r="K126" s="428">
        <v>53994.006000000001</v>
      </c>
      <c r="L126" s="428">
        <v>27317141.215999998</v>
      </c>
      <c r="M126" s="427" t="s">
        <v>607</v>
      </c>
      <c r="N126" s="428">
        <v>1235352.6140000001</v>
      </c>
      <c r="O126" s="428">
        <v>0</v>
      </c>
      <c r="P126" s="428">
        <v>1235352.6140000001</v>
      </c>
      <c r="Q126" s="428"/>
      <c r="R126" s="428">
        <v>2202579.6719999998</v>
      </c>
      <c r="S126" s="428">
        <v>0</v>
      </c>
      <c r="T126" s="428">
        <v>2202579.6719999998</v>
      </c>
      <c r="U126" s="428"/>
      <c r="V126" s="428">
        <v>11726328.236</v>
      </c>
      <c r="W126" s="428">
        <v>0</v>
      </c>
      <c r="X126" s="428">
        <v>11726328.236</v>
      </c>
      <c r="Y126" s="427" t="s">
        <v>607</v>
      </c>
      <c r="Z126" s="428">
        <v>1141320.281</v>
      </c>
      <c r="AA126" s="428">
        <v>0</v>
      </c>
      <c r="AB126" s="428">
        <v>1141320.281</v>
      </c>
      <c r="AC126" s="428"/>
      <c r="AD126" s="428">
        <v>9632316.4039999992</v>
      </c>
      <c r="AE126" s="428">
        <v>184742.65400000001</v>
      </c>
      <c r="AF126" s="428">
        <v>9817059.0590000004</v>
      </c>
      <c r="AG126" s="428"/>
      <c r="AH126" s="428">
        <v>2767687.4670000002</v>
      </c>
      <c r="AI126" s="428">
        <v>335.745</v>
      </c>
      <c r="AJ126" s="428">
        <v>2768023.2119999998</v>
      </c>
      <c r="AK126" s="427" t="s">
        <v>607</v>
      </c>
      <c r="AL126" s="428">
        <v>868447.98300000001</v>
      </c>
      <c r="AM126" s="428">
        <v>0</v>
      </c>
      <c r="AN126" s="428">
        <v>868447.98300000001</v>
      </c>
      <c r="AO126" s="428"/>
      <c r="AP126" s="428">
        <v>1201742.662</v>
      </c>
      <c r="AQ126" s="428">
        <v>0</v>
      </c>
      <c r="AR126" s="428">
        <v>1201742.662</v>
      </c>
      <c r="AS126" s="428"/>
      <c r="AT126" s="428">
        <v>1578322.4850000001</v>
      </c>
      <c r="AU126" s="428">
        <v>0</v>
      </c>
      <c r="AV126" s="428">
        <v>1578322.4850000001</v>
      </c>
      <c r="AW126" s="427" t="s">
        <v>607</v>
      </c>
      <c r="AX126" s="428">
        <v>442808.196</v>
      </c>
      <c r="AY126" s="428">
        <v>0</v>
      </c>
      <c r="AZ126" s="428">
        <v>442808.196</v>
      </c>
      <c r="BA126" s="428"/>
      <c r="BB126" s="428">
        <v>136006.91699999999</v>
      </c>
      <c r="BC126" s="428">
        <v>0</v>
      </c>
      <c r="BD126" s="428">
        <v>136006.91699999999</v>
      </c>
      <c r="BE126" s="428"/>
      <c r="BF126" s="428">
        <v>566184.755</v>
      </c>
      <c r="BG126" s="428">
        <v>0</v>
      </c>
      <c r="BH126" s="428">
        <v>566184.755</v>
      </c>
      <c r="BI126" s="427" t="s">
        <v>607</v>
      </c>
      <c r="BJ126" s="428">
        <v>333169.32500000001</v>
      </c>
      <c r="BK126" s="428">
        <v>0</v>
      </c>
      <c r="BL126" s="428">
        <v>333169.32500000001</v>
      </c>
      <c r="BM126" s="428"/>
      <c r="BN126" s="428">
        <v>900993.43099999998</v>
      </c>
      <c r="BO126" s="428">
        <v>0</v>
      </c>
      <c r="BP126" s="428">
        <v>900993.43099999998</v>
      </c>
      <c r="BQ126" s="428"/>
      <c r="BR126" s="428">
        <v>1207729.6710000001</v>
      </c>
      <c r="BS126" s="428">
        <v>0</v>
      </c>
      <c r="BT126" s="428">
        <v>1207729.6710000001</v>
      </c>
      <c r="BU126" s="428"/>
      <c r="BV126" s="428">
        <v>838899.69499999995</v>
      </c>
      <c r="BW126" s="428">
        <v>0</v>
      </c>
      <c r="BX126" s="428">
        <v>838899.69499999995</v>
      </c>
      <c r="BY126" s="427" t="s">
        <v>607</v>
      </c>
      <c r="BZ126" s="428">
        <v>79470697.345999986</v>
      </c>
      <c r="CA126" s="428">
        <v>226397.77000000002</v>
      </c>
      <c r="CB126" s="428">
        <v>79697095.116999969</v>
      </c>
      <c r="CC126" s="428"/>
      <c r="CD126" s="428">
        <v>26426616.397999998</v>
      </c>
      <c r="CE126" s="428">
        <v>890524.8</v>
      </c>
      <c r="CF126" s="428">
        <v>27317141.197999999</v>
      </c>
      <c r="CG126" s="428"/>
      <c r="CH126" s="428">
        <v>78634166.534999982</v>
      </c>
      <c r="CI126" s="428">
        <v>1062928.564</v>
      </c>
      <c r="CJ126" s="428">
        <v>79697095.098999977</v>
      </c>
    </row>
    <row r="127" spans="1:89" s="431" customFormat="1" ht="8.4" customHeight="1">
      <c r="A127" s="435" t="s">
        <v>608</v>
      </c>
      <c r="B127" s="433">
        <v>9649413.6420000009</v>
      </c>
      <c r="C127" s="433">
        <v>0</v>
      </c>
      <c r="D127" s="433">
        <v>9649413.6420000009</v>
      </c>
      <c r="E127" s="433"/>
      <c r="F127" s="433">
        <v>371986.11300000001</v>
      </c>
      <c r="G127" s="433">
        <v>0</v>
      </c>
      <c r="H127" s="433">
        <v>371986.11300000001</v>
      </c>
      <c r="I127" s="433"/>
      <c r="J127" s="433">
        <v>12973174.634</v>
      </c>
      <c r="K127" s="433">
        <v>0</v>
      </c>
      <c r="L127" s="433">
        <v>12973174.634</v>
      </c>
      <c r="M127" s="435" t="s">
        <v>608</v>
      </c>
      <c r="N127" s="433">
        <v>1349130.4850000001</v>
      </c>
      <c r="O127" s="433">
        <v>0</v>
      </c>
      <c r="P127" s="433">
        <v>1349130.4850000001</v>
      </c>
      <c r="Q127" s="433"/>
      <c r="R127" s="433">
        <v>1601478.48</v>
      </c>
      <c r="S127" s="433">
        <v>0</v>
      </c>
      <c r="T127" s="433">
        <v>1601478.48</v>
      </c>
      <c r="U127" s="433"/>
      <c r="V127" s="433">
        <v>8226776.5899999999</v>
      </c>
      <c r="W127" s="433">
        <v>0</v>
      </c>
      <c r="X127" s="433">
        <v>8226776.5899999999</v>
      </c>
      <c r="Y127" s="435" t="s">
        <v>608</v>
      </c>
      <c r="Z127" s="433">
        <v>443174.68699999998</v>
      </c>
      <c r="AA127" s="433">
        <v>0</v>
      </c>
      <c r="AB127" s="433">
        <v>443174.68699999998</v>
      </c>
      <c r="AC127" s="433"/>
      <c r="AD127" s="433">
        <v>6715678.5820000004</v>
      </c>
      <c r="AE127" s="433">
        <v>0</v>
      </c>
      <c r="AF127" s="433">
        <v>6715678.5820000004</v>
      </c>
      <c r="AG127" s="433"/>
      <c r="AH127" s="433">
        <v>1840606.3130000001</v>
      </c>
      <c r="AI127" s="433">
        <v>0</v>
      </c>
      <c r="AJ127" s="433">
        <v>1840606.3130000001</v>
      </c>
      <c r="AK127" s="435" t="s">
        <v>608</v>
      </c>
      <c r="AL127" s="433">
        <v>684668.99</v>
      </c>
      <c r="AM127" s="433">
        <v>0</v>
      </c>
      <c r="AN127" s="433">
        <v>684668.99</v>
      </c>
      <c r="AO127" s="433"/>
      <c r="AP127" s="433">
        <v>807926.58400000003</v>
      </c>
      <c r="AQ127" s="433">
        <v>0</v>
      </c>
      <c r="AR127" s="433">
        <v>807926.58400000003</v>
      </c>
      <c r="AS127" s="433"/>
      <c r="AT127" s="433">
        <v>715963.93099999998</v>
      </c>
      <c r="AU127" s="433">
        <v>0</v>
      </c>
      <c r="AV127" s="433">
        <v>715963.93099999998</v>
      </c>
      <c r="AW127" s="435" t="s">
        <v>608</v>
      </c>
      <c r="AX127" s="433">
        <v>413057.69500000001</v>
      </c>
      <c r="AY127" s="433">
        <v>0</v>
      </c>
      <c r="AZ127" s="433">
        <v>413057.69500000001</v>
      </c>
      <c r="BA127" s="433"/>
      <c r="BB127" s="433">
        <v>2146826.6379999998</v>
      </c>
      <c r="BC127" s="433">
        <v>0</v>
      </c>
      <c r="BD127" s="433">
        <v>2146826.6379999998</v>
      </c>
      <c r="BE127" s="433"/>
      <c r="BF127" s="433">
        <v>364780.2</v>
      </c>
      <c r="BG127" s="433">
        <v>0</v>
      </c>
      <c r="BH127" s="433">
        <v>364780.2</v>
      </c>
      <c r="BI127" s="435" t="s">
        <v>608</v>
      </c>
      <c r="BJ127" s="433">
        <v>265200.06400000001</v>
      </c>
      <c r="BK127" s="433">
        <v>0</v>
      </c>
      <c r="BL127" s="433">
        <v>265200.06400000001</v>
      </c>
      <c r="BM127" s="433"/>
      <c r="BN127" s="433">
        <v>862705.2</v>
      </c>
      <c r="BO127" s="433">
        <v>0</v>
      </c>
      <c r="BP127" s="433">
        <v>862705.2</v>
      </c>
      <c r="BQ127" s="433"/>
      <c r="BR127" s="433">
        <v>842712.58299999998</v>
      </c>
      <c r="BS127" s="433">
        <v>0</v>
      </c>
      <c r="BT127" s="433">
        <v>842712.58299999998</v>
      </c>
      <c r="BU127" s="433"/>
      <c r="BV127" s="433">
        <v>528768.99100000004</v>
      </c>
      <c r="BW127" s="433">
        <v>0</v>
      </c>
      <c r="BX127" s="433">
        <v>528768.99100000004</v>
      </c>
      <c r="BY127" s="435" t="s">
        <v>608</v>
      </c>
      <c r="BZ127" s="433">
        <v>50804030.402000003</v>
      </c>
      <c r="CA127" s="433">
        <v>0</v>
      </c>
      <c r="CB127" s="433">
        <v>50804030.402000003</v>
      </c>
      <c r="CC127" s="433"/>
      <c r="CD127" s="433">
        <v>12973174.634</v>
      </c>
      <c r="CE127" s="433">
        <v>0</v>
      </c>
      <c r="CF127" s="433">
        <v>12973174.634</v>
      </c>
      <c r="CG127" s="433"/>
      <c r="CH127" s="433">
        <v>50804030.40200001</v>
      </c>
      <c r="CI127" s="433">
        <v>0</v>
      </c>
      <c r="CJ127" s="433">
        <v>50804030.40200001</v>
      </c>
      <c r="CK127" s="495"/>
    </row>
    <row r="128" spans="1:89" s="431" customFormat="1" ht="8.4" customHeight="1">
      <c r="A128" s="435" t="s">
        <v>609</v>
      </c>
      <c r="B128" s="433">
        <v>0</v>
      </c>
      <c r="C128" s="433">
        <v>0</v>
      </c>
      <c r="D128" s="433">
        <v>0</v>
      </c>
      <c r="E128" s="433"/>
      <c r="F128" s="433">
        <v>0</v>
      </c>
      <c r="G128" s="433">
        <v>0</v>
      </c>
      <c r="H128" s="433">
        <v>0</v>
      </c>
      <c r="I128" s="433"/>
      <c r="J128" s="433">
        <v>0</v>
      </c>
      <c r="K128" s="433">
        <v>0</v>
      </c>
      <c r="L128" s="433">
        <v>0</v>
      </c>
      <c r="M128" s="435" t="s">
        <v>609</v>
      </c>
      <c r="N128" s="433">
        <v>0</v>
      </c>
      <c r="O128" s="433">
        <v>0</v>
      </c>
      <c r="P128" s="433">
        <v>0</v>
      </c>
      <c r="Q128" s="433"/>
      <c r="R128" s="433">
        <v>81478.34</v>
      </c>
      <c r="S128" s="433">
        <v>0</v>
      </c>
      <c r="T128" s="433">
        <v>81478.34</v>
      </c>
      <c r="U128" s="433"/>
      <c r="V128" s="433">
        <v>33078.938999999998</v>
      </c>
      <c r="W128" s="433">
        <v>0</v>
      </c>
      <c r="X128" s="433">
        <v>33078.938999999998</v>
      </c>
      <c r="Y128" s="435" t="s">
        <v>609</v>
      </c>
      <c r="Z128" s="433">
        <v>17130.237000000001</v>
      </c>
      <c r="AA128" s="433">
        <v>0</v>
      </c>
      <c r="AB128" s="433">
        <v>17130.237000000001</v>
      </c>
      <c r="AC128" s="433"/>
      <c r="AD128" s="433">
        <v>-15353.885</v>
      </c>
      <c r="AE128" s="433">
        <v>0</v>
      </c>
      <c r="AF128" s="433">
        <v>-15353.885</v>
      </c>
      <c r="AG128" s="433"/>
      <c r="AH128" s="433">
        <v>0</v>
      </c>
      <c r="AI128" s="433">
        <v>0</v>
      </c>
      <c r="AJ128" s="433">
        <v>0</v>
      </c>
      <c r="AK128" s="435" t="s">
        <v>609</v>
      </c>
      <c r="AL128" s="433">
        <v>0</v>
      </c>
      <c r="AM128" s="433">
        <v>0</v>
      </c>
      <c r="AN128" s="433">
        <v>0</v>
      </c>
      <c r="AO128" s="433"/>
      <c r="AP128" s="433">
        <v>0</v>
      </c>
      <c r="AQ128" s="433">
        <v>0</v>
      </c>
      <c r="AR128" s="433">
        <v>0</v>
      </c>
      <c r="AS128" s="433"/>
      <c r="AT128" s="433">
        <v>0</v>
      </c>
      <c r="AU128" s="433">
        <v>0</v>
      </c>
      <c r="AV128" s="433">
        <v>0</v>
      </c>
      <c r="AW128" s="435" t="s">
        <v>609</v>
      </c>
      <c r="AX128" s="433">
        <v>2E-3</v>
      </c>
      <c r="AY128" s="433">
        <v>0</v>
      </c>
      <c r="AZ128" s="433">
        <v>2E-3</v>
      </c>
      <c r="BA128" s="433"/>
      <c r="BB128" s="433">
        <v>-1892678.727</v>
      </c>
      <c r="BC128" s="433">
        <v>0</v>
      </c>
      <c r="BD128" s="433">
        <v>-1892678.727</v>
      </c>
      <c r="BE128" s="433"/>
      <c r="BF128" s="433">
        <v>0</v>
      </c>
      <c r="BG128" s="433">
        <v>0</v>
      </c>
      <c r="BH128" s="433">
        <v>0</v>
      </c>
      <c r="BI128" s="435" t="s">
        <v>609</v>
      </c>
      <c r="BJ128" s="433">
        <v>0</v>
      </c>
      <c r="BK128" s="433">
        <v>0</v>
      </c>
      <c r="BL128" s="433">
        <v>0</v>
      </c>
      <c r="BM128" s="433"/>
      <c r="BN128" s="433">
        <v>0</v>
      </c>
      <c r="BO128" s="433">
        <v>0</v>
      </c>
      <c r="BP128" s="433">
        <v>0</v>
      </c>
      <c r="BQ128" s="433"/>
      <c r="BR128" s="433">
        <v>448.755</v>
      </c>
      <c r="BS128" s="433">
        <v>0</v>
      </c>
      <c r="BT128" s="433">
        <v>448.755</v>
      </c>
      <c r="BU128" s="433"/>
      <c r="BV128" s="433">
        <v>811.87599999999998</v>
      </c>
      <c r="BW128" s="433">
        <v>0</v>
      </c>
      <c r="BX128" s="433">
        <v>811.87599999999998</v>
      </c>
      <c r="BY128" s="435" t="s">
        <v>609</v>
      </c>
      <c r="BZ128" s="433">
        <v>-1775084.4630000002</v>
      </c>
      <c r="CA128" s="433">
        <v>0</v>
      </c>
      <c r="CB128" s="433">
        <v>-1775084.4630000002</v>
      </c>
      <c r="CC128" s="433"/>
      <c r="CD128" s="433">
        <v>0</v>
      </c>
      <c r="CE128" s="433">
        <v>0</v>
      </c>
      <c r="CF128" s="433">
        <v>0</v>
      </c>
      <c r="CG128" s="433"/>
      <c r="CH128" s="433">
        <v>-1775084.4630000002</v>
      </c>
      <c r="CI128" s="433">
        <v>0</v>
      </c>
      <c r="CJ128" s="433">
        <v>-1775084.4630000002</v>
      </c>
    </row>
    <row r="129" spans="1:88" s="431" customFormat="1" ht="8.4" customHeight="1">
      <c r="A129" s="435" t="s">
        <v>610</v>
      </c>
      <c r="B129" s="433">
        <v>2622071.7340000002</v>
      </c>
      <c r="C129" s="433">
        <v>0</v>
      </c>
      <c r="D129" s="433">
        <v>2622071.7340000002</v>
      </c>
      <c r="E129" s="433"/>
      <c r="F129" s="433">
        <v>35696.438999999998</v>
      </c>
      <c r="G129" s="433">
        <v>0</v>
      </c>
      <c r="H129" s="433">
        <v>35696.438999999998</v>
      </c>
      <c r="I129" s="433"/>
      <c r="J129" s="433">
        <v>6125451.8899999997</v>
      </c>
      <c r="K129" s="433">
        <v>0</v>
      </c>
      <c r="L129" s="433">
        <v>6125451.8899999997</v>
      </c>
      <c r="M129" s="435" t="s">
        <v>610</v>
      </c>
      <c r="N129" s="433">
        <v>11254.96</v>
      </c>
      <c r="O129" s="433">
        <v>0</v>
      </c>
      <c r="P129" s="433">
        <v>11254.96</v>
      </c>
      <c r="Q129" s="433"/>
      <c r="R129" s="433">
        <v>198124.88</v>
      </c>
      <c r="S129" s="433">
        <v>0</v>
      </c>
      <c r="T129" s="433">
        <v>198124.88</v>
      </c>
      <c r="U129" s="433"/>
      <c r="V129" s="433">
        <v>1800098.061</v>
      </c>
      <c r="W129" s="433">
        <v>0</v>
      </c>
      <c r="X129" s="433">
        <v>1800098.061</v>
      </c>
      <c r="Y129" s="435" t="s">
        <v>610</v>
      </c>
      <c r="Z129" s="433">
        <v>269214.93099999998</v>
      </c>
      <c r="AA129" s="433">
        <v>0</v>
      </c>
      <c r="AB129" s="433">
        <v>269214.93099999998</v>
      </c>
      <c r="AC129" s="433"/>
      <c r="AD129" s="433">
        <v>1466377.037</v>
      </c>
      <c r="AE129" s="433">
        <v>0</v>
      </c>
      <c r="AF129" s="433">
        <v>1466377.037</v>
      </c>
      <c r="AG129" s="433"/>
      <c r="AH129" s="433">
        <v>365846.95</v>
      </c>
      <c r="AI129" s="433">
        <v>0</v>
      </c>
      <c r="AJ129" s="433">
        <v>365846.95</v>
      </c>
      <c r="AK129" s="435" t="s">
        <v>610</v>
      </c>
      <c r="AL129" s="433">
        <v>115925.792</v>
      </c>
      <c r="AM129" s="433">
        <v>0</v>
      </c>
      <c r="AN129" s="433">
        <v>115925.792</v>
      </c>
      <c r="AO129" s="433"/>
      <c r="AP129" s="433">
        <v>184104.36499999999</v>
      </c>
      <c r="AQ129" s="433">
        <v>0</v>
      </c>
      <c r="AR129" s="433">
        <v>184104.36499999999</v>
      </c>
      <c r="AS129" s="433"/>
      <c r="AT129" s="433">
        <v>561468.10800000001</v>
      </c>
      <c r="AU129" s="433">
        <v>0</v>
      </c>
      <c r="AV129" s="433">
        <v>561468.10800000001</v>
      </c>
      <c r="AW129" s="435" t="s">
        <v>610</v>
      </c>
      <c r="AX129" s="433">
        <v>0</v>
      </c>
      <c r="AY129" s="433">
        <v>0</v>
      </c>
      <c r="AZ129" s="433">
        <v>0</v>
      </c>
      <c r="BA129" s="433"/>
      <c r="BB129" s="433">
        <v>0</v>
      </c>
      <c r="BC129" s="433">
        <v>0</v>
      </c>
      <c r="BD129" s="433">
        <v>0</v>
      </c>
      <c r="BE129" s="433"/>
      <c r="BF129" s="433">
        <v>174734.3</v>
      </c>
      <c r="BG129" s="433">
        <v>0</v>
      </c>
      <c r="BH129" s="433">
        <v>174734.3</v>
      </c>
      <c r="BI129" s="435" t="s">
        <v>610</v>
      </c>
      <c r="BJ129" s="433">
        <v>3998.404</v>
      </c>
      <c r="BK129" s="433">
        <v>0</v>
      </c>
      <c r="BL129" s="433">
        <v>3998.404</v>
      </c>
      <c r="BM129" s="433"/>
      <c r="BN129" s="433">
        <v>919.51300000000003</v>
      </c>
      <c r="BO129" s="433">
        <v>0</v>
      </c>
      <c r="BP129" s="433">
        <v>919.51300000000003</v>
      </c>
      <c r="BQ129" s="433"/>
      <c r="BR129" s="433">
        <v>116119.599</v>
      </c>
      <c r="BS129" s="433">
        <v>0</v>
      </c>
      <c r="BT129" s="433">
        <v>116119.599</v>
      </c>
      <c r="BU129" s="433"/>
      <c r="BV129" s="433">
        <v>185069.147</v>
      </c>
      <c r="BW129" s="433">
        <v>0</v>
      </c>
      <c r="BX129" s="433">
        <v>185069.147</v>
      </c>
      <c r="BY129" s="435" t="s">
        <v>610</v>
      </c>
      <c r="BZ129" s="433">
        <v>14236476.109999999</v>
      </c>
      <c r="CA129" s="433">
        <v>0</v>
      </c>
      <c r="CB129" s="433">
        <v>14236476.109999999</v>
      </c>
      <c r="CC129" s="433"/>
      <c r="CD129" s="433">
        <v>6125451.8899999997</v>
      </c>
      <c r="CE129" s="433">
        <v>0</v>
      </c>
      <c r="CF129" s="433">
        <v>6125451.8899999997</v>
      </c>
      <c r="CG129" s="433"/>
      <c r="CH129" s="433">
        <v>14236476.109999999</v>
      </c>
      <c r="CI129" s="433">
        <v>0</v>
      </c>
      <c r="CJ129" s="433">
        <v>14236476.109999999</v>
      </c>
    </row>
    <row r="130" spans="1:88" s="431" customFormat="1" ht="8.4" customHeight="1">
      <c r="A130" s="435" t="s">
        <v>611</v>
      </c>
      <c r="B130" s="433">
        <v>340805.51199999999</v>
      </c>
      <c r="C130" s="433">
        <v>-12674.635</v>
      </c>
      <c r="D130" s="433">
        <v>328130.87599999999</v>
      </c>
      <c r="E130" s="433"/>
      <c r="F130" s="433">
        <v>-7.4939999999999998</v>
      </c>
      <c r="G130" s="433">
        <v>0</v>
      </c>
      <c r="H130" s="433">
        <v>-7.4939999999999998</v>
      </c>
      <c r="I130" s="433"/>
      <c r="J130" s="433">
        <v>-156137.72099999999</v>
      </c>
      <c r="K130" s="433">
        <v>53994.006000000001</v>
      </c>
      <c r="L130" s="433">
        <v>-102143.715</v>
      </c>
      <c r="M130" s="435" t="s">
        <v>611</v>
      </c>
      <c r="N130" s="433">
        <v>206.649</v>
      </c>
      <c r="O130" s="433">
        <v>0</v>
      </c>
      <c r="P130" s="433">
        <v>206.649</v>
      </c>
      <c r="Q130" s="433"/>
      <c r="R130" s="433">
        <v>45213.406000000003</v>
      </c>
      <c r="S130" s="433">
        <v>0</v>
      </c>
      <c r="T130" s="433">
        <v>45213.406000000003</v>
      </c>
      <c r="U130" s="433"/>
      <c r="V130" s="433">
        <v>189398.747</v>
      </c>
      <c r="W130" s="433">
        <v>0</v>
      </c>
      <c r="X130" s="433">
        <v>189398.747</v>
      </c>
      <c r="Y130" s="435" t="s">
        <v>611</v>
      </c>
      <c r="Z130" s="433">
        <v>-326.77699999999999</v>
      </c>
      <c r="AA130" s="433">
        <v>0</v>
      </c>
      <c r="AB130" s="433">
        <v>-326.77699999999999</v>
      </c>
      <c r="AC130" s="433"/>
      <c r="AD130" s="433">
        <v>7109.7730000000001</v>
      </c>
      <c r="AE130" s="433">
        <v>184742.65400000001</v>
      </c>
      <c r="AF130" s="433">
        <v>191852.42800000001</v>
      </c>
      <c r="AG130" s="433"/>
      <c r="AH130" s="433">
        <v>11070.531999999999</v>
      </c>
      <c r="AI130" s="433">
        <v>335.745</v>
      </c>
      <c r="AJ130" s="433">
        <v>11406.277</v>
      </c>
      <c r="AK130" s="435" t="s">
        <v>611</v>
      </c>
      <c r="AL130" s="433">
        <v>556.90899999999999</v>
      </c>
      <c r="AM130" s="433">
        <v>0</v>
      </c>
      <c r="AN130" s="433">
        <v>556.90899999999999</v>
      </c>
      <c r="AO130" s="433"/>
      <c r="AP130" s="433">
        <v>26254.495999999999</v>
      </c>
      <c r="AQ130" s="433">
        <v>0</v>
      </c>
      <c r="AR130" s="433">
        <v>26254.495999999999</v>
      </c>
      <c r="AS130" s="433"/>
      <c r="AT130" s="433">
        <v>23492.629000000001</v>
      </c>
      <c r="AU130" s="433">
        <v>0</v>
      </c>
      <c r="AV130" s="433">
        <v>23492.629000000001</v>
      </c>
      <c r="AW130" s="435" t="s">
        <v>611</v>
      </c>
      <c r="AX130" s="433">
        <v>1.6579999999999999</v>
      </c>
      <c r="AY130" s="433">
        <v>0</v>
      </c>
      <c r="AZ130" s="433">
        <v>1.6579999999999999</v>
      </c>
      <c r="BA130" s="433"/>
      <c r="BB130" s="433">
        <v>-9.9600000000000009</v>
      </c>
      <c r="BC130" s="433">
        <v>0</v>
      </c>
      <c r="BD130" s="433">
        <v>-9.9600000000000009</v>
      </c>
      <c r="BE130" s="433"/>
      <c r="BF130" s="433">
        <v>1379.306</v>
      </c>
      <c r="BG130" s="433">
        <v>0</v>
      </c>
      <c r="BH130" s="433">
        <v>1379.306</v>
      </c>
      <c r="BI130" s="435" t="s">
        <v>611</v>
      </c>
      <c r="BJ130" s="433">
        <v>3900.7269999999999</v>
      </c>
      <c r="BK130" s="433">
        <v>0</v>
      </c>
      <c r="BL130" s="433">
        <v>3900.7269999999999</v>
      </c>
      <c r="BM130" s="433"/>
      <c r="BN130" s="433">
        <v>21039.725999999999</v>
      </c>
      <c r="BO130" s="433">
        <v>0</v>
      </c>
      <c r="BP130" s="433">
        <v>21039.725999999999</v>
      </c>
      <c r="BQ130" s="433"/>
      <c r="BR130" s="433">
        <v>1688.5730000000001</v>
      </c>
      <c r="BS130" s="433">
        <v>0</v>
      </c>
      <c r="BT130" s="433">
        <v>1688.5730000000001</v>
      </c>
      <c r="BU130" s="433"/>
      <c r="BV130" s="433">
        <v>3255.5819999999999</v>
      </c>
      <c r="BW130" s="433">
        <v>0</v>
      </c>
      <c r="BX130" s="433">
        <v>3255.5819999999999</v>
      </c>
      <c r="BY130" s="435" t="s">
        <v>611</v>
      </c>
      <c r="BZ130" s="433">
        <v>518892.27299999999</v>
      </c>
      <c r="CA130" s="433">
        <v>226397.77000000002</v>
      </c>
      <c r="CB130" s="433">
        <v>745290.04300000018</v>
      </c>
      <c r="CC130" s="433"/>
      <c r="CD130" s="433">
        <v>-156137.72099999999</v>
      </c>
      <c r="CE130" s="433">
        <v>53994.004999999997</v>
      </c>
      <c r="CF130" s="433">
        <v>-102143.715</v>
      </c>
      <c r="CG130" s="433"/>
      <c r="CH130" s="433">
        <v>518892.27299999993</v>
      </c>
      <c r="CI130" s="433">
        <v>226397.76900000003</v>
      </c>
      <c r="CJ130" s="433">
        <v>745290.04300000018</v>
      </c>
    </row>
    <row r="131" spans="1:88" s="431" customFormat="1" ht="8.4" customHeight="1">
      <c r="A131" s="435" t="s">
        <v>612</v>
      </c>
      <c r="B131" s="433">
        <v>0</v>
      </c>
      <c r="C131" s="433">
        <v>0</v>
      </c>
      <c r="D131" s="433">
        <v>0</v>
      </c>
      <c r="E131" s="433"/>
      <c r="F131" s="433">
        <v>0</v>
      </c>
      <c r="G131" s="433">
        <v>0</v>
      </c>
      <c r="H131" s="433">
        <v>0</v>
      </c>
      <c r="I131" s="433"/>
      <c r="J131" s="433">
        <v>1842367.088</v>
      </c>
      <c r="K131" s="433">
        <v>0</v>
      </c>
      <c r="L131" s="433">
        <v>1842367.088</v>
      </c>
      <c r="M131" s="435" t="s">
        <v>612</v>
      </c>
      <c r="N131" s="433">
        <v>-180298.802</v>
      </c>
      <c r="O131" s="433">
        <v>0</v>
      </c>
      <c r="P131" s="433">
        <v>-180298.802</v>
      </c>
      <c r="Q131" s="433"/>
      <c r="R131" s="433">
        <v>2.1000000000000001E-2</v>
      </c>
      <c r="S131" s="433">
        <v>0</v>
      </c>
      <c r="T131" s="433">
        <v>2.1000000000000001E-2</v>
      </c>
      <c r="U131" s="433"/>
      <c r="V131" s="433">
        <v>173.28200000000001</v>
      </c>
      <c r="W131" s="433">
        <v>0</v>
      </c>
      <c r="X131" s="433">
        <v>173.28200000000001</v>
      </c>
      <c r="Y131" s="435" t="s">
        <v>612</v>
      </c>
      <c r="Z131" s="433">
        <v>1.93</v>
      </c>
      <c r="AA131" s="433">
        <v>0</v>
      </c>
      <c r="AB131" s="433">
        <v>1.93</v>
      </c>
      <c r="AC131" s="433"/>
      <c r="AD131" s="433">
        <v>0</v>
      </c>
      <c r="AE131" s="433">
        <v>0</v>
      </c>
      <c r="AF131" s="433">
        <v>0</v>
      </c>
      <c r="AG131" s="433"/>
      <c r="AH131" s="433">
        <v>73.103999999999999</v>
      </c>
      <c r="AI131" s="433">
        <v>0</v>
      </c>
      <c r="AJ131" s="433">
        <v>73.103999999999999</v>
      </c>
      <c r="AK131" s="435" t="s">
        <v>612</v>
      </c>
      <c r="AL131" s="433">
        <v>0</v>
      </c>
      <c r="AM131" s="433">
        <v>0</v>
      </c>
      <c r="AN131" s="433">
        <v>0</v>
      </c>
      <c r="AO131" s="433"/>
      <c r="AP131" s="433">
        <v>4733.9179999999997</v>
      </c>
      <c r="AQ131" s="433">
        <v>0</v>
      </c>
      <c r="AR131" s="433">
        <v>4733.9179999999997</v>
      </c>
      <c r="AS131" s="433"/>
      <c r="AT131" s="433">
        <v>0</v>
      </c>
      <c r="AU131" s="433">
        <v>0</v>
      </c>
      <c r="AV131" s="433">
        <v>0</v>
      </c>
      <c r="AW131" s="435" t="s">
        <v>612</v>
      </c>
      <c r="AX131" s="433">
        <v>-33301.811000000002</v>
      </c>
      <c r="AY131" s="433">
        <v>0</v>
      </c>
      <c r="AZ131" s="433">
        <v>-33301.811000000002</v>
      </c>
      <c r="BA131" s="433"/>
      <c r="BB131" s="433">
        <v>-126131.15700000001</v>
      </c>
      <c r="BC131" s="433">
        <v>0</v>
      </c>
      <c r="BD131" s="433">
        <v>-126131.15700000001</v>
      </c>
      <c r="BE131" s="433"/>
      <c r="BF131" s="433">
        <v>0</v>
      </c>
      <c r="BG131" s="433">
        <v>0</v>
      </c>
      <c r="BH131" s="433">
        <v>0</v>
      </c>
      <c r="BI131" s="435" t="s">
        <v>612</v>
      </c>
      <c r="BJ131" s="433">
        <v>29284.912</v>
      </c>
      <c r="BK131" s="433">
        <v>0</v>
      </c>
      <c r="BL131" s="433">
        <v>29284.912</v>
      </c>
      <c r="BM131" s="433"/>
      <c r="BN131" s="433">
        <v>-21075.726999999999</v>
      </c>
      <c r="BO131" s="433">
        <v>0</v>
      </c>
      <c r="BP131" s="433">
        <v>-21075.726999999999</v>
      </c>
      <c r="BQ131" s="433"/>
      <c r="BR131" s="433">
        <v>0</v>
      </c>
      <c r="BS131" s="433">
        <v>0</v>
      </c>
      <c r="BT131" s="433">
        <v>0</v>
      </c>
      <c r="BU131" s="433"/>
      <c r="BV131" s="433">
        <v>23467.642</v>
      </c>
      <c r="BW131" s="433">
        <v>0</v>
      </c>
      <c r="BX131" s="433">
        <v>23467.642</v>
      </c>
      <c r="BY131" s="435" t="s">
        <v>612</v>
      </c>
      <c r="BZ131" s="433">
        <v>1539294.4</v>
      </c>
      <c r="CA131" s="433">
        <v>0</v>
      </c>
      <c r="CB131" s="433">
        <v>1539294.4</v>
      </c>
      <c r="CC131" s="433"/>
      <c r="CD131" s="433">
        <v>1005836.277</v>
      </c>
      <c r="CE131" s="433">
        <v>836530.79399999999</v>
      </c>
      <c r="CF131" s="433">
        <v>1842367.0719999999</v>
      </c>
      <c r="CG131" s="433"/>
      <c r="CH131" s="433">
        <v>702763.58899999992</v>
      </c>
      <c r="CI131" s="433">
        <v>836530.79399999999</v>
      </c>
      <c r="CJ131" s="433">
        <v>1539294.3839999998</v>
      </c>
    </row>
    <row r="132" spans="1:88" s="431" customFormat="1" ht="8.4" customHeight="1">
      <c r="A132" s="435" t="s">
        <v>613</v>
      </c>
      <c r="B132" s="433">
        <v>2390978.8769999999</v>
      </c>
      <c r="C132" s="433">
        <v>0</v>
      </c>
      <c r="D132" s="433">
        <v>2390978.8769999999</v>
      </c>
      <c r="E132" s="433"/>
      <c r="F132" s="433">
        <v>16715.519</v>
      </c>
      <c r="G132" s="433">
        <v>0</v>
      </c>
      <c r="H132" s="433">
        <v>16715.519</v>
      </c>
      <c r="I132" s="433"/>
      <c r="J132" s="433">
        <v>6478291.3190000001</v>
      </c>
      <c r="K132" s="433">
        <v>0</v>
      </c>
      <c r="L132" s="433">
        <v>6478291.3190000001</v>
      </c>
      <c r="M132" s="435" t="s">
        <v>613</v>
      </c>
      <c r="N132" s="433">
        <v>55059.32</v>
      </c>
      <c r="O132" s="433">
        <v>0</v>
      </c>
      <c r="P132" s="433">
        <v>55059.32</v>
      </c>
      <c r="Q132" s="433"/>
      <c r="R132" s="433">
        <v>276284.54300000001</v>
      </c>
      <c r="S132" s="433">
        <v>0</v>
      </c>
      <c r="T132" s="433">
        <v>276284.54300000001</v>
      </c>
      <c r="U132" s="433"/>
      <c r="V132" s="433">
        <v>1476802.6159999999</v>
      </c>
      <c r="W132" s="433">
        <v>0</v>
      </c>
      <c r="X132" s="433">
        <v>1476802.6159999999</v>
      </c>
      <c r="Y132" s="435" t="s">
        <v>613</v>
      </c>
      <c r="Z132" s="433">
        <v>412125.27100000001</v>
      </c>
      <c r="AA132" s="433">
        <v>0</v>
      </c>
      <c r="AB132" s="433">
        <v>412125.27100000001</v>
      </c>
      <c r="AC132" s="433"/>
      <c r="AD132" s="433">
        <v>1458504.8959999999</v>
      </c>
      <c r="AE132" s="433">
        <v>0</v>
      </c>
      <c r="AF132" s="433">
        <v>1458504.8959999999</v>
      </c>
      <c r="AG132" s="433"/>
      <c r="AH132" s="433">
        <v>550090.56599999999</v>
      </c>
      <c r="AI132" s="433">
        <v>0</v>
      </c>
      <c r="AJ132" s="433">
        <v>550090.56599999999</v>
      </c>
      <c r="AK132" s="435" t="s">
        <v>613</v>
      </c>
      <c r="AL132" s="433">
        <v>67296.290999999997</v>
      </c>
      <c r="AM132" s="433">
        <v>0</v>
      </c>
      <c r="AN132" s="433">
        <v>67296.290999999997</v>
      </c>
      <c r="AO132" s="433"/>
      <c r="AP132" s="433">
        <v>178723.29699999999</v>
      </c>
      <c r="AQ132" s="433">
        <v>0</v>
      </c>
      <c r="AR132" s="433">
        <v>178723.29699999999</v>
      </c>
      <c r="AS132" s="433"/>
      <c r="AT132" s="433">
        <v>277397.81699999998</v>
      </c>
      <c r="AU132" s="433">
        <v>0</v>
      </c>
      <c r="AV132" s="433">
        <v>277397.81699999998</v>
      </c>
      <c r="AW132" s="435" t="s">
        <v>613</v>
      </c>
      <c r="AX132" s="433">
        <v>63050.652000000002</v>
      </c>
      <c r="AY132" s="433">
        <v>0</v>
      </c>
      <c r="AZ132" s="433">
        <v>63050.652000000002</v>
      </c>
      <c r="BA132" s="433"/>
      <c r="BB132" s="433">
        <v>8000.1239999999998</v>
      </c>
      <c r="BC132" s="433">
        <v>0</v>
      </c>
      <c r="BD132" s="433">
        <v>8000.1239999999998</v>
      </c>
      <c r="BE132" s="433"/>
      <c r="BF132" s="433">
        <v>25290.949000000001</v>
      </c>
      <c r="BG132" s="433">
        <v>0</v>
      </c>
      <c r="BH132" s="433">
        <v>25290.949000000001</v>
      </c>
      <c r="BI132" s="435" t="s">
        <v>613</v>
      </c>
      <c r="BJ132" s="433">
        <v>30785.217000000001</v>
      </c>
      <c r="BK132" s="433">
        <v>0</v>
      </c>
      <c r="BL132" s="433">
        <v>30785.217000000001</v>
      </c>
      <c r="BM132" s="433"/>
      <c r="BN132" s="433">
        <v>37404.718000000001</v>
      </c>
      <c r="BO132" s="433">
        <v>0</v>
      </c>
      <c r="BP132" s="433">
        <v>37404.718000000001</v>
      </c>
      <c r="BQ132" s="433"/>
      <c r="BR132" s="433">
        <v>246760.16</v>
      </c>
      <c r="BS132" s="433">
        <v>0</v>
      </c>
      <c r="BT132" s="433">
        <v>246760.16</v>
      </c>
      <c r="BU132" s="433"/>
      <c r="BV132" s="433">
        <v>97526.455000000002</v>
      </c>
      <c r="BW132" s="433">
        <v>0</v>
      </c>
      <c r="BX132" s="433">
        <v>97526.455000000002</v>
      </c>
      <c r="BY132" s="435" t="s">
        <v>613</v>
      </c>
      <c r="BZ132" s="433">
        <v>14147088.606999999</v>
      </c>
      <c r="CA132" s="433">
        <v>0</v>
      </c>
      <c r="CB132" s="433">
        <v>14147088.606999999</v>
      </c>
      <c r="CC132" s="433"/>
      <c r="CD132" s="433">
        <v>6478291.318</v>
      </c>
      <c r="CE132" s="433">
        <v>0</v>
      </c>
      <c r="CF132" s="433">
        <v>6478291.318</v>
      </c>
      <c r="CG132" s="433"/>
      <c r="CH132" s="433">
        <v>14147088.605999999</v>
      </c>
      <c r="CI132" s="433">
        <v>0</v>
      </c>
      <c r="CJ132" s="433">
        <v>14147088.605999999</v>
      </c>
    </row>
    <row r="133" spans="1:88" s="437" customFormat="1" ht="3.15" customHeight="1">
      <c r="A133" s="435"/>
      <c r="B133" s="433"/>
      <c r="C133" s="433"/>
      <c r="D133" s="433"/>
      <c r="E133" s="433"/>
      <c r="F133" s="433"/>
      <c r="G133" s="433"/>
      <c r="H133" s="433"/>
      <c r="I133" s="433"/>
      <c r="J133" s="433"/>
      <c r="K133" s="433"/>
      <c r="L133" s="433"/>
      <c r="M133" s="435"/>
      <c r="N133" s="433"/>
      <c r="O133" s="433"/>
      <c r="P133" s="433"/>
      <c r="Q133" s="433"/>
      <c r="R133" s="433"/>
      <c r="S133" s="433"/>
      <c r="T133" s="433"/>
      <c r="U133" s="433"/>
      <c r="V133" s="433"/>
      <c r="W133" s="433"/>
      <c r="X133" s="433"/>
      <c r="Y133" s="435"/>
      <c r="Z133" s="433"/>
      <c r="AA133" s="433"/>
      <c r="AB133" s="433"/>
      <c r="AC133" s="433"/>
      <c r="AD133" s="433"/>
      <c r="AE133" s="433"/>
      <c r="AF133" s="433"/>
      <c r="AG133" s="433"/>
      <c r="AH133" s="433"/>
      <c r="AI133" s="433"/>
      <c r="AJ133" s="433"/>
      <c r="AK133" s="435"/>
      <c r="AL133" s="433"/>
      <c r="AM133" s="433"/>
      <c r="AN133" s="433"/>
      <c r="AO133" s="433"/>
      <c r="AP133" s="433"/>
      <c r="AQ133" s="433"/>
      <c r="AR133" s="433"/>
      <c r="AS133" s="433"/>
      <c r="AT133" s="433"/>
      <c r="AU133" s="433"/>
      <c r="AV133" s="433"/>
      <c r="AW133" s="435"/>
      <c r="AX133" s="433"/>
      <c r="AY133" s="433"/>
      <c r="AZ133" s="433"/>
      <c r="BA133" s="433"/>
      <c r="BB133" s="433"/>
      <c r="BC133" s="433"/>
      <c r="BD133" s="433"/>
      <c r="BE133" s="433"/>
      <c r="BF133" s="433"/>
      <c r="BG133" s="433"/>
      <c r="BH133" s="433"/>
      <c r="BI133" s="435"/>
      <c r="BJ133" s="433"/>
      <c r="BK133" s="433"/>
      <c r="BL133" s="433"/>
      <c r="BM133" s="433"/>
      <c r="BN133" s="433"/>
      <c r="BO133" s="433"/>
      <c r="BP133" s="433"/>
      <c r="BQ133" s="433"/>
      <c r="BR133" s="433"/>
      <c r="BS133" s="433"/>
      <c r="BT133" s="433"/>
      <c r="BU133" s="433"/>
      <c r="BV133" s="433"/>
      <c r="BW133" s="433"/>
      <c r="BX133" s="433"/>
      <c r="BY133" s="435"/>
      <c r="BZ133" s="433"/>
      <c r="CA133" s="433"/>
      <c r="CB133" s="433"/>
      <c r="CC133" s="433"/>
      <c r="CD133" s="433"/>
      <c r="CE133" s="433"/>
      <c r="CF133" s="433"/>
      <c r="CG133" s="433"/>
      <c r="CH133" s="433"/>
      <c r="CI133" s="433"/>
      <c r="CJ133" s="433"/>
    </row>
    <row r="134" spans="1:88" s="431" customFormat="1" ht="8.4" customHeight="1">
      <c r="A134" s="427" t="s">
        <v>614</v>
      </c>
      <c r="B134" s="439">
        <v>76540490.838</v>
      </c>
      <c r="C134" s="439">
        <v>35821097.838</v>
      </c>
      <c r="D134" s="439">
        <v>112361588.676</v>
      </c>
      <c r="E134" s="428"/>
      <c r="F134" s="439">
        <v>1785169.6040000001</v>
      </c>
      <c r="G134" s="439">
        <v>303272.99</v>
      </c>
      <c r="H134" s="439">
        <v>2088442.594</v>
      </c>
      <c r="I134" s="439"/>
      <c r="J134" s="439">
        <v>130201924.757</v>
      </c>
      <c r="K134" s="439">
        <v>71959996.272</v>
      </c>
      <c r="L134" s="439">
        <v>202161921.02900001</v>
      </c>
      <c r="M134" s="427" t="s">
        <v>614</v>
      </c>
      <c r="N134" s="439">
        <v>7175236.7000000002</v>
      </c>
      <c r="O134" s="439">
        <v>2654885.764</v>
      </c>
      <c r="P134" s="439">
        <v>9830122.4649999999</v>
      </c>
      <c r="Q134" s="428"/>
      <c r="R134" s="439">
        <v>15689958.972999999</v>
      </c>
      <c r="S134" s="439">
        <v>7531267.6169999996</v>
      </c>
      <c r="T134" s="439">
        <v>23221226.59</v>
      </c>
      <c r="U134" s="439"/>
      <c r="V134" s="439">
        <v>48396175.199000001</v>
      </c>
      <c r="W134" s="439">
        <v>23328338.743999999</v>
      </c>
      <c r="X134" s="439">
        <v>71724513.943000004</v>
      </c>
      <c r="Y134" s="427" t="s">
        <v>614</v>
      </c>
      <c r="Z134" s="439">
        <v>6727039.0460000001</v>
      </c>
      <c r="AA134" s="439">
        <v>2245892.3489999999</v>
      </c>
      <c r="AB134" s="439">
        <v>8972931.3949999996</v>
      </c>
      <c r="AC134" s="428"/>
      <c r="AD134" s="439">
        <v>53270571.464000002</v>
      </c>
      <c r="AE134" s="439">
        <v>23078172.486000001</v>
      </c>
      <c r="AF134" s="439">
        <v>76348743.950000003</v>
      </c>
      <c r="AG134" s="439"/>
      <c r="AH134" s="439">
        <v>17525903.618000001</v>
      </c>
      <c r="AI134" s="439">
        <v>689921.55599999998</v>
      </c>
      <c r="AJ134" s="439">
        <v>18215825.173999999</v>
      </c>
      <c r="AK134" s="427" t="s">
        <v>614</v>
      </c>
      <c r="AL134" s="439">
        <v>5143700.8109999998</v>
      </c>
      <c r="AM134" s="439">
        <v>967501.16599999997</v>
      </c>
      <c r="AN134" s="439">
        <v>6111201.977</v>
      </c>
      <c r="AO134" s="428"/>
      <c r="AP134" s="439">
        <v>4885256.5219999999</v>
      </c>
      <c r="AQ134" s="439">
        <v>345370.31300000002</v>
      </c>
      <c r="AR134" s="439">
        <v>5230626.8360000001</v>
      </c>
      <c r="AS134" s="439"/>
      <c r="AT134" s="439">
        <v>5507384.7390000001</v>
      </c>
      <c r="AU134" s="439">
        <v>5300789.1789999995</v>
      </c>
      <c r="AV134" s="439">
        <v>10808173.919</v>
      </c>
      <c r="AW134" s="427" t="s">
        <v>614</v>
      </c>
      <c r="AX134" s="439">
        <v>1990398.8489999999</v>
      </c>
      <c r="AY134" s="439">
        <v>30494.255000000001</v>
      </c>
      <c r="AZ134" s="439">
        <v>2020893.105</v>
      </c>
      <c r="BA134" s="428"/>
      <c r="BB134" s="439">
        <v>1177413.6200000001</v>
      </c>
      <c r="BC134" s="439">
        <v>188127.98</v>
      </c>
      <c r="BD134" s="439">
        <v>1365541.601</v>
      </c>
      <c r="BE134" s="439"/>
      <c r="BF134" s="439">
        <v>829584.86300000001</v>
      </c>
      <c r="BG134" s="439">
        <v>1656984.148</v>
      </c>
      <c r="BH134" s="439">
        <v>2486569.0120000001</v>
      </c>
      <c r="BI134" s="427" t="s">
        <v>614</v>
      </c>
      <c r="BJ134" s="439">
        <v>449819.52799999999</v>
      </c>
      <c r="BK134" s="439">
        <v>1681282.5830000001</v>
      </c>
      <c r="BL134" s="439">
        <v>2131102.111</v>
      </c>
      <c r="BM134" s="439"/>
      <c r="BN134" s="439">
        <v>3427749.72</v>
      </c>
      <c r="BO134" s="439">
        <v>1689817.9809999999</v>
      </c>
      <c r="BP134" s="439">
        <v>5117567.7019999996</v>
      </c>
      <c r="BQ134" s="439"/>
      <c r="BR134" s="439">
        <v>5515722.1869999999</v>
      </c>
      <c r="BS134" s="439">
        <v>34808.338000000003</v>
      </c>
      <c r="BT134" s="439">
        <v>5550530.5259999996</v>
      </c>
      <c r="BU134" s="439"/>
      <c r="BV134" s="439">
        <v>2607495.2450000001</v>
      </c>
      <c r="BW134" s="439">
        <v>78034.906000000003</v>
      </c>
      <c r="BX134" s="439">
        <v>2685530.1510000001</v>
      </c>
      <c r="BY134" s="427" t="s">
        <v>614</v>
      </c>
      <c r="BZ134" s="439">
        <v>388846996.28299999</v>
      </c>
      <c r="CA134" s="439">
        <v>179586056.46499997</v>
      </c>
      <c r="CB134" s="439">
        <v>568433052.75599992</v>
      </c>
      <c r="CC134" s="439"/>
      <c r="CD134" s="439">
        <v>129365393.94499999</v>
      </c>
      <c r="CE134" s="439">
        <v>74623438.294</v>
      </c>
      <c r="CF134" s="439">
        <v>203988832.23899999</v>
      </c>
      <c r="CG134" s="439"/>
      <c r="CH134" s="439">
        <v>388010465.47099996</v>
      </c>
      <c r="CI134" s="439">
        <v>182249498.48699999</v>
      </c>
      <c r="CJ134" s="439">
        <v>570259963.96599984</v>
      </c>
    </row>
    <row r="135" spans="1:88" s="437" customFormat="1" ht="2.85" customHeight="1">
      <c r="A135" s="445"/>
      <c r="B135" s="446"/>
      <c r="C135" s="446"/>
      <c r="D135" s="446"/>
      <c r="E135" s="446"/>
      <c r="F135" s="446"/>
      <c r="G135" s="446"/>
      <c r="H135" s="446"/>
      <c r="I135" s="446"/>
      <c r="J135" s="446"/>
      <c r="K135" s="446"/>
      <c r="L135" s="446"/>
      <c r="M135" s="445"/>
      <c r="N135" s="446"/>
      <c r="O135" s="446"/>
      <c r="P135" s="446"/>
      <c r="Q135" s="446"/>
      <c r="R135" s="446"/>
      <c r="S135" s="446"/>
      <c r="T135" s="446"/>
      <c r="U135" s="446"/>
      <c r="V135" s="446"/>
      <c r="W135" s="446"/>
      <c r="X135" s="446"/>
      <c r="Y135" s="445"/>
      <c r="Z135" s="446"/>
      <c r="AA135" s="446"/>
      <c r="AB135" s="446"/>
      <c r="AC135" s="446"/>
      <c r="AD135" s="446"/>
      <c r="AE135" s="446"/>
      <c r="AF135" s="446"/>
      <c r="AG135" s="446"/>
      <c r="AH135" s="446"/>
      <c r="AI135" s="446"/>
      <c r="AJ135" s="446"/>
      <c r="AK135" s="445"/>
      <c r="AL135" s="446"/>
      <c r="AM135" s="446"/>
      <c r="AN135" s="446"/>
      <c r="AO135" s="446"/>
      <c r="AP135" s="446"/>
      <c r="AQ135" s="446"/>
      <c r="AR135" s="446"/>
      <c r="AS135" s="446"/>
      <c r="AT135" s="446"/>
      <c r="AU135" s="446"/>
      <c r="AV135" s="446"/>
      <c r="AW135" s="445"/>
      <c r="AX135" s="446"/>
      <c r="AY135" s="446"/>
      <c r="AZ135" s="446"/>
      <c r="BA135" s="446"/>
      <c r="BB135" s="446"/>
      <c r="BC135" s="446"/>
      <c r="BD135" s="446"/>
      <c r="BE135" s="446"/>
      <c r="BF135" s="446"/>
      <c r="BG135" s="446"/>
      <c r="BH135" s="446"/>
      <c r="BI135" s="445"/>
      <c r="BJ135" s="446"/>
      <c r="BK135" s="446"/>
      <c r="BL135" s="446"/>
      <c r="BM135" s="446"/>
      <c r="BN135" s="446"/>
      <c r="BO135" s="446"/>
      <c r="BP135" s="446"/>
      <c r="BQ135" s="446"/>
      <c r="BR135" s="446"/>
      <c r="BS135" s="446"/>
      <c r="BT135" s="446"/>
      <c r="BU135" s="446"/>
      <c r="BV135" s="446"/>
      <c r="BW135" s="446"/>
      <c r="BX135" s="446"/>
      <c r="BY135" s="445"/>
      <c r="BZ135" s="446"/>
      <c r="CA135" s="446"/>
      <c r="CB135" s="446"/>
      <c r="CC135" s="446"/>
      <c r="CD135" s="446"/>
      <c r="CE135" s="446"/>
      <c r="CF135" s="446"/>
      <c r="CG135" s="446"/>
      <c r="CH135" s="446"/>
      <c r="CI135" s="446"/>
      <c r="CJ135" s="446"/>
    </row>
    <row r="136" spans="1:88" s="431" customFormat="1" ht="10.5" customHeight="1">
      <c r="A136" s="427" t="s">
        <v>615</v>
      </c>
      <c r="B136" s="428">
        <v>30588479.949999999</v>
      </c>
      <c r="C136" s="428">
        <v>61803078.939999998</v>
      </c>
      <c r="D136" s="428">
        <v>92391558.891000003</v>
      </c>
      <c r="E136" s="428"/>
      <c r="F136" s="428">
        <v>69477.09</v>
      </c>
      <c r="G136" s="428">
        <v>156227.726</v>
      </c>
      <c r="H136" s="428">
        <v>225704.81599999999</v>
      </c>
      <c r="I136" s="428"/>
      <c r="J136" s="428">
        <v>25478038.732000001</v>
      </c>
      <c r="K136" s="428">
        <v>104004404.59999999</v>
      </c>
      <c r="L136" s="428">
        <v>129482443.332</v>
      </c>
      <c r="M136" s="427" t="s">
        <v>615</v>
      </c>
      <c r="N136" s="428">
        <v>664498.25</v>
      </c>
      <c r="O136" s="428">
        <v>5462623.5839999998</v>
      </c>
      <c r="P136" s="428">
        <v>6127121.8339999998</v>
      </c>
      <c r="Q136" s="428"/>
      <c r="R136" s="428">
        <v>2123047.2200000002</v>
      </c>
      <c r="S136" s="428">
        <v>13595986.560000001</v>
      </c>
      <c r="T136" s="428">
        <v>15719033.780999999</v>
      </c>
      <c r="U136" s="428"/>
      <c r="V136" s="428">
        <v>12390326.434</v>
      </c>
      <c r="W136" s="428">
        <v>40277191.119999997</v>
      </c>
      <c r="X136" s="428">
        <v>52667517.553999998</v>
      </c>
      <c r="Y136" s="427" t="s">
        <v>615</v>
      </c>
      <c r="Z136" s="428">
        <v>657149.12199999997</v>
      </c>
      <c r="AA136" s="428">
        <v>15718967.424000001</v>
      </c>
      <c r="AB136" s="428">
        <v>16376116.546</v>
      </c>
      <c r="AC136" s="428"/>
      <c r="AD136" s="428">
        <v>14322954.764</v>
      </c>
      <c r="AE136" s="428">
        <v>14964880.841</v>
      </c>
      <c r="AF136" s="428">
        <v>29287835.605999999</v>
      </c>
      <c r="AG136" s="428"/>
      <c r="AH136" s="428">
        <v>5026140.4630000005</v>
      </c>
      <c r="AI136" s="428">
        <v>1001516.737</v>
      </c>
      <c r="AJ136" s="428">
        <v>6027657.2010000004</v>
      </c>
      <c r="AK136" s="427" t="s">
        <v>615</v>
      </c>
      <c r="AL136" s="428">
        <v>342433.99599999998</v>
      </c>
      <c r="AM136" s="428">
        <v>954378.72199999995</v>
      </c>
      <c r="AN136" s="428">
        <v>1296812.7180000001</v>
      </c>
      <c r="AO136" s="428"/>
      <c r="AP136" s="428">
        <v>5263921.3710000003</v>
      </c>
      <c r="AQ136" s="428">
        <v>639447.85499999998</v>
      </c>
      <c r="AR136" s="428">
        <v>5903369.227</v>
      </c>
      <c r="AS136" s="428"/>
      <c r="AT136" s="428">
        <v>956697.78700000001</v>
      </c>
      <c r="AU136" s="428">
        <v>13405387.929</v>
      </c>
      <c r="AV136" s="428">
        <v>14362085.716</v>
      </c>
      <c r="AW136" s="427" t="s">
        <v>615</v>
      </c>
      <c r="AX136" s="428">
        <v>3637747.2570000002</v>
      </c>
      <c r="AY136" s="428">
        <v>0</v>
      </c>
      <c r="AZ136" s="428">
        <v>3637747.2570000002</v>
      </c>
      <c r="BA136" s="428"/>
      <c r="BB136" s="428">
        <v>25827.721000000001</v>
      </c>
      <c r="BC136" s="428">
        <v>4497.8620000000001</v>
      </c>
      <c r="BD136" s="428">
        <v>30325.583999999999</v>
      </c>
      <c r="BE136" s="428"/>
      <c r="BF136" s="428">
        <v>998130.70200000005</v>
      </c>
      <c r="BG136" s="428">
        <v>1235127.1170000001</v>
      </c>
      <c r="BH136" s="428">
        <v>2233257.8190000001</v>
      </c>
      <c r="BI136" s="427" t="s">
        <v>615</v>
      </c>
      <c r="BJ136" s="428">
        <v>1044687.149</v>
      </c>
      <c r="BK136" s="428">
        <v>2670920.031</v>
      </c>
      <c r="BL136" s="428">
        <v>3715607.18</v>
      </c>
      <c r="BM136" s="428"/>
      <c r="BN136" s="428">
        <v>28701.263999999999</v>
      </c>
      <c r="BO136" s="428">
        <v>5615415.4970000004</v>
      </c>
      <c r="BP136" s="428">
        <v>5644116.7609999999</v>
      </c>
      <c r="BQ136" s="428"/>
      <c r="BR136" s="428">
        <v>141089.06599999999</v>
      </c>
      <c r="BS136" s="428">
        <v>0</v>
      </c>
      <c r="BT136" s="428">
        <v>141089.06599999999</v>
      </c>
      <c r="BU136" s="428"/>
      <c r="BV136" s="428">
        <v>926108.95400000003</v>
      </c>
      <c r="BW136" s="428">
        <v>0</v>
      </c>
      <c r="BX136" s="428">
        <v>926108.95400000003</v>
      </c>
      <c r="BY136" s="427" t="s">
        <v>615</v>
      </c>
      <c r="BZ136" s="428">
        <v>104685457.29200001</v>
      </c>
      <c r="CA136" s="428">
        <v>281510052.54499996</v>
      </c>
      <c r="CB136" s="428">
        <v>386195509.84299999</v>
      </c>
      <c r="CC136" s="428"/>
      <c r="CD136" s="428">
        <v>25478038.732000001</v>
      </c>
      <c r="CE136" s="428">
        <v>104074785.277</v>
      </c>
      <c r="CF136" s="428">
        <v>129552824.01000001</v>
      </c>
      <c r="CG136" s="428"/>
      <c r="CH136" s="428">
        <v>104685457.292</v>
      </c>
      <c r="CI136" s="428">
        <v>281580433.22199994</v>
      </c>
      <c r="CJ136" s="428">
        <v>386265890.52099997</v>
      </c>
    </row>
    <row r="137" spans="1:88" s="431" customFormat="1" ht="8.4" customHeight="1">
      <c r="A137" s="435" t="s">
        <v>616</v>
      </c>
      <c r="B137" s="433">
        <v>11861768.157</v>
      </c>
      <c r="C137" s="433">
        <v>12326427.995999999</v>
      </c>
      <c r="D137" s="433">
        <v>24188196.153000001</v>
      </c>
      <c r="E137" s="433"/>
      <c r="F137" s="433">
        <v>50010.637000000002</v>
      </c>
      <c r="G137" s="433">
        <v>5237.973</v>
      </c>
      <c r="H137" s="433">
        <v>55248.610999999997</v>
      </c>
      <c r="I137" s="433"/>
      <c r="J137" s="433">
        <v>5173976.4139999999</v>
      </c>
      <c r="K137" s="433">
        <v>16093182.682</v>
      </c>
      <c r="L137" s="433">
        <v>21267159.096000001</v>
      </c>
      <c r="M137" s="435" t="s">
        <v>616</v>
      </c>
      <c r="N137" s="433">
        <v>664498.25</v>
      </c>
      <c r="O137" s="433">
        <v>311419.23300000001</v>
      </c>
      <c r="P137" s="433">
        <v>975917.48300000001</v>
      </c>
      <c r="Q137" s="433"/>
      <c r="R137" s="433">
        <v>1220057.206</v>
      </c>
      <c r="S137" s="433">
        <v>1595491.949</v>
      </c>
      <c r="T137" s="433">
        <v>2815549.1549999998</v>
      </c>
      <c r="U137" s="433"/>
      <c r="V137" s="433">
        <v>2573228.6519999998</v>
      </c>
      <c r="W137" s="433">
        <v>4408132.4879999999</v>
      </c>
      <c r="X137" s="433">
        <v>6981361.1399999997</v>
      </c>
      <c r="Y137" s="435" t="s">
        <v>616</v>
      </c>
      <c r="Z137" s="433">
        <v>370412.81400000001</v>
      </c>
      <c r="AA137" s="433">
        <v>841929.18400000001</v>
      </c>
      <c r="AB137" s="433">
        <v>1212341.9979999999</v>
      </c>
      <c r="AC137" s="433"/>
      <c r="AD137" s="433">
        <v>2043678.203</v>
      </c>
      <c r="AE137" s="433">
        <v>3535345.64</v>
      </c>
      <c r="AF137" s="433">
        <v>5579023.8430000003</v>
      </c>
      <c r="AG137" s="433"/>
      <c r="AH137" s="433">
        <v>1500</v>
      </c>
      <c r="AI137" s="433">
        <v>0</v>
      </c>
      <c r="AJ137" s="433">
        <v>1500</v>
      </c>
      <c r="AK137" s="435" t="s">
        <v>616</v>
      </c>
      <c r="AL137" s="433">
        <v>275332.995</v>
      </c>
      <c r="AM137" s="433">
        <v>115835.717</v>
      </c>
      <c r="AN137" s="433">
        <v>391168.712</v>
      </c>
      <c r="AO137" s="433"/>
      <c r="AP137" s="433">
        <v>0</v>
      </c>
      <c r="AQ137" s="433">
        <v>50.445</v>
      </c>
      <c r="AR137" s="433">
        <v>50.445</v>
      </c>
      <c r="AS137" s="433"/>
      <c r="AT137" s="433">
        <v>952707.97199999995</v>
      </c>
      <c r="AU137" s="433">
        <v>1602807.213</v>
      </c>
      <c r="AV137" s="433">
        <v>2555515.1850000001</v>
      </c>
      <c r="AW137" s="435" t="s">
        <v>616</v>
      </c>
      <c r="AX137" s="433">
        <v>0</v>
      </c>
      <c r="AY137" s="433">
        <v>0</v>
      </c>
      <c r="AZ137" s="433">
        <v>0</v>
      </c>
      <c r="BA137" s="433"/>
      <c r="BB137" s="433">
        <v>10427.236999999999</v>
      </c>
      <c r="BC137" s="433">
        <v>4497.8620000000001</v>
      </c>
      <c r="BD137" s="433">
        <v>14925.1</v>
      </c>
      <c r="BE137" s="433"/>
      <c r="BF137" s="433">
        <v>986759.59400000004</v>
      </c>
      <c r="BG137" s="433">
        <v>588601.75899999996</v>
      </c>
      <c r="BH137" s="433">
        <v>1575361.3540000001</v>
      </c>
      <c r="BI137" s="435" t="s">
        <v>616</v>
      </c>
      <c r="BJ137" s="433">
        <v>993790.09400000004</v>
      </c>
      <c r="BK137" s="433">
        <v>137450.33300000001</v>
      </c>
      <c r="BL137" s="433">
        <v>1131240.4280000001</v>
      </c>
      <c r="BM137" s="433"/>
      <c r="BN137" s="433">
        <v>28701.263999999999</v>
      </c>
      <c r="BO137" s="433">
        <v>234957.83300000001</v>
      </c>
      <c r="BP137" s="433">
        <v>263659.09700000001</v>
      </c>
      <c r="BQ137" s="433"/>
      <c r="BR137" s="433">
        <v>0</v>
      </c>
      <c r="BS137" s="433">
        <v>0</v>
      </c>
      <c r="BT137" s="433">
        <v>0</v>
      </c>
      <c r="BU137" s="433"/>
      <c r="BV137" s="433">
        <v>0</v>
      </c>
      <c r="BW137" s="433">
        <v>0</v>
      </c>
      <c r="BX137" s="433">
        <v>0</v>
      </c>
      <c r="BY137" s="435" t="s">
        <v>616</v>
      </c>
      <c r="BZ137" s="433">
        <v>27206849.489</v>
      </c>
      <c r="CA137" s="433">
        <v>41801368.307000004</v>
      </c>
      <c r="CB137" s="433">
        <v>69008217.800000012</v>
      </c>
      <c r="CC137" s="433"/>
      <c r="CD137" s="433">
        <v>5173976.4139999999</v>
      </c>
      <c r="CE137" s="433">
        <v>16163563.358999999</v>
      </c>
      <c r="CF137" s="433">
        <v>21337539.772999998</v>
      </c>
      <c r="CG137" s="433"/>
      <c r="CH137" s="433">
        <v>27206849.489</v>
      </c>
      <c r="CI137" s="433">
        <v>41871748.984000005</v>
      </c>
      <c r="CJ137" s="433">
        <v>69078598.477000013</v>
      </c>
    </row>
    <row r="138" spans="1:88" s="431" customFormat="1" ht="8.4" customHeight="1">
      <c r="A138" s="435" t="s">
        <v>617</v>
      </c>
      <c r="B138" s="433">
        <v>18669487.603999998</v>
      </c>
      <c r="C138" s="433">
        <v>5440866.2620000001</v>
      </c>
      <c r="D138" s="433">
        <v>24110353.866</v>
      </c>
      <c r="E138" s="433"/>
      <c r="F138" s="433">
        <v>19466.452000000001</v>
      </c>
      <c r="G138" s="433">
        <v>150989.75200000001</v>
      </c>
      <c r="H138" s="433">
        <v>170456.20499999999</v>
      </c>
      <c r="I138" s="433"/>
      <c r="J138" s="433">
        <v>20259998.545000002</v>
      </c>
      <c r="K138" s="433">
        <v>47479851.568000004</v>
      </c>
      <c r="L138" s="433">
        <v>67739850.113999993</v>
      </c>
      <c r="M138" s="435" t="s">
        <v>617</v>
      </c>
      <c r="N138" s="433">
        <v>0</v>
      </c>
      <c r="O138" s="433">
        <v>5151204.3509999998</v>
      </c>
      <c r="P138" s="433">
        <v>5151204.3509999998</v>
      </c>
      <c r="Q138" s="433"/>
      <c r="R138" s="433">
        <v>902990.01399999997</v>
      </c>
      <c r="S138" s="433">
        <v>6070204.3820000002</v>
      </c>
      <c r="T138" s="433">
        <v>6973194.3969999999</v>
      </c>
      <c r="U138" s="433"/>
      <c r="V138" s="433">
        <v>3930378.38</v>
      </c>
      <c r="W138" s="433">
        <v>15781502.361</v>
      </c>
      <c r="X138" s="433">
        <v>19711880.741999999</v>
      </c>
      <c r="Y138" s="435" t="s">
        <v>617</v>
      </c>
      <c r="Z138" s="433">
        <v>286736.30699999997</v>
      </c>
      <c r="AA138" s="433">
        <v>125582.463</v>
      </c>
      <c r="AB138" s="433">
        <v>412318.77100000001</v>
      </c>
      <c r="AC138" s="433"/>
      <c r="AD138" s="433">
        <v>12169868.666999999</v>
      </c>
      <c r="AE138" s="433">
        <v>2244184.21</v>
      </c>
      <c r="AF138" s="433">
        <v>14414052.878</v>
      </c>
      <c r="AG138" s="433"/>
      <c r="AH138" s="433">
        <v>5024640.4630000005</v>
      </c>
      <c r="AI138" s="433">
        <v>0</v>
      </c>
      <c r="AJ138" s="433">
        <v>5024640.4630000005</v>
      </c>
      <c r="AK138" s="435" t="s">
        <v>617</v>
      </c>
      <c r="AL138" s="433">
        <v>67101.001000000004</v>
      </c>
      <c r="AM138" s="433">
        <v>216388.00399999999</v>
      </c>
      <c r="AN138" s="433">
        <v>283489.00599999999</v>
      </c>
      <c r="AO138" s="433"/>
      <c r="AP138" s="433">
        <v>5263921.3710000003</v>
      </c>
      <c r="AQ138" s="433">
        <v>0</v>
      </c>
      <c r="AR138" s="433">
        <v>5263921.3710000003</v>
      </c>
      <c r="AS138" s="433"/>
      <c r="AT138" s="433">
        <v>3989.8150000000001</v>
      </c>
      <c r="AU138" s="433">
        <v>2607462.3229999999</v>
      </c>
      <c r="AV138" s="433">
        <v>2611452.1379999998</v>
      </c>
      <c r="AW138" s="435" t="s">
        <v>617</v>
      </c>
      <c r="AX138" s="433">
        <v>3637747.2570000002</v>
      </c>
      <c r="AY138" s="433">
        <v>0</v>
      </c>
      <c r="AZ138" s="433">
        <v>3637747.2570000002</v>
      </c>
      <c r="BA138" s="433"/>
      <c r="BB138" s="433">
        <v>15400.484</v>
      </c>
      <c r="BC138" s="433">
        <v>0</v>
      </c>
      <c r="BD138" s="433">
        <v>15400.484</v>
      </c>
      <c r="BE138" s="433"/>
      <c r="BF138" s="433">
        <v>11371.107</v>
      </c>
      <c r="BG138" s="433">
        <v>646525.35699999996</v>
      </c>
      <c r="BH138" s="433">
        <v>657896.46499999997</v>
      </c>
      <c r="BI138" s="435" t="s">
        <v>617</v>
      </c>
      <c r="BJ138" s="433">
        <v>50897.053999999996</v>
      </c>
      <c r="BK138" s="433">
        <v>2533469.6970000002</v>
      </c>
      <c r="BL138" s="433">
        <v>2584366.7519999999</v>
      </c>
      <c r="BM138" s="433"/>
      <c r="BN138" s="433">
        <v>0</v>
      </c>
      <c r="BO138" s="433">
        <v>1349436.14</v>
      </c>
      <c r="BP138" s="433">
        <v>1349436.14</v>
      </c>
      <c r="BQ138" s="433"/>
      <c r="BR138" s="433">
        <v>141089.06599999999</v>
      </c>
      <c r="BS138" s="433">
        <v>0</v>
      </c>
      <c r="BT138" s="433">
        <v>141089.06599999999</v>
      </c>
      <c r="BU138" s="433"/>
      <c r="BV138" s="433">
        <v>926108.95400000003</v>
      </c>
      <c r="BW138" s="433">
        <v>0</v>
      </c>
      <c r="BX138" s="433">
        <v>926108.95400000003</v>
      </c>
      <c r="BY138" s="435" t="s">
        <v>617</v>
      </c>
      <c r="BZ138" s="433">
        <v>71381192.540999994</v>
      </c>
      <c r="CA138" s="433">
        <v>89797666.869999975</v>
      </c>
      <c r="CB138" s="433">
        <v>161178859.41999999</v>
      </c>
      <c r="CC138" s="433"/>
      <c r="CD138" s="433">
        <v>20259998.545000002</v>
      </c>
      <c r="CE138" s="433">
        <v>47479851.568000004</v>
      </c>
      <c r="CF138" s="433">
        <v>67739850.113999993</v>
      </c>
      <c r="CG138" s="433"/>
      <c r="CH138" s="433">
        <v>71381192.540999994</v>
      </c>
      <c r="CI138" s="433">
        <v>89797666.869999975</v>
      </c>
      <c r="CJ138" s="433">
        <v>161178859.41999999</v>
      </c>
    </row>
    <row r="139" spans="1:88" s="431" customFormat="1" ht="8.4" customHeight="1">
      <c r="A139" s="435" t="s">
        <v>618</v>
      </c>
      <c r="B139" s="433">
        <v>57224.188999999998</v>
      </c>
      <c r="C139" s="433">
        <v>44030403.881999999</v>
      </c>
      <c r="D139" s="433">
        <v>44087628.071000002</v>
      </c>
      <c r="E139" s="433"/>
      <c r="F139" s="433">
        <v>0</v>
      </c>
      <c r="G139" s="433">
        <v>0</v>
      </c>
      <c r="H139" s="433">
        <v>0</v>
      </c>
      <c r="I139" s="433"/>
      <c r="J139" s="433">
        <v>0</v>
      </c>
      <c r="K139" s="433">
        <v>40428810.862999998</v>
      </c>
      <c r="L139" s="433">
        <v>40428810.862999998</v>
      </c>
      <c r="M139" s="435" t="s">
        <v>618</v>
      </c>
      <c r="N139" s="433">
        <v>0</v>
      </c>
      <c r="O139" s="433">
        <v>0</v>
      </c>
      <c r="P139" s="433">
        <v>0</v>
      </c>
      <c r="Q139" s="433"/>
      <c r="R139" s="433">
        <v>0</v>
      </c>
      <c r="S139" s="433">
        <v>5930290.2280000001</v>
      </c>
      <c r="T139" s="433">
        <v>5930290.2280000001</v>
      </c>
      <c r="U139" s="433"/>
      <c r="V139" s="433">
        <v>5886719.4009999996</v>
      </c>
      <c r="W139" s="433">
        <v>20087556.27</v>
      </c>
      <c r="X139" s="433">
        <v>25974275.671999998</v>
      </c>
      <c r="Y139" s="435" t="s">
        <v>618</v>
      </c>
      <c r="Z139" s="433">
        <v>0</v>
      </c>
      <c r="AA139" s="433">
        <v>14751455.775</v>
      </c>
      <c r="AB139" s="433">
        <v>14751455.775</v>
      </c>
      <c r="AC139" s="433"/>
      <c r="AD139" s="433">
        <v>0</v>
      </c>
      <c r="AE139" s="433">
        <v>9183469.1150000002</v>
      </c>
      <c r="AF139" s="433">
        <v>9183469.1150000002</v>
      </c>
      <c r="AG139" s="433"/>
      <c r="AH139" s="433">
        <v>0</v>
      </c>
      <c r="AI139" s="433">
        <v>1001516.737</v>
      </c>
      <c r="AJ139" s="433">
        <v>1001516.737</v>
      </c>
      <c r="AK139" s="435" t="s">
        <v>618</v>
      </c>
      <c r="AL139" s="433">
        <v>0</v>
      </c>
      <c r="AM139" s="433">
        <v>622155</v>
      </c>
      <c r="AN139" s="433">
        <v>622155</v>
      </c>
      <c r="AO139" s="433"/>
      <c r="AP139" s="433">
        <v>0</v>
      </c>
      <c r="AQ139" s="433">
        <v>639397.41</v>
      </c>
      <c r="AR139" s="433">
        <v>639397.41</v>
      </c>
      <c r="AS139" s="433"/>
      <c r="AT139" s="433">
        <v>0</v>
      </c>
      <c r="AU139" s="433">
        <v>9195118.3920000009</v>
      </c>
      <c r="AV139" s="433">
        <v>9195118.3920000009</v>
      </c>
      <c r="AW139" s="435" t="s">
        <v>618</v>
      </c>
      <c r="AX139" s="433">
        <v>0</v>
      </c>
      <c r="AY139" s="433">
        <v>0</v>
      </c>
      <c r="AZ139" s="433">
        <v>0</v>
      </c>
      <c r="BA139" s="433"/>
      <c r="BB139" s="433">
        <v>0</v>
      </c>
      <c r="BC139" s="433">
        <v>0</v>
      </c>
      <c r="BD139" s="433">
        <v>0</v>
      </c>
      <c r="BE139" s="433"/>
      <c r="BF139" s="433">
        <v>0</v>
      </c>
      <c r="BG139" s="433">
        <v>0</v>
      </c>
      <c r="BH139" s="433">
        <v>0</v>
      </c>
      <c r="BI139" s="435" t="s">
        <v>618</v>
      </c>
      <c r="BJ139" s="433">
        <v>0</v>
      </c>
      <c r="BK139" s="433">
        <v>0</v>
      </c>
      <c r="BL139" s="433">
        <v>0</v>
      </c>
      <c r="BM139" s="433"/>
      <c r="BN139" s="433">
        <v>0</v>
      </c>
      <c r="BO139" s="433">
        <v>4031021.523</v>
      </c>
      <c r="BP139" s="433">
        <v>4031021.523</v>
      </c>
      <c r="BQ139" s="433"/>
      <c r="BR139" s="433">
        <v>0</v>
      </c>
      <c r="BS139" s="433">
        <v>0</v>
      </c>
      <c r="BT139" s="433">
        <v>0</v>
      </c>
      <c r="BU139" s="433"/>
      <c r="BV139" s="433">
        <v>0</v>
      </c>
      <c r="BW139" s="433">
        <v>0</v>
      </c>
      <c r="BX139" s="433">
        <v>0</v>
      </c>
      <c r="BY139" s="435" t="s">
        <v>618</v>
      </c>
      <c r="BZ139" s="433">
        <v>5943943.5899999999</v>
      </c>
      <c r="CA139" s="433">
        <v>149901195.19499999</v>
      </c>
      <c r="CB139" s="433">
        <v>155845138.78599998</v>
      </c>
      <c r="CC139" s="433"/>
      <c r="CD139" s="433">
        <v>0</v>
      </c>
      <c r="CE139" s="433">
        <v>40428810.864</v>
      </c>
      <c r="CF139" s="433">
        <v>40428810.862999998</v>
      </c>
      <c r="CG139" s="433"/>
      <c r="CH139" s="433">
        <v>5943943.5899999999</v>
      </c>
      <c r="CI139" s="433">
        <v>149901195.19599998</v>
      </c>
      <c r="CJ139" s="433">
        <v>155845138.78599998</v>
      </c>
    </row>
    <row r="140" spans="1:88" s="431" customFormat="1" ht="8.4" customHeight="1">
      <c r="A140" s="435" t="s">
        <v>619</v>
      </c>
      <c r="B140" s="433">
        <v>0</v>
      </c>
      <c r="C140" s="433">
        <v>5380.8</v>
      </c>
      <c r="D140" s="433">
        <v>5380.8</v>
      </c>
      <c r="E140" s="433"/>
      <c r="F140" s="433">
        <v>0</v>
      </c>
      <c r="G140" s="433">
        <v>0</v>
      </c>
      <c r="H140" s="433">
        <v>0</v>
      </c>
      <c r="I140" s="433"/>
      <c r="J140" s="433">
        <v>44063.771999999997</v>
      </c>
      <c r="K140" s="433">
        <v>2559.4859999999999</v>
      </c>
      <c r="L140" s="433">
        <v>46623.258000000002</v>
      </c>
      <c r="M140" s="435" t="s">
        <v>619</v>
      </c>
      <c r="N140" s="433">
        <v>0</v>
      </c>
      <c r="O140" s="433">
        <v>0</v>
      </c>
      <c r="P140" s="433">
        <v>0</v>
      </c>
      <c r="Q140" s="433"/>
      <c r="R140" s="433">
        <v>0</v>
      </c>
      <c r="S140" s="433">
        <v>0</v>
      </c>
      <c r="T140" s="433">
        <v>0</v>
      </c>
      <c r="U140" s="433"/>
      <c r="V140" s="433">
        <v>0</v>
      </c>
      <c r="W140" s="433">
        <v>0</v>
      </c>
      <c r="X140" s="433">
        <v>0</v>
      </c>
      <c r="Y140" s="435" t="s">
        <v>619</v>
      </c>
      <c r="Z140" s="433">
        <v>0</v>
      </c>
      <c r="AA140" s="433">
        <v>0</v>
      </c>
      <c r="AB140" s="433">
        <v>0</v>
      </c>
      <c r="AC140" s="433"/>
      <c r="AD140" s="433">
        <v>109407.893</v>
      </c>
      <c r="AE140" s="433">
        <v>1881.876</v>
      </c>
      <c r="AF140" s="433">
        <v>111289.769</v>
      </c>
      <c r="AG140" s="433"/>
      <c r="AH140" s="433">
        <v>0</v>
      </c>
      <c r="AI140" s="433">
        <v>0</v>
      </c>
      <c r="AJ140" s="433">
        <v>0</v>
      </c>
      <c r="AK140" s="435" t="s">
        <v>619</v>
      </c>
      <c r="AL140" s="433">
        <v>0</v>
      </c>
      <c r="AM140" s="433">
        <v>0</v>
      </c>
      <c r="AN140" s="433">
        <v>0</v>
      </c>
      <c r="AO140" s="433"/>
      <c r="AP140" s="433">
        <v>0</v>
      </c>
      <c r="AQ140" s="433">
        <v>0</v>
      </c>
      <c r="AR140" s="433">
        <v>0</v>
      </c>
      <c r="AS140" s="433"/>
      <c r="AT140" s="433">
        <v>0</v>
      </c>
      <c r="AU140" s="433">
        <v>0</v>
      </c>
      <c r="AV140" s="433">
        <v>0</v>
      </c>
      <c r="AW140" s="435" t="s">
        <v>619</v>
      </c>
      <c r="AX140" s="433">
        <v>0</v>
      </c>
      <c r="AY140" s="433">
        <v>0</v>
      </c>
      <c r="AZ140" s="433">
        <v>0</v>
      </c>
      <c r="BA140" s="433"/>
      <c r="BB140" s="433">
        <v>0</v>
      </c>
      <c r="BC140" s="433">
        <v>0</v>
      </c>
      <c r="BD140" s="433">
        <v>0</v>
      </c>
      <c r="BE140" s="433"/>
      <c r="BF140" s="433">
        <v>0</v>
      </c>
      <c r="BG140" s="433">
        <v>0</v>
      </c>
      <c r="BH140" s="433">
        <v>0</v>
      </c>
      <c r="BI140" s="435" t="s">
        <v>619</v>
      </c>
      <c r="BJ140" s="433">
        <v>0</v>
      </c>
      <c r="BK140" s="433">
        <v>0</v>
      </c>
      <c r="BL140" s="433">
        <v>0</v>
      </c>
      <c r="BM140" s="433"/>
      <c r="BN140" s="433">
        <v>0</v>
      </c>
      <c r="BO140" s="433">
        <v>0</v>
      </c>
      <c r="BP140" s="433">
        <v>0</v>
      </c>
      <c r="BQ140" s="433"/>
      <c r="BR140" s="433">
        <v>0</v>
      </c>
      <c r="BS140" s="433">
        <v>0</v>
      </c>
      <c r="BT140" s="433">
        <v>0</v>
      </c>
      <c r="BU140" s="433"/>
      <c r="BV140" s="433">
        <v>0</v>
      </c>
      <c r="BW140" s="433">
        <v>0</v>
      </c>
      <c r="BX140" s="433">
        <v>0</v>
      </c>
      <c r="BY140" s="435" t="s">
        <v>619</v>
      </c>
      <c r="BZ140" s="433">
        <v>153471.66499999998</v>
      </c>
      <c r="CA140" s="433">
        <v>9822.1620000000003</v>
      </c>
      <c r="CB140" s="433">
        <v>163293.82699999999</v>
      </c>
      <c r="CC140" s="433"/>
      <c r="CD140" s="433">
        <v>44063.771999999997</v>
      </c>
      <c r="CE140" s="433">
        <v>2559.4859999999999</v>
      </c>
      <c r="CF140" s="433">
        <v>46623.258000000002</v>
      </c>
      <c r="CG140" s="433"/>
      <c r="CH140" s="433">
        <v>153471.66499999998</v>
      </c>
      <c r="CI140" s="433">
        <v>9822.1620000000003</v>
      </c>
      <c r="CJ140" s="433">
        <v>163293.82699999999</v>
      </c>
    </row>
    <row r="141" spans="1:88" s="397" customFormat="1" ht="6.75" customHeight="1" thickBot="1">
      <c r="A141" s="499"/>
      <c r="B141" s="499"/>
      <c r="C141" s="499"/>
      <c r="D141" s="499"/>
      <c r="E141" s="499"/>
      <c r="F141" s="499"/>
      <c r="G141" s="499"/>
      <c r="H141" s="499"/>
      <c r="I141" s="499"/>
      <c r="J141" s="499"/>
      <c r="K141" s="499"/>
      <c r="L141" s="499"/>
      <c r="M141" s="500"/>
      <c r="N141" s="500"/>
      <c r="O141" s="500"/>
      <c r="P141" s="500"/>
      <c r="Q141" s="500"/>
      <c r="R141" s="500"/>
      <c r="S141" s="500"/>
      <c r="T141" s="500"/>
      <c r="U141" s="500"/>
      <c r="V141" s="500"/>
      <c r="W141" s="500"/>
      <c r="X141" s="500"/>
      <c r="Y141" s="500"/>
      <c r="Z141" s="500"/>
      <c r="AA141" s="500"/>
      <c r="AB141" s="500"/>
      <c r="AC141" s="500"/>
      <c r="AD141" s="500"/>
      <c r="AE141" s="500"/>
      <c r="AF141" s="500"/>
      <c r="AG141" s="500"/>
      <c r="AH141" s="500"/>
      <c r="AI141" s="500"/>
      <c r="AJ141" s="500"/>
      <c r="AK141" s="500"/>
      <c r="AL141" s="500"/>
      <c r="AM141" s="500"/>
      <c r="AN141" s="500"/>
      <c r="AO141" s="500"/>
      <c r="AP141" s="500"/>
      <c r="AQ141" s="500"/>
      <c r="AR141" s="500"/>
      <c r="AS141" s="500"/>
      <c r="AT141" s="500"/>
      <c r="AU141" s="500"/>
      <c r="AV141" s="500"/>
      <c r="AW141" s="500"/>
      <c r="AX141" s="500"/>
      <c r="AY141" s="500"/>
      <c r="AZ141" s="500"/>
      <c r="BA141" s="500"/>
      <c r="BB141" s="501"/>
      <c r="BC141" s="501"/>
      <c r="BD141" s="501"/>
      <c r="BE141" s="500"/>
      <c r="BF141" s="500"/>
      <c r="BG141" s="500"/>
      <c r="BH141" s="500"/>
      <c r="BI141" s="500"/>
      <c r="BJ141" s="500"/>
      <c r="BK141" s="500"/>
      <c r="BL141" s="500"/>
      <c r="BM141" s="500"/>
      <c r="BN141" s="500"/>
      <c r="BO141" s="500"/>
      <c r="BP141" s="500"/>
      <c r="BQ141" s="500"/>
      <c r="BR141" s="500"/>
      <c r="BS141" s="500"/>
      <c r="BT141" s="500"/>
      <c r="BU141" s="500"/>
      <c r="BV141" s="500"/>
      <c r="BW141" s="500"/>
      <c r="BX141" s="500"/>
      <c r="BY141" s="500"/>
      <c r="BZ141" s="500"/>
      <c r="CA141" s="500"/>
      <c r="CB141" s="500"/>
      <c r="CC141" s="500"/>
      <c r="CD141" s="500"/>
      <c r="CE141" s="500"/>
      <c r="CF141" s="500"/>
      <c r="CG141" s="500"/>
      <c r="CH141" s="500"/>
      <c r="CI141" s="500"/>
      <c r="CJ141" s="500"/>
    </row>
    <row r="142" spans="1:88" s="456" customFormat="1" ht="13.65" customHeight="1" thickTop="1">
      <c r="A142" s="502" t="s">
        <v>566</v>
      </c>
      <c r="B142" s="503"/>
      <c r="C142" s="503"/>
      <c r="D142" s="503"/>
      <c r="E142" s="452"/>
      <c r="F142" s="452"/>
      <c r="G142" s="452"/>
      <c r="H142" s="452"/>
      <c r="I142" s="452"/>
      <c r="J142" s="452"/>
      <c r="K142" s="452"/>
      <c r="L142" s="452"/>
      <c r="M142" s="453" t="s">
        <v>566</v>
      </c>
      <c r="N142" s="454"/>
      <c r="O142" s="454"/>
      <c r="P142" s="454"/>
      <c r="Q142" s="454"/>
      <c r="R142" s="454"/>
      <c r="S142" s="454"/>
      <c r="T142" s="454"/>
      <c r="U142" s="454"/>
      <c r="V142" s="454"/>
      <c r="W142" s="454"/>
      <c r="X142" s="454"/>
      <c r="Y142" s="453" t="s">
        <v>566</v>
      </c>
      <c r="Z142" s="455"/>
      <c r="AA142" s="455"/>
      <c r="AB142" s="455"/>
      <c r="AC142" s="455"/>
      <c r="AD142" s="455"/>
      <c r="AE142" s="455"/>
      <c r="AF142" s="455"/>
      <c r="AG142" s="455"/>
      <c r="AH142" s="455"/>
      <c r="AI142" s="455"/>
      <c r="AJ142" s="455"/>
      <c r="AK142" s="453" t="s">
        <v>566</v>
      </c>
      <c r="AL142" s="455"/>
      <c r="AM142" s="455"/>
      <c r="AN142" s="455"/>
      <c r="AO142" s="455"/>
      <c r="AP142" s="455"/>
      <c r="AQ142" s="455"/>
      <c r="AR142" s="455"/>
      <c r="AS142" s="455"/>
      <c r="AT142" s="455"/>
      <c r="AU142" s="455"/>
      <c r="AV142" s="455"/>
      <c r="AW142" s="453" t="s">
        <v>566</v>
      </c>
      <c r="AX142" s="453"/>
      <c r="AY142" s="453"/>
      <c r="AZ142" s="453"/>
      <c r="BA142" s="453"/>
      <c r="BB142" s="455"/>
      <c r="BC142" s="455"/>
      <c r="BD142" s="455"/>
      <c r="BE142" s="455"/>
      <c r="BF142" s="455"/>
      <c r="BG142" s="455"/>
      <c r="BH142" s="455"/>
      <c r="BI142" s="453" t="s">
        <v>566</v>
      </c>
      <c r="BJ142" s="455"/>
      <c r="BK142" s="455"/>
      <c r="BL142" s="455"/>
      <c r="BM142" s="455"/>
      <c r="BN142" s="455"/>
      <c r="BO142" s="455"/>
      <c r="BP142" s="455"/>
      <c r="BQ142" s="455"/>
      <c r="BR142" s="453"/>
      <c r="BS142" s="453"/>
      <c r="BT142" s="453"/>
      <c r="BU142" s="455"/>
      <c r="BV142" s="453"/>
      <c r="BW142" s="453"/>
      <c r="BX142" s="453"/>
      <c r="BY142" s="453" t="s">
        <v>566</v>
      </c>
      <c r="BZ142" s="453"/>
      <c r="CA142" s="453"/>
      <c r="CB142" s="453"/>
      <c r="CC142" s="453"/>
      <c r="CD142" s="453"/>
      <c r="CE142" s="453"/>
      <c r="CF142" s="453"/>
      <c r="CG142" s="453"/>
      <c r="CH142" s="453"/>
      <c r="CI142" s="453"/>
      <c r="CJ142" s="453"/>
    </row>
    <row r="143" spans="1:88" s="456" customFormat="1" ht="13.65" customHeight="1">
      <c r="A143" s="504" t="s">
        <v>620</v>
      </c>
      <c r="B143" s="505"/>
      <c r="C143" s="505"/>
      <c r="D143" s="505"/>
      <c r="E143" s="505"/>
      <c r="F143" s="505"/>
      <c r="G143" s="505"/>
      <c r="H143" s="505"/>
      <c r="I143" s="505"/>
      <c r="J143" s="505"/>
      <c r="K143" s="505"/>
      <c r="L143" s="505"/>
      <c r="M143" s="504" t="s">
        <v>620</v>
      </c>
      <c r="N143" s="454"/>
      <c r="O143" s="454"/>
      <c r="P143" s="454"/>
      <c r="Q143" s="454"/>
      <c r="R143" s="454"/>
      <c r="S143" s="454"/>
      <c r="T143" s="454"/>
      <c r="U143" s="454"/>
      <c r="V143" s="454"/>
      <c r="W143" s="454"/>
      <c r="X143" s="454"/>
      <c r="Y143" s="504" t="s">
        <v>620</v>
      </c>
      <c r="Z143" s="454"/>
      <c r="AA143" s="454"/>
      <c r="AB143" s="454"/>
      <c r="AC143" s="454"/>
      <c r="AD143" s="454"/>
      <c r="AE143" s="454"/>
      <c r="AF143" s="454"/>
      <c r="AG143" s="454"/>
      <c r="AH143" s="454"/>
      <c r="AI143" s="454"/>
      <c r="AJ143" s="454"/>
      <c r="AK143" s="504" t="s">
        <v>620</v>
      </c>
      <c r="AL143" s="454"/>
      <c r="AM143" s="454"/>
      <c r="AN143" s="454"/>
      <c r="AO143" s="454"/>
      <c r="AP143" s="454"/>
      <c r="AQ143" s="454"/>
      <c r="AR143" s="454"/>
      <c r="AS143" s="454"/>
      <c r="AT143" s="454"/>
      <c r="AU143" s="454"/>
      <c r="AV143" s="454"/>
      <c r="AW143" s="504" t="s">
        <v>620</v>
      </c>
      <c r="AX143" s="504"/>
      <c r="AY143" s="504"/>
      <c r="AZ143" s="504"/>
      <c r="BA143" s="504"/>
      <c r="BB143" s="454"/>
      <c r="BC143" s="454"/>
      <c r="BD143" s="454"/>
      <c r="BE143" s="454"/>
      <c r="BF143" s="454"/>
      <c r="BG143" s="454"/>
      <c r="BH143" s="454"/>
      <c r="BI143" s="504" t="s">
        <v>620</v>
      </c>
      <c r="BJ143" s="454"/>
      <c r="BK143" s="454"/>
      <c r="BL143" s="454"/>
      <c r="BM143" s="454"/>
      <c r="BN143" s="454"/>
      <c r="BO143" s="454"/>
      <c r="BP143" s="454"/>
      <c r="BQ143" s="454"/>
      <c r="BR143" s="504"/>
      <c r="BS143" s="504"/>
      <c r="BT143" s="504"/>
      <c r="BU143" s="454"/>
      <c r="BV143" s="504"/>
      <c r="BW143" s="504"/>
      <c r="BX143" s="504"/>
      <c r="BY143" s="504" t="s">
        <v>620</v>
      </c>
      <c r="BZ143" s="504"/>
      <c r="CA143" s="504"/>
      <c r="CB143" s="504"/>
      <c r="CC143" s="504"/>
      <c r="CD143" s="504"/>
      <c r="CE143" s="504"/>
      <c r="CF143" s="504"/>
      <c r="CG143" s="504"/>
      <c r="CH143" s="504"/>
      <c r="CI143" s="504"/>
      <c r="CJ143" s="504"/>
    </row>
    <row r="144" spans="1:88">
      <c r="A144" s="504"/>
      <c r="M144" s="507"/>
      <c r="AW144" s="504"/>
      <c r="BI144" s="436"/>
      <c r="BY144" s="509"/>
    </row>
    <row r="145" spans="13:13">
      <c r="M145" s="507"/>
    </row>
  </sheetData>
  <mergeCells count="100">
    <mergeCell ref="M1:X1"/>
    <mergeCell ref="Y1:AJ1"/>
    <mergeCell ref="AK1:AV1"/>
    <mergeCell ref="AW1:BH1"/>
    <mergeCell ref="A2:L2"/>
    <mergeCell ref="M2:X2"/>
    <mergeCell ref="Y2:AJ2"/>
    <mergeCell ref="AK2:AV2"/>
    <mergeCell ref="AW2:BH2"/>
    <mergeCell ref="BI4:BT4"/>
    <mergeCell ref="BI2:BT2"/>
    <mergeCell ref="BY2:CJ2"/>
    <mergeCell ref="A3:L3"/>
    <mergeCell ref="M3:X3"/>
    <mergeCell ref="Y3:AJ3"/>
    <mergeCell ref="AK3:AV3"/>
    <mergeCell ref="AW3:BH3"/>
    <mergeCell ref="BI3:BT3"/>
    <mergeCell ref="BY3:CJ3"/>
    <mergeCell ref="AP6:AR6"/>
    <mergeCell ref="BY4:CJ4"/>
    <mergeCell ref="A6:A7"/>
    <mergeCell ref="B6:D6"/>
    <mergeCell ref="F6:H6"/>
    <mergeCell ref="J6:L6"/>
    <mergeCell ref="M6:M7"/>
    <mergeCell ref="N6:P6"/>
    <mergeCell ref="R6:T6"/>
    <mergeCell ref="V6:X6"/>
    <mergeCell ref="Y6:Y7"/>
    <mergeCell ref="A4:L4"/>
    <mergeCell ref="M4:X4"/>
    <mergeCell ref="Y4:AJ4"/>
    <mergeCell ref="AK4:AV4"/>
    <mergeCell ref="AW4:BH4"/>
    <mergeCell ref="Z6:AB6"/>
    <mergeCell ref="AD6:AF6"/>
    <mergeCell ref="AH6:AJ6"/>
    <mergeCell ref="AK6:AK7"/>
    <mergeCell ref="AL6:AN6"/>
    <mergeCell ref="CH6:CJ6"/>
    <mergeCell ref="AT6:AV6"/>
    <mergeCell ref="AW6:AW7"/>
    <mergeCell ref="AX6:AZ6"/>
    <mergeCell ref="BB6:BD6"/>
    <mergeCell ref="BF6:BH6"/>
    <mergeCell ref="BJ6:BL6"/>
    <mergeCell ref="BN6:BP6"/>
    <mergeCell ref="BR6:BT6"/>
    <mergeCell ref="BV6:BX6"/>
    <mergeCell ref="BZ6:CB6"/>
    <mergeCell ref="CD6:CF6"/>
    <mergeCell ref="BI71:BT71"/>
    <mergeCell ref="BY69:CJ69"/>
    <mergeCell ref="A70:L70"/>
    <mergeCell ref="M70:X70"/>
    <mergeCell ref="Y70:AJ70"/>
    <mergeCell ref="AK70:AV70"/>
    <mergeCell ref="AW70:BH70"/>
    <mergeCell ref="BI70:BT70"/>
    <mergeCell ref="BY70:CJ70"/>
    <mergeCell ref="A69:L69"/>
    <mergeCell ref="M69:X69"/>
    <mergeCell ref="Y69:AJ69"/>
    <mergeCell ref="AK69:AV69"/>
    <mergeCell ref="AW69:BH69"/>
    <mergeCell ref="BI69:BT69"/>
    <mergeCell ref="AP73:AR73"/>
    <mergeCell ref="BY71:CJ71"/>
    <mergeCell ref="A73:A74"/>
    <mergeCell ref="B73:D73"/>
    <mergeCell ref="F73:H73"/>
    <mergeCell ref="J73:L73"/>
    <mergeCell ref="M73:M74"/>
    <mergeCell ref="N73:P73"/>
    <mergeCell ref="R73:T73"/>
    <mergeCell ref="V73:X73"/>
    <mergeCell ref="Y73:Y74"/>
    <mergeCell ref="A71:L71"/>
    <mergeCell ref="M71:X71"/>
    <mergeCell ref="Y71:AJ71"/>
    <mergeCell ref="AK71:AV71"/>
    <mergeCell ref="AW71:BH71"/>
    <mergeCell ref="Z73:AB73"/>
    <mergeCell ref="AD73:AF73"/>
    <mergeCell ref="AH73:AJ73"/>
    <mergeCell ref="AK73:AK74"/>
    <mergeCell ref="AL73:AN73"/>
    <mergeCell ref="CH73:CJ73"/>
    <mergeCell ref="AT73:AV73"/>
    <mergeCell ref="AW73:AW74"/>
    <mergeCell ref="AX73:AZ73"/>
    <mergeCell ref="BB73:BD73"/>
    <mergeCell ref="BF73:BH73"/>
    <mergeCell ref="BJ73:BL73"/>
    <mergeCell ref="BN73:BP73"/>
    <mergeCell ref="BR73:BT73"/>
    <mergeCell ref="BV73:BX73"/>
    <mergeCell ref="BZ73:CB73"/>
    <mergeCell ref="CD73:CF73"/>
  </mergeCells>
  <hyperlinks>
    <hyperlink ref="A1" location="Índice!A1" display="Volver al Índice" xr:uid="{FBF6EDF5-4EAC-4E3F-B6DA-962B7812CB34}"/>
  </hyperlinks>
  <printOptions horizontalCentered="1" verticalCentered="1" gridLinesSet="0"/>
  <pageMargins left="0.75" right="0.75" top="1" bottom="1" header="0.59055118110236227" footer="0.59055118110236227"/>
  <pageSetup paperSize="9" scale="70" fitToHeight="12" orientation="landscape" r:id="rId1"/>
  <headerFooter alignWithMargins="0"/>
  <rowBreaks count="2" manualBreakCount="2">
    <brk id="63" max="79" man="1"/>
    <brk id="143" max="16383" man="1"/>
  </rowBreaks>
  <colBreaks count="4" manualBreakCount="4">
    <brk id="12" max="150" man="1"/>
    <brk id="24" max="150" man="1"/>
    <brk id="36" max="150" man="1"/>
    <brk id="48" max="15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2E5D2-115F-4610-9D76-333E1191AFF1}">
  <sheetPr>
    <pageSetUpPr autoPageBreaks="0"/>
  </sheetPr>
  <dimension ref="A1:CR319"/>
  <sheetViews>
    <sheetView showGridLines="0" topLeftCell="BJ1" zoomScale="93" zoomScaleNormal="58" zoomScaleSheetLayoutView="100" workbookViewId="0"/>
  </sheetViews>
  <sheetFormatPr baseColWidth="10" defaultColWidth="11.44140625" defaultRowHeight="13.2"/>
  <cols>
    <col min="1" max="1" width="58.44140625" style="397" customWidth="1"/>
    <col min="2" max="2" width="13.44140625" style="397" bestFit="1" customWidth="1"/>
    <col min="3" max="4" width="11.44140625" style="397" bestFit="1" customWidth="1"/>
    <col min="5" max="5" width="2.44140625" style="397" customWidth="1"/>
    <col min="6" max="8" width="10.44140625" style="397" customWidth="1"/>
    <col min="9" max="9" width="2.44140625" style="397" customWidth="1"/>
    <col min="10" max="11" width="11" style="397" bestFit="1" customWidth="1"/>
    <col min="12" max="12" width="13" style="397" bestFit="1" customWidth="1"/>
    <col min="13" max="13" width="55.44140625" style="397" customWidth="1"/>
    <col min="14" max="16" width="10.44140625" style="397" customWidth="1"/>
    <col min="17" max="17" width="2.44140625" style="397" customWidth="1"/>
    <col min="18" max="20" width="10.44140625" style="397" customWidth="1"/>
    <col min="21" max="21" width="2.44140625" style="397" customWidth="1"/>
    <col min="22" max="22" width="11" style="397" bestFit="1" customWidth="1"/>
    <col min="23" max="23" width="10.44140625" style="397" customWidth="1"/>
    <col min="24" max="24" width="11" style="397" bestFit="1" customWidth="1"/>
    <col min="25" max="25" width="55.44140625" style="397" customWidth="1"/>
    <col min="26" max="28" width="10.44140625" style="397" customWidth="1"/>
    <col min="29" max="29" width="2.44140625" style="397" customWidth="1"/>
    <col min="30" max="32" width="10.44140625" style="397" customWidth="1"/>
    <col min="33" max="33" width="2.44140625" style="397" customWidth="1"/>
    <col min="34" max="36" width="10.44140625" style="397" customWidth="1"/>
    <col min="37" max="37" width="55.44140625" style="397" customWidth="1"/>
    <col min="38" max="40" width="10.44140625" style="397" customWidth="1"/>
    <col min="41" max="41" width="1.44140625" style="397" customWidth="1"/>
    <col min="42" max="44" width="10.44140625" style="397" customWidth="1"/>
    <col min="45" max="45" width="1.44140625" style="397" customWidth="1"/>
    <col min="46" max="48" width="11.44140625" style="397" customWidth="1"/>
    <col min="49" max="49" width="55.44140625" style="397" customWidth="1"/>
    <col min="50" max="52" width="10.44140625" style="397" customWidth="1"/>
    <col min="53" max="53" width="1" style="397" customWidth="1"/>
    <col min="54" max="56" width="10.44140625" style="397" customWidth="1"/>
    <col min="57" max="57" width="1.44140625" style="397" customWidth="1"/>
    <col min="58" max="60" width="10.44140625" style="397" customWidth="1"/>
    <col min="61" max="61" width="55.44140625" style="397" customWidth="1"/>
    <col min="62" max="64" width="10.44140625" style="397" customWidth="1"/>
    <col min="65" max="65" width="1" style="397" customWidth="1"/>
    <col min="66" max="68" width="10.44140625" style="397" customWidth="1"/>
    <col min="69" max="69" width="1" style="397" customWidth="1"/>
    <col min="70" max="72" width="13.44140625" style="397" customWidth="1"/>
    <col min="73" max="73" width="1" style="397" customWidth="1"/>
    <col min="74" max="76" width="13.44140625" style="397" customWidth="1"/>
    <col min="77" max="77" width="55.44140625" style="397" customWidth="1"/>
    <col min="78" max="79" width="13.44140625" style="397" customWidth="1"/>
    <col min="80" max="80" width="12.44140625" style="397" bestFit="1" customWidth="1"/>
    <col min="81" max="81" width="0.44140625" style="397" customWidth="1"/>
    <col min="82" max="83" width="13.44140625" style="397" customWidth="1"/>
    <col min="84" max="84" width="12.44140625" style="397" bestFit="1" customWidth="1"/>
    <col min="85" max="85" width="0.44140625" style="397" customWidth="1"/>
    <col min="86" max="88" width="13.44140625" style="397" customWidth="1"/>
    <col min="89" max="89" width="12.44140625" style="397" bestFit="1" customWidth="1"/>
    <col min="90" max="16384" width="11.44140625" style="397"/>
  </cols>
  <sheetData>
    <row r="1" spans="1:96" s="514" customFormat="1" ht="18" customHeight="1">
      <c r="A1" s="1269" t="s">
        <v>1197</v>
      </c>
      <c r="B1" s="511"/>
      <c r="C1" s="511"/>
      <c r="D1" s="511"/>
      <c r="E1" s="511"/>
      <c r="F1" s="511"/>
      <c r="G1" s="511"/>
      <c r="H1" s="511"/>
      <c r="I1" s="511"/>
      <c r="J1" s="511"/>
      <c r="K1" s="511"/>
      <c r="L1" s="511"/>
      <c r="M1" s="512"/>
      <c r="N1" s="513"/>
      <c r="O1" s="513"/>
      <c r="P1" s="513"/>
      <c r="Q1" s="513"/>
      <c r="R1" s="513"/>
      <c r="S1" s="513"/>
      <c r="T1" s="513"/>
      <c r="U1" s="513"/>
      <c r="V1" s="513"/>
      <c r="W1" s="513"/>
      <c r="X1" s="513"/>
      <c r="Y1" s="512"/>
      <c r="Z1" s="512"/>
      <c r="AA1" s="512"/>
      <c r="AB1" s="512"/>
      <c r="AC1" s="512"/>
      <c r="AD1" s="512"/>
      <c r="AE1" s="512"/>
      <c r="AF1" s="512"/>
      <c r="AG1" s="512"/>
      <c r="AH1" s="512"/>
      <c r="AI1" s="512"/>
      <c r="AJ1" s="512"/>
      <c r="AK1" s="512"/>
      <c r="AL1" s="512"/>
      <c r="AM1" s="512"/>
      <c r="AN1" s="512"/>
      <c r="AO1" s="512"/>
      <c r="AP1" s="512"/>
      <c r="AQ1" s="512"/>
      <c r="AR1" s="512"/>
      <c r="AS1" s="512"/>
      <c r="AT1" s="512"/>
      <c r="AU1" s="512"/>
      <c r="AV1" s="512"/>
      <c r="AW1" s="512"/>
      <c r="AX1" s="512"/>
      <c r="AY1" s="512"/>
      <c r="AZ1" s="512"/>
      <c r="BA1" s="512"/>
      <c r="BB1" s="512"/>
      <c r="BC1" s="512"/>
      <c r="BD1" s="512"/>
      <c r="BE1" s="512"/>
      <c r="BF1" s="512"/>
      <c r="BG1" s="512"/>
      <c r="BH1" s="512"/>
      <c r="BI1" s="512"/>
      <c r="BJ1" s="512"/>
      <c r="BK1" s="512"/>
      <c r="BL1" s="512"/>
      <c r="BM1" s="512"/>
      <c r="BN1" s="512"/>
      <c r="BO1" s="512"/>
      <c r="BP1" s="512"/>
      <c r="BQ1" s="512"/>
      <c r="BR1" s="512"/>
      <c r="BS1" s="512"/>
      <c r="BT1" s="512"/>
      <c r="BU1" s="512"/>
      <c r="BV1" s="512"/>
      <c r="BW1" s="512"/>
      <c r="BX1" s="512"/>
      <c r="BY1" s="512"/>
    </row>
    <row r="2" spans="1:96" s="400" customFormat="1" ht="24" customHeight="1">
      <c r="A2" s="1332" t="s">
        <v>621</v>
      </c>
      <c r="B2" s="1332"/>
      <c r="C2" s="1332"/>
      <c r="D2" s="1332"/>
      <c r="E2" s="1332"/>
      <c r="F2" s="1332"/>
      <c r="G2" s="1332"/>
      <c r="H2" s="1332"/>
      <c r="I2" s="1332"/>
      <c r="J2" s="1332"/>
      <c r="K2" s="1332"/>
      <c r="L2" s="1332"/>
      <c r="M2" s="1328" t="s">
        <v>621</v>
      </c>
      <c r="N2" s="1328"/>
      <c r="O2" s="1328"/>
      <c r="P2" s="1328"/>
      <c r="Q2" s="1328"/>
      <c r="R2" s="1328"/>
      <c r="S2" s="1328"/>
      <c r="T2" s="1328"/>
      <c r="U2" s="1328"/>
      <c r="V2" s="1328"/>
      <c r="W2" s="1328"/>
      <c r="X2" s="1328"/>
      <c r="Y2" s="1328" t="s">
        <v>621</v>
      </c>
      <c r="Z2" s="1328"/>
      <c r="AA2" s="1328"/>
      <c r="AB2" s="1328"/>
      <c r="AC2" s="1328"/>
      <c r="AD2" s="1328"/>
      <c r="AE2" s="1328"/>
      <c r="AF2" s="1328"/>
      <c r="AG2" s="1328"/>
      <c r="AH2" s="1328"/>
      <c r="AI2" s="1328"/>
      <c r="AJ2" s="1328"/>
      <c r="AK2" s="1328" t="s">
        <v>621</v>
      </c>
      <c r="AL2" s="1328"/>
      <c r="AM2" s="1328"/>
      <c r="AN2" s="1328"/>
      <c r="AO2" s="1328"/>
      <c r="AP2" s="1328"/>
      <c r="AQ2" s="1328"/>
      <c r="AR2" s="1328"/>
      <c r="AS2" s="1328"/>
      <c r="AT2" s="1328"/>
      <c r="AU2" s="1328"/>
      <c r="AV2" s="1328"/>
      <c r="AW2" s="1328" t="s">
        <v>621</v>
      </c>
      <c r="AX2" s="1328"/>
      <c r="AY2" s="1328"/>
      <c r="AZ2" s="1328"/>
      <c r="BA2" s="1328"/>
      <c r="BB2" s="1328"/>
      <c r="BC2" s="1328"/>
      <c r="BD2" s="1328"/>
      <c r="BE2" s="1328"/>
      <c r="BF2" s="1328"/>
      <c r="BG2" s="1328"/>
      <c r="BH2" s="1328"/>
      <c r="BI2" s="1328" t="s">
        <v>621</v>
      </c>
      <c r="BJ2" s="1328"/>
      <c r="BK2" s="1328"/>
      <c r="BL2" s="1328"/>
      <c r="BM2" s="1328"/>
      <c r="BN2" s="1328"/>
      <c r="BO2" s="1328"/>
      <c r="BP2" s="1328"/>
      <c r="BQ2" s="1328"/>
      <c r="BR2" s="1328"/>
      <c r="BS2" s="1328"/>
      <c r="BT2" s="1328"/>
      <c r="BU2" s="399"/>
      <c r="BV2" s="399"/>
      <c r="BW2" s="399"/>
      <c r="BX2" s="399"/>
      <c r="BY2" s="1328" t="s">
        <v>621</v>
      </c>
      <c r="BZ2" s="1328"/>
      <c r="CA2" s="1328"/>
      <c r="CB2" s="1328"/>
      <c r="CC2" s="1328"/>
      <c r="CD2" s="1328"/>
      <c r="CE2" s="1328"/>
      <c r="CF2" s="1328"/>
      <c r="CG2" s="1328"/>
      <c r="CH2" s="1328"/>
      <c r="CI2" s="1328"/>
      <c r="CJ2" s="1328"/>
      <c r="CK2" s="399"/>
      <c r="CL2" s="399"/>
      <c r="CM2" s="399"/>
      <c r="CN2" s="399"/>
      <c r="CO2" s="399"/>
      <c r="CP2" s="399"/>
      <c r="CQ2" s="399"/>
      <c r="CR2" s="399"/>
    </row>
    <row r="3" spans="1:96" s="479" customFormat="1" ht="18" customHeight="1">
      <c r="A3" s="1331">
        <v>46022</v>
      </c>
      <c r="B3" s="1331"/>
      <c r="C3" s="1331"/>
      <c r="D3" s="1331"/>
      <c r="E3" s="1331"/>
      <c r="F3" s="1331"/>
      <c r="G3" s="1331"/>
      <c r="H3" s="1331"/>
      <c r="I3" s="1331"/>
      <c r="J3" s="1331"/>
      <c r="K3" s="1331"/>
      <c r="L3" s="1331"/>
      <c r="M3" s="1331">
        <v>46022</v>
      </c>
      <c r="N3" s="1331"/>
      <c r="O3" s="1331"/>
      <c r="P3" s="1331"/>
      <c r="Q3" s="1331"/>
      <c r="R3" s="1331"/>
      <c r="S3" s="1331"/>
      <c r="T3" s="1331"/>
      <c r="U3" s="1331"/>
      <c r="V3" s="1331"/>
      <c r="W3" s="1331"/>
      <c r="X3" s="1331"/>
      <c r="Y3" s="1331">
        <v>46022</v>
      </c>
      <c r="Z3" s="1331"/>
      <c r="AA3" s="1331"/>
      <c r="AB3" s="1331"/>
      <c r="AC3" s="1331"/>
      <c r="AD3" s="1331"/>
      <c r="AE3" s="1331"/>
      <c r="AF3" s="1331"/>
      <c r="AG3" s="1331"/>
      <c r="AH3" s="1331"/>
      <c r="AI3" s="1331"/>
      <c r="AJ3" s="1331"/>
      <c r="AK3" s="1331">
        <v>46022</v>
      </c>
      <c r="AL3" s="1331"/>
      <c r="AM3" s="1331"/>
      <c r="AN3" s="1331"/>
      <c r="AO3" s="1331"/>
      <c r="AP3" s="1331"/>
      <c r="AQ3" s="1331"/>
      <c r="AR3" s="1331"/>
      <c r="AS3" s="1331"/>
      <c r="AT3" s="1331"/>
      <c r="AU3" s="1331"/>
      <c r="AV3" s="1331"/>
      <c r="AW3" s="1331">
        <v>46022</v>
      </c>
      <c r="AX3" s="1331"/>
      <c r="AY3" s="1331"/>
      <c r="AZ3" s="1331"/>
      <c r="BA3" s="1331"/>
      <c r="BB3" s="1331"/>
      <c r="BC3" s="1331"/>
      <c r="BD3" s="1331"/>
      <c r="BE3" s="1331"/>
      <c r="BF3" s="1331"/>
      <c r="BG3" s="1331"/>
      <c r="BH3" s="1331"/>
      <c r="BI3" s="1331">
        <v>46022</v>
      </c>
      <c r="BJ3" s="1331"/>
      <c r="BK3" s="1331"/>
      <c r="BL3" s="1331"/>
      <c r="BM3" s="1331"/>
      <c r="BN3" s="1331"/>
      <c r="BO3" s="1331"/>
      <c r="BP3" s="1331"/>
      <c r="BQ3" s="1331"/>
      <c r="BR3" s="1331"/>
      <c r="BS3" s="1331"/>
      <c r="BT3" s="1331"/>
      <c r="BU3" s="401"/>
      <c r="BV3" s="401"/>
      <c r="BW3" s="401"/>
      <c r="BX3" s="401"/>
      <c r="BY3" s="1330">
        <v>46022</v>
      </c>
      <c r="BZ3" s="1330"/>
      <c r="CA3" s="1330"/>
      <c r="CB3" s="1330"/>
      <c r="CC3" s="1330"/>
      <c r="CD3" s="1330"/>
      <c r="CE3" s="1330"/>
      <c r="CF3" s="1330"/>
      <c r="CG3" s="1330"/>
      <c r="CH3" s="1330"/>
      <c r="CI3" s="1330"/>
      <c r="CJ3" s="1330"/>
      <c r="CK3" s="402"/>
      <c r="CL3" s="402"/>
      <c r="CM3" s="402"/>
      <c r="CN3" s="402"/>
      <c r="CO3" s="402"/>
      <c r="CP3" s="402"/>
      <c r="CQ3" s="402"/>
      <c r="CR3" s="402"/>
    </row>
    <row r="4" spans="1:96" s="405" customFormat="1" ht="15" customHeight="1">
      <c r="A4" s="1337" t="s">
        <v>507</v>
      </c>
      <c r="B4" s="1337"/>
      <c r="C4" s="1337"/>
      <c r="D4" s="1337"/>
      <c r="E4" s="1337"/>
      <c r="F4" s="1337"/>
      <c r="G4" s="1337"/>
      <c r="H4" s="1337"/>
      <c r="I4" s="1337"/>
      <c r="J4" s="1337"/>
      <c r="K4" s="1337"/>
      <c r="L4" s="1337"/>
      <c r="M4" s="1337" t="s">
        <v>507</v>
      </c>
      <c r="N4" s="1337"/>
      <c r="O4" s="1337"/>
      <c r="P4" s="1337"/>
      <c r="Q4" s="1337"/>
      <c r="R4" s="1337"/>
      <c r="S4" s="1337"/>
      <c r="T4" s="1337"/>
      <c r="U4" s="1337"/>
      <c r="V4" s="1337"/>
      <c r="W4" s="1337"/>
      <c r="X4" s="1337"/>
      <c r="Y4" s="1337" t="s">
        <v>507</v>
      </c>
      <c r="Z4" s="1337"/>
      <c r="AA4" s="1337"/>
      <c r="AB4" s="1337"/>
      <c r="AC4" s="1337"/>
      <c r="AD4" s="1337"/>
      <c r="AE4" s="1337"/>
      <c r="AF4" s="1337"/>
      <c r="AG4" s="1337"/>
      <c r="AH4" s="1337"/>
      <c r="AI4" s="1337"/>
      <c r="AJ4" s="1337"/>
      <c r="AK4" s="1337" t="s">
        <v>507</v>
      </c>
      <c r="AL4" s="1337"/>
      <c r="AM4" s="1337"/>
      <c r="AN4" s="1337"/>
      <c r="AO4" s="1337"/>
      <c r="AP4" s="1337"/>
      <c r="AQ4" s="1337"/>
      <c r="AR4" s="1337"/>
      <c r="AS4" s="1337"/>
      <c r="AT4" s="1337"/>
      <c r="AU4" s="1337"/>
      <c r="AV4" s="1337"/>
      <c r="AW4" s="1337" t="s">
        <v>507</v>
      </c>
      <c r="AX4" s="1337"/>
      <c r="AY4" s="1337"/>
      <c r="AZ4" s="1337"/>
      <c r="BA4" s="1337"/>
      <c r="BB4" s="1337"/>
      <c r="BC4" s="1337"/>
      <c r="BD4" s="1337"/>
      <c r="BE4" s="1337"/>
      <c r="BF4" s="1337"/>
      <c r="BG4" s="1337"/>
      <c r="BH4" s="1337"/>
      <c r="BI4" s="1337" t="s">
        <v>507</v>
      </c>
      <c r="BJ4" s="1337"/>
      <c r="BK4" s="1337"/>
      <c r="BL4" s="1337"/>
      <c r="BM4" s="1337"/>
      <c r="BN4" s="1337"/>
      <c r="BO4" s="1337"/>
      <c r="BP4" s="1337"/>
      <c r="BQ4" s="1337"/>
      <c r="BR4" s="1337"/>
      <c r="BS4" s="1337"/>
      <c r="BT4" s="1337"/>
      <c r="BU4" s="515"/>
      <c r="BV4" s="515"/>
      <c r="BW4" s="515"/>
      <c r="BX4" s="515"/>
      <c r="BY4" s="1324" t="s">
        <v>507</v>
      </c>
      <c r="BZ4" s="1324"/>
      <c r="CA4" s="1324"/>
      <c r="CB4" s="1324"/>
      <c r="CC4" s="1324"/>
      <c r="CD4" s="1324"/>
      <c r="CE4" s="1324"/>
      <c r="CF4" s="1324"/>
      <c r="CG4" s="1324"/>
      <c r="CH4" s="1324"/>
      <c r="CI4" s="1324"/>
      <c r="CJ4" s="1324"/>
      <c r="CK4" s="404"/>
      <c r="CL4" s="404"/>
      <c r="CM4" s="404"/>
      <c r="CN4" s="404"/>
      <c r="CO4" s="404"/>
      <c r="CP4" s="404"/>
      <c r="CQ4" s="404"/>
      <c r="CR4" s="404"/>
    </row>
    <row r="5" spans="1:96" s="521" customFormat="1" ht="6" customHeight="1" thickBot="1">
      <c r="A5" s="516"/>
      <c r="B5" s="516"/>
      <c r="C5" s="516"/>
      <c r="D5" s="516"/>
      <c r="E5" s="516"/>
      <c r="F5" s="516"/>
      <c r="G5" s="516"/>
      <c r="H5" s="516"/>
      <c r="I5" s="516"/>
      <c r="J5" s="516"/>
      <c r="K5" s="516"/>
      <c r="L5" s="516"/>
      <c r="M5" s="517"/>
      <c r="N5" s="518"/>
      <c r="O5" s="518"/>
      <c r="P5" s="519"/>
      <c r="Q5" s="519"/>
      <c r="R5" s="518"/>
      <c r="S5" s="518"/>
      <c r="T5" s="518"/>
      <c r="U5" s="518"/>
      <c r="V5" s="518"/>
      <c r="W5" s="518"/>
      <c r="X5" s="518"/>
      <c r="Y5" s="517"/>
      <c r="Z5" s="517"/>
      <c r="AA5" s="517"/>
      <c r="AB5" s="517"/>
      <c r="AC5" s="517"/>
      <c r="AD5" s="517"/>
      <c r="AE5" s="517"/>
      <c r="AF5" s="517"/>
      <c r="AG5" s="517"/>
      <c r="AH5" s="517"/>
      <c r="AI5" s="517"/>
      <c r="AJ5" s="517"/>
      <c r="AK5" s="517"/>
      <c r="AL5" s="517"/>
      <c r="AM5" s="517"/>
      <c r="AN5" s="517"/>
      <c r="AO5" s="517"/>
      <c r="AP5" s="517"/>
      <c r="AQ5" s="517"/>
      <c r="AR5" s="517"/>
      <c r="AS5" s="517"/>
      <c r="AT5" s="517"/>
      <c r="AU5" s="517"/>
      <c r="AV5" s="520"/>
      <c r="AW5" s="517"/>
      <c r="AX5" s="517"/>
      <c r="AY5" s="517"/>
      <c r="AZ5" s="517"/>
      <c r="BA5" s="517"/>
      <c r="BB5" s="517"/>
      <c r="BC5" s="517"/>
      <c r="BD5" s="517"/>
      <c r="BE5" s="517"/>
      <c r="BF5" s="517"/>
      <c r="BG5" s="517"/>
      <c r="BH5" s="520"/>
      <c r="BI5" s="517"/>
      <c r="BJ5" s="517"/>
      <c r="BK5" s="517"/>
      <c r="BL5" s="520"/>
      <c r="BM5" s="520"/>
      <c r="BN5" s="517"/>
      <c r="BO5" s="517"/>
      <c r="BP5" s="520"/>
      <c r="BQ5" s="520"/>
      <c r="BR5" s="517"/>
      <c r="BS5" s="517"/>
      <c r="BT5" s="517"/>
      <c r="BU5" s="520"/>
      <c r="BV5" s="517"/>
      <c r="BW5" s="517"/>
      <c r="BX5" s="517"/>
      <c r="BY5" s="517"/>
    </row>
    <row r="6" spans="1:96" s="418" customFormat="1" ht="29.25" customHeight="1" thickTop="1">
      <c r="A6" s="522"/>
      <c r="B6" s="1325" t="s">
        <v>509</v>
      </c>
      <c r="C6" s="1325"/>
      <c r="D6" s="1325"/>
      <c r="E6" s="485"/>
      <c r="F6" s="1325" t="s">
        <v>30</v>
      </c>
      <c r="G6" s="1325"/>
      <c r="H6" s="1325"/>
      <c r="I6" s="485"/>
      <c r="J6" s="1325" t="s">
        <v>622</v>
      </c>
      <c r="K6" s="1325"/>
      <c r="L6" s="1325"/>
      <c r="M6" s="486"/>
      <c r="N6" s="1320" t="s">
        <v>511</v>
      </c>
      <c r="O6" s="1320"/>
      <c r="P6" s="1320"/>
      <c r="Q6" s="486"/>
      <c r="R6" s="1320" t="s">
        <v>512</v>
      </c>
      <c r="S6" s="1320"/>
      <c r="T6" s="1320"/>
      <c r="U6" s="486"/>
      <c r="V6" s="1320" t="s">
        <v>117</v>
      </c>
      <c r="W6" s="1320"/>
      <c r="X6" s="1320"/>
      <c r="Y6" s="486"/>
      <c r="Z6" s="1320" t="s">
        <v>35</v>
      </c>
      <c r="AA6" s="1320"/>
      <c r="AB6" s="1320"/>
      <c r="AC6" s="417"/>
      <c r="AD6" s="1320" t="s">
        <v>513</v>
      </c>
      <c r="AE6" s="1320"/>
      <c r="AF6" s="1320"/>
      <c r="AG6" s="417"/>
      <c r="AH6" s="1320" t="s">
        <v>37</v>
      </c>
      <c r="AI6" s="1320"/>
      <c r="AJ6" s="1320"/>
      <c r="AK6" s="486"/>
      <c r="AL6" s="1320" t="s">
        <v>514</v>
      </c>
      <c r="AM6" s="1320"/>
      <c r="AN6" s="1320"/>
      <c r="AO6" s="417"/>
      <c r="AP6" s="1320" t="s">
        <v>515</v>
      </c>
      <c r="AQ6" s="1320"/>
      <c r="AR6" s="1320"/>
      <c r="AS6" s="417"/>
      <c r="AT6" s="1320" t="s">
        <v>516</v>
      </c>
      <c r="AU6" s="1320"/>
      <c r="AV6" s="1320"/>
      <c r="AW6" s="486"/>
      <c r="AX6" s="1320" t="s">
        <v>517</v>
      </c>
      <c r="AY6" s="1320"/>
      <c r="AZ6" s="1320"/>
      <c r="BA6" s="414"/>
      <c r="BB6" s="1323" t="s">
        <v>42</v>
      </c>
      <c r="BC6" s="1323"/>
      <c r="BD6" s="1323"/>
      <c r="BE6" s="417"/>
      <c r="BF6" s="1320" t="s">
        <v>623</v>
      </c>
      <c r="BG6" s="1320"/>
      <c r="BH6" s="1320"/>
      <c r="BI6" s="486"/>
      <c r="BJ6" s="1320" t="s">
        <v>44</v>
      </c>
      <c r="BK6" s="1320"/>
      <c r="BL6" s="1320"/>
      <c r="BM6" s="416"/>
      <c r="BN6" s="1320" t="s">
        <v>45</v>
      </c>
      <c r="BO6" s="1320"/>
      <c r="BP6" s="1320"/>
      <c r="BQ6" s="416"/>
      <c r="BR6" s="1320" t="s">
        <v>46</v>
      </c>
      <c r="BS6" s="1320"/>
      <c r="BT6" s="1320"/>
      <c r="BU6" s="416"/>
      <c r="BV6" s="1320" t="s">
        <v>47</v>
      </c>
      <c r="BW6" s="1320"/>
      <c r="BX6" s="1320"/>
      <c r="BY6" s="486"/>
      <c r="BZ6" s="1320" t="s">
        <v>519</v>
      </c>
      <c r="CA6" s="1320"/>
      <c r="CB6" s="1320"/>
      <c r="CC6" s="414"/>
      <c r="CD6" s="1320" t="s">
        <v>624</v>
      </c>
      <c r="CE6" s="1320"/>
      <c r="CF6" s="1320"/>
      <c r="CG6" s="414"/>
      <c r="CH6" s="1320" t="s">
        <v>625</v>
      </c>
      <c r="CI6" s="1320"/>
      <c r="CJ6" s="1320"/>
    </row>
    <row r="7" spans="1:96" s="418" customFormat="1" ht="12.15" customHeight="1">
      <c r="A7" s="523"/>
      <c r="B7" s="488" t="s">
        <v>522</v>
      </c>
      <c r="C7" s="489" t="s">
        <v>523</v>
      </c>
      <c r="D7" s="489" t="s">
        <v>524</v>
      </c>
      <c r="E7" s="488"/>
      <c r="F7" s="488" t="s">
        <v>522</v>
      </c>
      <c r="G7" s="489" t="s">
        <v>523</v>
      </c>
      <c r="H7" s="488" t="s">
        <v>524</v>
      </c>
      <c r="I7" s="488"/>
      <c r="J7" s="489" t="s">
        <v>522</v>
      </c>
      <c r="K7" s="489" t="s">
        <v>523</v>
      </c>
      <c r="L7" s="489" t="s">
        <v>524</v>
      </c>
      <c r="M7" s="524"/>
      <c r="N7" s="422" t="s">
        <v>522</v>
      </c>
      <c r="O7" s="423" t="s">
        <v>523</v>
      </c>
      <c r="P7" s="422" t="s">
        <v>524</v>
      </c>
      <c r="Q7" s="422"/>
      <c r="R7" s="422" t="s">
        <v>522</v>
      </c>
      <c r="S7" s="423" t="s">
        <v>523</v>
      </c>
      <c r="T7" s="422" t="s">
        <v>524</v>
      </c>
      <c r="U7" s="422"/>
      <c r="V7" s="422" t="s">
        <v>522</v>
      </c>
      <c r="W7" s="423" t="s">
        <v>523</v>
      </c>
      <c r="X7" s="422" t="s">
        <v>524</v>
      </c>
      <c r="Y7" s="524"/>
      <c r="Z7" s="423" t="s">
        <v>522</v>
      </c>
      <c r="AA7" s="423" t="s">
        <v>523</v>
      </c>
      <c r="AB7" s="423" t="s">
        <v>524</v>
      </c>
      <c r="AC7" s="422"/>
      <c r="AD7" s="422" t="s">
        <v>522</v>
      </c>
      <c r="AE7" s="423" t="s">
        <v>523</v>
      </c>
      <c r="AF7" s="423" t="s">
        <v>524</v>
      </c>
      <c r="AG7" s="422"/>
      <c r="AH7" s="423" t="s">
        <v>522</v>
      </c>
      <c r="AI7" s="423" t="s">
        <v>523</v>
      </c>
      <c r="AJ7" s="423" t="s">
        <v>524</v>
      </c>
      <c r="AK7" s="524"/>
      <c r="AL7" s="422" t="s">
        <v>522</v>
      </c>
      <c r="AM7" s="423" t="s">
        <v>523</v>
      </c>
      <c r="AN7" s="422" t="s">
        <v>524</v>
      </c>
      <c r="AO7" s="422"/>
      <c r="AP7" s="422" t="s">
        <v>522</v>
      </c>
      <c r="AQ7" s="423" t="s">
        <v>523</v>
      </c>
      <c r="AR7" s="423" t="s">
        <v>524</v>
      </c>
      <c r="AS7" s="422"/>
      <c r="AT7" s="422" t="s">
        <v>522</v>
      </c>
      <c r="AU7" s="423" t="s">
        <v>523</v>
      </c>
      <c r="AV7" s="422" t="s">
        <v>524</v>
      </c>
      <c r="AW7" s="524"/>
      <c r="AX7" s="422" t="s">
        <v>522</v>
      </c>
      <c r="AY7" s="423" t="s">
        <v>523</v>
      </c>
      <c r="AZ7" s="422" t="s">
        <v>524</v>
      </c>
      <c r="BA7" s="419"/>
      <c r="BB7" s="422" t="s">
        <v>522</v>
      </c>
      <c r="BC7" s="423" t="s">
        <v>523</v>
      </c>
      <c r="BD7" s="422" t="s">
        <v>524</v>
      </c>
      <c r="BE7" s="422"/>
      <c r="BF7" s="422" t="s">
        <v>522</v>
      </c>
      <c r="BG7" s="423" t="s">
        <v>523</v>
      </c>
      <c r="BH7" s="422" t="s">
        <v>524</v>
      </c>
      <c r="BI7" s="524"/>
      <c r="BJ7" s="422" t="s">
        <v>522</v>
      </c>
      <c r="BK7" s="423" t="s">
        <v>523</v>
      </c>
      <c r="BL7" s="422" t="s">
        <v>524</v>
      </c>
      <c r="BM7" s="422"/>
      <c r="BN7" s="422" t="s">
        <v>522</v>
      </c>
      <c r="BO7" s="423" t="s">
        <v>523</v>
      </c>
      <c r="BP7" s="422" t="s">
        <v>524</v>
      </c>
      <c r="BQ7" s="422"/>
      <c r="BR7" s="422" t="s">
        <v>522</v>
      </c>
      <c r="BS7" s="423" t="s">
        <v>523</v>
      </c>
      <c r="BT7" s="423" t="s">
        <v>524</v>
      </c>
      <c r="BU7" s="422"/>
      <c r="BV7" s="422" t="s">
        <v>522</v>
      </c>
      <c r="BW7" s="423" t="s">
        <v>523</v>
      </c>
      <c r="BX7" s="423" t="s">
        <v>524</v>
      </c>
      <c r="BY7" s="524"/>
      <c r="BZ7" s="422" t="s">
        <v>522</v>
      </c>
      <c r="CA7" s="423" t="s">
        <v>523</v>
      </c>
      <c r="CB7" s="422" t="s">
        <v>524</v>
      </c>
      <c r="CC7" s="524"/>
      <c r="CD7" s="422" t="s">
        <v>522</v>
      </c>
      <c r="CE7" s="423" t="s">
        <v>523</v>
      </c>
      <c r="CF7" s="422" t="s">
        <v>524</v>
      </c>
      <c r="CG7" s="524"/>
      <c r="CH7" s="422" t="s">
        <v>522</v>
      </c>
      <c r="CI7" s="423" t="s">
        <v>523</v>
      </c>
      <c r="CJ7" s="422" t="s">
        <v>524</v>
      </c>
    </row>
    <row r="8" spans="1:96" s="436" customFormat="1" ht="5.25" customHeight="1">
      <c r="A8" s="491"/>
      <c r="B8" s="525"/>
      <c r="C8" s="525"/>
      <c r="D8" s="525"/>
      <c r="E8" s="526"/>
      <c r="F8" s="525"/>
      <c r="G8" s="525"/>
      <c r="H8" s="525"/>
      <c r="I8" s="526"/>
      <c r="J8" s="525"/>
      <c r="K8" s="525"/>
      <c r="L8" s="525"/>
      <c r="M8" s="426"/>
      <c r="N8" s="525"/>
      <c r="O8" s="525"/>
      <c r="P8" s="525"/>
      <c r="Q8" s="527"/>
      <c r="R8" s="525"/>
      <c r="S8" s="525"/>
      <c r="T8" s="525"/>
      <c r="U8" s="527"/>
      <c r="V8" s="525"/>
      <c r="W8" s="525"/>
      <c r="X8" s="525"/>
      <c r="Y8" s="426"/>
      <c r="Z8" s="525"/>
      <c r="AA8" s="525"/>
      <c r="AB8" s="525"/>
      <c r="AC8" s="527"/>
      <c r="AD8" s="525"/>
      <c r="AE8" s="525"/>
      <c r="AF8" s="525"/>
      <c r="AG8" s="527"/>
      <c r="AH8" s="525"/>
      <c r="AI8" s="525"/>
      <c r="AJ8" s="525"/>
      <c r="AK8" s="426"/>
      <c r="AL8" s="525"/>
      <c r="AM8" s="525"/>
      <c r="AN8" s="525"/>
      <c r="AO8" s="527"/>
      <c r="AP8" s="525"/>
      <c r="AQ8" s="525"/>
      <c r="AR8" s="525"/>
      <c r="AS8" s="527"/>
      <c r="AT8" s="525"/>
      <c r="AU8" s="525"/>
      <c r="AV8" s="525"/>
      <c r="AW8" s="426"/>
      <c r="AX8" s="426"/>
      <c r="AY8" s="426"/>
      <c r="AZ8" s="426"/>
      <c r="BA8" s="426"/>
      <c r="BB8" s="525"/>
      <c r="BC8" s="525"/>
      <c r="BD8" s="525"/>
      <c r="BE8" s="527"/>
      <c r="BF8" s="525"/>
      <c r="BG8" s="525"/>
      <c r="BH8" s="525"/>
      <c r="BI8" s="426"/>
      <c r="BJ8" s="525"/>
      <c r="BK8" s="525"/>
      <c r="BL8" s="525"/>
      <c r="BM8" s="525"/>
      <c r="BN8" s="525"/>
      <c r="BO8" s="525"/>
      <c r="BP8" s="525"/>
      <c r="BQ8" s="525"/>
      <c r="BR8" s="426"/>
      <c r="BS8" s="426"/>
      <c r="BT8" s="426"/>
      <c r="BU8" s="525"/>
      <c r="BV8" s="426"/>
      <c r="BW8" s="426"/>
      <c r="BX8" s="426"/>
      <c r="BY8" s="426"/>
      <c r="BZ8" s="426"/>
      <c r="CA8" s="426"/>
      <c r="CB8" s="426"/>
      <c r="CC8" s="426"/>
      <c r="CD8" s="426"/>
      <c r="CE8" s="426"/>
      <c r="CF8" s="426"/>
      <c r="CG8" s="426"/>
      <c r="CH8" s="426"/>
      <c r="CI8" s="426"/>
      <c r="CJ8" s="426"/>
    </row>
    <row r="9" spans="1:96" s="430" customFormat="1" ht="8.1" customHeight="1">
      <c r="A9" s="528" t="s">
        <v>626</v>
      </c>
      <c r="B9" s="428">
        <v>7372804.0412799995</v>
      </c>
      <c r="C9" s="428">
        <v>1460343.5423299999</v>
      </c>
      <c r="D9" s="428">
        <v>8833147.5836100001</v>
      </c>
      <c r="E9" s="428"/>
      <c r="F9" s="428">
        <v>220077.20974000002</v>
      </c>
      <c r="G9" s="428">
        <v>16658.769840000001</v>
      </c>
      <c r="H9" s="428">
        <v>236735.97958000001</v>
      </c>
      <c r="I9" s="428"/>
      <c r="J9" s="428">
        <v>10932418.130479999</v>
      </c>
      <c r="K9" s="428">
        <v>5561917.4589300007</v>
      </c>
      <c r="L9" s="428">
        <v>16494335.58941</v>
      </c>
      <c r="M9" s="528" t="s">
        <v>626</v>
      </c>
      <c r="N9" s="428">
        <v>764574.92775999999</v>
      </c>
      <c r="O9" s="428">
        <v>163735.10290999999</v>
      </c>
      <c r="P9" s="428">
        <v>928310.03067000001</v>
      </c>
      <c r="Q9" s="428"/>
      <c r="R9" s="428">
        <v>1113776.28761</v>
      </c>
      <c r="S9" s="428">
        <v>518795.36507</v>
      </c>
      <c r="T9" s="428">
        <v>1632571.6526800001</v>
      </c>
      <c r="U9" s="428"/>
      <c r="V9" s="428">
        <v>4335624.4691099999</v>
      </c>
      <c r="W9" s="428">
        <v>1035649.22012</v>
      </c>
      <c r="X9" s="428">
        <v>5371273.6892299997</v>
      </c>
      <c r="Y9" s="528" t="s">
        <v>626</v>
      </c>
      <c r="Z9" s="428">
        <v>368483.36027999996</v>
      </c>
      <c r="AA9" s="428">
        <v>334217.38838000002</v>
      </c>
      <c r="AB9" s="428">
        <v>702700.74865999992</v>
      </c>
      <c r="AC9" s="428"/>
      <c r="AD9" s="428">
        <v>5197207.8098100005</v>
      </c>
      <c r="AE9" s="428">
        <v>1162397.66665</v>
      </c>
      <c r="AF9" s="428">
        <v>6359605.4764600005</v>
      </c>
      <c r="AG9" s="428"/>
      <c r="AH9" s="428">
        <v>3203196.7802399998</v>
      </c>
      <c r="AI9" s="428">
        <v>44958.559099999999</v>
      </c>
      <c r="AJ9" s="428">
        <v>3248155.3393399999</v>
      </c>
      <c r="AK9" s="528" t="s">
        <v>626</v>
      </c>
      <c r="AL9" s="428">
        <v>395509.50400999998</v>
      </c>
      <c r="AM9" s="428">
        <v>70078.822870000004</v>
      </c>
      <c r="AN9" s="428">
        <v>465588.32688000001</v>
      </c>
      <c r="AO9" s="428"/>
      <c r="AP9" s="428">
        <v>1211589.0692799999</v>
      </c>
      <c r="AQ9" s="428">
        <v>25198.293710000002</v>
      </c>
      <c r="AR9" s="428">
        <v>1236787.3629900001</v>
      </c>
      <c r="AS9" s="428"/>
      <c r="AT9" s="428">
        <v>308656.21132999996</v>
      </c>
      <c r="AU9" s="428">
        <v>460407.81377999997</v>
      </c>
      <c r="AV9" s="428">
        <v>769064.02511000005</v>
      </c>
      <c r="AW9" s="528" t="s">
        <v>626</v>
      </c>
      <c r="AX9" s="428">
        <v>457030.61180000001</v>
      </c>
      <c r="AY9" s="428">
        <v>365.80076000000003</v>
      </c>
      <c r="AZ9" s="428">
        <v>457396.41256000003</v>
      </c>
      <c r="BA9" s="428"/>
      <c r="BB9" s="428">
        <v>288683.33645999996</v>
      </c>
      <c r="BC9" s="428">
        <v>9066.4560799999999</v>
      </c>
      <c r="BD9" s="428">
        <v>297749.79253999999</v>
      </c>
      <c r="BE9" s="428"/>
      <c r="BF9" s="428">
        <v>39269.878229999995</v>
      </c>
      <c r="BG9" s="428">
        <v>94088.464040000006</v>
      </c>
      <c r="BH9" s="428">
        <v>133358.34226999999</v>
      </c>
      <c r="BI9" s="528" t="s">
        <v>626</v>
      </c>
      <c r="BJ9" s="428">
        <v>24566.38709</v>
      </c>
      <c r="BK9" s="428">
        <v>81087.428230000005</v>
      </c>
      <c r="BL9" s="428">
        <v>105653.81531999999</v>
      </c>
      <c r="BM9" s="428"/>
      <c r="BN9" s="428">
        <v>-77331.293219999992</v>
      </c>
      <c r="BO9" s="428">
        <v>377800.06725999998</v>
      </c>
      <c r="BP9" s="428">
        <v>300468.77404000005</v>
      </c>
      <c r="BQ9" s="428"/>
      <c r="BR9" s="428">
        <v>1715880.9375</v>
      </c>
      <c r="BS9" s="428">
        <v>1305.91769</v>
      </c>
      <c r="BT9" s="428">
        <v>1717186.85519</v>
      </c>
      <c r="BU9" s="428"/>
      <c r="BV9" s="428">
        <v>684821.30238000001</v>
      </c>
      <c r="BW9" s="428">
        <v>1655.8498900000002</v>
      </c>
      <c r="BX9" s="428">
        <v>686477.15226999996</v>
      </c>
      <c r="BY9" s="528" t="s">
        <v>626</v>
      </c>
      <c r="BZ9" s="428">
        <v>38556838.961169995</v>
      </c>
      <c r="CA9" s="428">
        <v>11419727.987640003</v>
      </c>
      <c r="CB9" s="428">
        <v>49976566.948809996</v>
      </c>
      <c r="CC9" s="428"/>
      <c r="CD9" s="428">
        <v>10932418.130479999</v>
      </c>
      <c r="CE9" s="428">
        <v>5627426.88387</v>
      </c>
      <c r="CF9" s="428">
        <v>16559845.014350001</v>
      </c>
      <c r="CG9" s="428"/>
      <c r="CH9" s="428">
        <v>38556838.961169995</v>
      </c>
      <c r="CI9" s="428">
        <v>11485237.412580002</v>
      </c>
      <c r="CJ9" s="428">
        <v>50042076.373750001</v>
      </c>
      <c r="CK9" s="429"/>
    </row>
    <row r="10" spans="1:96" s="430" customFormat="1" ht="9" customHeight="1">
      <c r="A10" s="529" t="s">
        <v>627</v>
      </c>
      <c r="B10" s="433">
        <v>31130.01656</v>
      </c>
      <c r="C10" s="433">
        <v>443213.80561000004</v>
      </c>
      <c r="D10" s="433">
        <v>474343.82217</v>
      </c>
      <c r="E10" s="433"/>
      <c r="F10" s="433">
        <v>1969.6292100000001</v>
      </c>
      <c r="G10" s="433">
        <v>3823.9826000000003</v>
      </c>
      <c r="H10" s="433">
        <v>5793.6118100000003</v>
      </c>
      <c r="I10" s="433"/>
      <c r="J10" s="433">
        <v>33507.961320000002</v>
      </c>
      <c r="K10" s="433">
        <v>1148407.1926099998</v>
      </c>
      <c r="L10" s="433">
        <v>1181915.15393</v>
      </c>
      <c r="M10" s="529" t="s">
        <v>627</v>
      </c>
      <c r="N10" s="433">
        <v>4360.17814</v>
      </c>
      <c r="O10" s="433">
        <v>32341.712100000001</v>
      </c>
      <c r="P10" s="433">
        <v>36701.890240000001</v>
      </c>
      <c r="Q10" s="433"/>
      <c r="R10" s="433">
        <v>6413.8797199999999</v>
      </c>
      <c r="S10" s="433">
        <v>95291.719060000003</v>
      </c>
      <c r="T10" s="433">
        <v>101705.59878</v>
      </c>
      <c r="U10" s="433"/>
      <c r="V10" s="433">
        <v>17342.677780000002</v>
      </c>
      <c r="W10" s="433">
        <v>319473.95944999997</v>
      </c>
      <c r="X10" s="433">
        <v>336816.63722999999</v>
      </c>
      <c r="Y10" s="529" t="s">
        <v>627</v>
      </c>
      <c r="Z10" s="433">
        <v>24336.959219999997</v>
      </c>
      <c r="AA10" s="433">
        <v>68099.134609999994</v>
      </c>
      <c r="AB10" s="433">
        <v>92436.093829999998</v>
      </c>
      <c r="AC10" s="433"/>
      <c r="AD10" s="433">
        <v>14967.678390000001</v>
      </c>
      <c r="AE10" s="433">
        <v>258091.45033000002</v>
      </c>
      <c r="AF10" s="433">
        <v>273059.12872000004</v>
      </c>
      <c r="AG10" s="433"/>
      <c r="AH10" s="433">
        <v>7569.3992600000001</v>
      </c>
      <c r="AI10" s="433">
        <v>41463.755969999998</v>
      </c>
      <c r="AJ10" s="433">
        <v>49033.155229999997</v>
      </c>
      <c r="AK10" s="529" t="s">
        <v>627</v>
      </c>
      <c r="AL10" s="433">
        <v>46.308990000000001</v>
      </c>
      <c r="AM10" s="433">
        <v>15486.576230000001</v>
      </c>
      <c r="AN10" s="433">
        <v>15532.88522</v>
      </c>
      <c r="AO10" s="433"/>
      <c r="AP10" s="433">
        <v>63.684110000000004</v>
      </c>
      <c r="AQ10" s="433">
        <v>24245.63494</v>
      </c>
      <c r="AR10" s="433">
        <v>24309.319050000002</v>
      </c>
      <c r="AS10" s="433"/>
      <c r="AT10" s="433">
        <v>8886.3801999999996</v>
      </c>
      <c r="AU10" s="433">
        <v>59270.538950000002</v>
      </c>
      <c r="AV10" s="433">
        <v>68156.919150000002</v>
      </c>
      <c r="AW10" s="529" t="s">
        <v>627</v>
      </c>
      <c r="AX10" s="433">
        <v>1051.3083799999999</v>
      </c>
      <c r="AY10" s="433">
        <v>362.19666999999998</v>
      </c>
      <c r="AZ10" s="433">
        <v>1413.50505</v>
      </c>
      <c r="BA10" s="433"/>
      <c r="BB10" s="433">
        <v>1182.0969700000001</v>
      </c>
      <c r="BC10" s="433">
        <v>4422.7962900000002</v>
      </c>
      <c r="BD10" s="433">
        <v>5604.8932599999998</v>
      </c>
      <c r="BE10" s="433"/>
      <c r="BF10" s="433">
        <v>4071.2642999999998</v>
      </c>
      <c r="BG10" s="433">
        <v>24624.15667</v>
      </c>
      <c r="BH10" s="433">
        <v>28695.420969999999</v>
      </c>
      <c r="BI10" s="529" t="s">
        <v>627</v>
      </c>
      <c r="BJ10" s="433">
        <v>2966.4712500000001</v>
      </c>
      <c r="BK10" s="433">
        <v>70154.972709999987</v>
      </c>
      <c r="BL10" s="433">
        <v>73121.44395999999</v>
      </c>
      <c r="BM10" s="433"/>
      <c r="BN10" s="433">
        <v>315.25772000000001</v>
      </c>
      <c r="BO10" s="433">
        <v>39326.646840000001</v>
      </c>
      <c r="BP10" s="433">
        <v>39641.904560000003</v>
      </c>
      <c r="BQ10" s="433"/>
      <c r="BR10" s="433">
        <v>8907.8826900000004</v>
      </c>
      <c r="BS10" s="433">
        <v>1066.5654299999999</v>
      </c>
      <c r="BT10" s="433">
        <v>9974.4481199999991</v>
      </c>
      <c r="BU10" s="433"/>
      <c r="BV10" s="433">
        <v>2670.16336</v>
      </c>
      <c r="BW10" s="433">
        <v>1754.64644</v>
      </c>
      <c r="BX10" s="433">
        <v>4424.8098</v>
      </c>
      <c r="BY10" s="529" t="s">
        <v>627</v>
      </c>
      <c r="BZ10" s="433">
        <v>171759.19757000005</v>
      </c>
      <c r="CA10" s="433">
        <v>2650921.4435099983</v>
      </c>
      <c r="CB10" s="433">
        <v>2822680.6410799995</v>
      </c>
      <c r="CC10" s="433"/>
      <c r="CD10" s="433">
        <v>33507.961320000002</v>
      </c>
      <c r="CE10" s="433">
        <v>1202220.6677699999</v>
      </c>
      <c r="CF10" s="433">
        <v>1235728.6290899999</v>
      </c>
      <c r="CG10" s="433"/>
      <c r="CH10" s="433">
        <v>171759.19757000005</v>
      </c>
      <c r="CI10" s="433">
        <v>2704734.9186699986</v>
      </c>
      <c r="CJ10" s="433">
        <v>2876494.1162399994</v>
      </c>
      <c r="CK10" s="429"/>
    </row>
    <row r="11" spans="1:96" s="430" customFormat="1" ht="9" customHeight="1">
      <c r="A11" s="435" t="s">
        <v>628</v>
      </c>
      <c r="B11" s="433">
        <v>3580.9025499999998</v>
      </c>
      <c r="C11" s="433">
        <v>96.791960000000003</v>
      </c>
      <c r="D11" s="433">
        <v>3677.6945099999998</v>
      </c>
      <c r="E11" s="433"/>
      <c r="F11" s="433">
        <v>2088.71704</v>
      </c>
      <c r="G11" s="433">
        <v>0</v>
      </c>
      <c r="H11" s="433">
        <v>2088.71704</v>
      </c>
      <c r="I11" s="433"/>
      <c r="J11" s="433">
        <v>1968.9570100000001</v>
      </c>
      <c r="K11" s="433">
        <v>485.01679000000001</v>
      </c>
      <c r="L11" s="433">
        <v>2453.9737999999998</v>
      </c>
      <c r="M11" s="435" t="s">
        <v>628</v>
      </c>
      <c r="N11" s="433">
        <v>5646.1014100000002</v>
      </c>
      <c r="O11" s="433">
        <v>0</v>
      </c>
      <c r="P11" s="433">
        <v>5646.1014100000002</v>
      </c>
      <c r="Q11" s="433"/>
      <c r="R11" s="433">
        <v>1928.15497</v>
      </c>
      <c r="S11" s="433">
        <v>182.52770000000001</v>
      </c>
      <c r="T11" s="433">
        <v>2110.6826700000001</v>
      </c>
      <c r="U11" s="433"/>
      <c r="V11" s="433">
        <v>5575.7550600000004</v>
      </c>
      <c r="W11" s="433">
        <v>12.847720000000001</v>
      </c>
      <c r="X11" s="433">
        <v>5588.6027800000002</v>
      </c>
      <c r="Y11" s="435" t="s">
        <v>628</v>
      </c>
      <c r="Z11" s="433">
        <v>9581.9497100000008</v>
      </c>
      <c r="AA11" s="433">
        <v>392.8954</v>
      </c>
      <c r="AB11" s="433">
        <v>9974.8451100000002</v>
      </c>
      <c r="AC11" s="433"/>
      <c r="AD11" s="433">
        <v>2570.3494300000002</v>
      </c>
      <c r="AE11" s="433">
        <v>448.00628</v>
      </c>
      <c r="AF11" s="433">
        <v>3018.3557099999998</v>
      </c>
      <c r="AG11" s="433"/>
      <c r="AH11" s="433">
        <v>1693.8929599999999</v>
      </c>
      <c r="AI11" s="433">
        <v>52.536169999999998</v>
      </c>
      <c r="AJ11" s="433">
        <v>1746.42913</v>
      </c>
      <c r="AK11" s="435" t="s">
        <v>628</v>
      </c>
      <c r="AL11" s="433">
        <v>574.23471999999992</v>
      </c>
      <c r="AM11" s="433">
        <v>515.92903000000001</v>
      </c>
      <c r="AN11" s="433">
        <v>1090.1637499999999</v>
      </c>
      <c r="AO11" s="433"/>
      <c r="AP11" s="433">
        <v>324.50380999999999</v>
      </c>
      <c r="AQ11" s="433">
        <v>170.96432000000001</v>
      </c>
      <c r="AR11" s="433">
        <v>495.46813000000003</v>
      </c>
      <c r="AS11" s="433"/>
      <c r="AT11" s="433">
        <v>3813.31333</v>
      </c>
      <c r="AU11" s="433">
        <v>27.290569999999999</v>
      </c>
      <c r="AV11" s="433">
        <v>3840.6039000000001</v>
      </c>
      <c r="AW11" s="435" t="s">
        <v>628</v>
      </c>
      <c r="AX11" s="433">
        <v>4652.3288499999999</v>
      </c>
      <c r="AY11" s="433">
        <v>0</v>
      </c>
      <c r="AZ11" s="433">
        <v>4652.3288499999999</v>
      </c>
      <c r="BA11" s="433"/>
      <c r="BB11" s="433">
        <v>2960.9562800000003</v>
      </c>
      <c r="BC11" s="433">
        <v>223.64598999999998</v>
      </c>
      <c r="BD11" s="433">
        <v>3184.6022699999999</v>
      </c>
      <c r="BE11" s="433"/>
      <c r="BF11" s="433">
        <v>1857.73432</v>
      </c>
      <c r="BG11" s="433">
        <v>0</v>
      </c>
      <c r="BH11" s="433">
        <v>1857.73432</v>
      </c>
      <c r="BI11" s="435" t="s">
        <v>628</v>
      </c>
      <c r="BJ11" s="433">
        <v>5232.02916</v>
      </c>
      <c r="BK11" s="433">
        <v>331.89222999999998</v>
      </c>
      <c r="BL11" s="433">
        <v>5563.9213899999995</v>
      </c>
      <c r="BM11" s="433"/>
      <c r="BN11" s="433">
        <v>3449.2756400000003</v>
      </c>
      <c r="BO11" s="433">
        <v>489.40965</v>
      </c>
      <c r="BP11" s="433">
        <v>3938.6852899999999</v>
      </c>
      <c r="BQ11" s="433"/>
      <c r="BR11" s="433">
        <v>58.234389999999998</v>
      </c>
      <c r="BS11" s="433">
        <v>0</v>
      </c>
      <c r="BT11" s="433">
        <v>58.234389999999998</v>
      </c>
      <c r="BU11" s="433"/>
      <c r="BV11" s="433">
        <v>2426.2228300000002</v>
      </c>
      <c r="BW11" s="433">
        <v>0</v>
      </c>
      <c r="BX11" s="433">
        <v>2426.2228300000002</v>
      </c>
      <c r="BY11" s="435" t="s">
        <v>628</v>
      </c>
      <c r="BZ11" s="433">
        <v>59983.613469999989</v>
      </c>
      <c r="CA11" s="433">
        <v>3429.7538100000002</v>
      </c>
      <c r="CB11" s="433">
        <v>63413.367279999999</v>
      </c>
      <c r="CC11" s="433"/>
      <c r="CD11" s="433">
        <v>1968.9570100000001</v>
      </c>
      <c r="CE11" s="433">
        <v>485.01679000000001</v>
      </c>
      <c r="CF11" s="433">
        <v>2453.9737999999998</v>
      </c>
      <c r="CG11" s="433"/>
      <c r="CH11" s="433">
        <v>59983.613469999989</v>
      </c>
      <c r="CI11" s="433">
        <v>3429.7538100000002</v>
      </c>
      <c r="CJ11" s="433">
        <v>63413.367279999999</v>
      </c>
      <c r="CK11" s="429"/>
    </row>
    <row r="12" spans="1:96" s="430" customFormat="1" ht="9" customHeight="1">
      <c r="A12" s="435" t="s">
        <v>629</v>
      </c>
      <c r="B12" s="433">
        <v>399069.65722000005</v>
      </c>
      <c r="C12" s="433">
        <v>33007.086289999999</v>
      </c>
      <c r="D12" s="433">
        <v>432076.74351</v>
      </c>
      <c r="E12" s="433"/>
      <c r="F12" s="433">
        <v>1587.5125899999998</v>
      </c>
      <c r="G12" s="433">
        <v>0</v>
      </c>
      <c r="H12" s="433">
        <v>1587.5125899999998</v>
      </c>
      <c r="I12" s="433"/>
      <c r="J12" s="433">
        <v>1286164.0490899999</v>
      </c>
      <c r="K12" s="433">
        <v>187914.39953</v>
      </c>
      <c r="L12" s="433">
        <v>1474078.4486199999</v>
      </c>
      <c r="M12" s="435" t="s">
        <v>629</v>
      </c>
      <c r="N12" s="433">
        <v>58296.996249999997</v>
      </c>
      <c r="O12" s="433">
        <v>25.445679999999999</v>
      </c>
      <c r="P12" s="433">
        <v>58322.441930000001</v>
      </c>
      <c r="Q12" s="433"/>
      <c r="R12" s="433">
        <v>141315.24761000002</v>
      </c>
      <c r="S12" s="433">
        <v>18897.00808</v>
      </c>
      <c r="T12" s="433">
        <v>160212.25568999999</v>
      </c>
      <c r="U12" s="433"/>
      <c r="V12" s="433">
        <v>310529.71811000002</v>
      </c>
      <c r="W12" s="433">
        <v>51710.318009999995</v>
      </c>
      <c r="X12" s="433">
        <v>362240.03612</v>
      </c>
      <c r="Y12" s="435" t="s">
        <v>629</v>
      </c>
      <c r="Z12" s="433">
        <v>119692.50220999999</v>
      </c>
      <c r="AA12" s="433">
        <v>17692.932769999999</v>
      </c>
      <c r="AB12" s="433">
        <v>137385.43497999999</v>
      </c>
      <c r="AC12" s="433"/>
      <c r="AD12" s="433">
        <v>511549.31530999998</v>
      </c>
      <c r="AE12" s="433">
        <v>38848.65984</v>
      </c>
      <c r="AF12" s="433">
        <v>550397.97514999995</v>
      </c>
      <c r="AG12" s="433"/>
      <c r="AH12" s="433">
        <v>123336.08113999999</v>
      </c>
      <c r="AI12" s="433">
        <v>2861.6637400000004</v>
      </c>
      <c r="AJ12" s="433">
        <v>126197.74488</v>
      </c>
      <c r="AK12" s="435" t="s">
        <v>629</v>
      </c>
      <c r="AL12" s="433">
        <v>56172.41706</v>
      </c>
      <c r="AM12" s="433">
        <v>0</v>
      </c>
      <c r="AN12" s="433">
        <v>56172.41706</v>
      </c>
      <c r="AO12" s="433"/>
      <c r="AP12" s="433">
        <v>26338.19138</v>
      </c>
      <c r="AQ12" s="433">
        <v>0</v>
      </c>
      <c r="AR12" s="433">
        <v>26338.19138</v>
      </c>
      <c r="AS12" s="433"/>
      <c r="AT12" s="433">
        <v>41062.796869999998</v>
      </c>
      <c r="AU12" s="433">
        <v>6585.4101700000001</v>
      </c>
      <c r="AV12" s="433">
        <v>47648.207040000001</v>
      </c>
      <c r="AW12" s="435" t="s">
        <v>629</v>
      </c>
      <c r="AX12" s="433">
        <v>6573.5938200000001</v>
      </c>
      <c r="AY12" s="433">
        <v>0</v>
      </c>
      <c r="AZ12" s="433">
        <v>6573.5938200000001</v>
      </c>
      <c r="BA12" s="433"/>
      <c r="BB12" s="433">
        <v>2611.13652</v>
      </c>
      <c r="BC12" s="433">
        <v>0</v>
      </c>
      <c r="BD12" s="433">
        <v>2611.13652</v>
      </c>
      <c r="BE12" s="433"/>
      <c r="BF12" s="433">
        <v>12660.87149</v>
      </c>
      <c r="BG12" s="433">
        <v>5568.0982100000001</v>
      </c>
      <c r="BH12" s="433">
        <v>18228.969699999998</v>
      </c>
      <c r="BI12" s="435" t="s">
        <v>629</v>
      </c>
      <c r="BJ12" s="433">
        <v>11254.431699999999</v>
      </c>
      <c r="BK12" s="433">
        <v>3519.2649200000001</v>
      </c>
      <c r="BL12" s="433">
        <v>14773.696619999999</v>
      </c>
      <c r="BM12" s="433"/>
      <c r="BN12" s="433">
        <v>36242.781240000004</v>
      </c>
      <c r="BO12" s="433">
        <v>292.22543000000002</v>
      </c>
      <c r="BP12" s="433">
        <v>36535.006670000002</v>
      </c>
      <c r="BQ12" s="433"/>
      <c r="BR12" s="433">
        <v>18147.130410000002</v>
      </c>
      <c r="BS12" s="433">
        <v>0</v>
      </c>
      <c r="BT12" s="433">
        <v>18147.130410000002</v>
      </c>
      <c r="BU12" s="433"/>
      <c r="BV12" s="433">
        <v>6784.8252999999995</v>
      </c>
      <c r="BW12" s="433">
        <v>0</v>
      </c>
      <c r="BX12" s="433">
        <v>6784.8252999999995</v>
      </c>
      <c r="BY12" s="435" t="s">
        <v>629</v>
      </c>
      <c r="BZ12" s="433">
        <v>3169389.2553200009</v>
      </c>
      <c r="CA12" s="433">
        <v>366922.51266999997</v>
      </c>
      <c r="CB12" s="433">
        <v>3536311.7679899996</v>
      </c>
      <c r="CC12" s="433"/>
      <c r="CD12" s="433">
        <v>1286164.0490899999</v>
      </c>
      <c r="CE12" s="433">
        <v>187914.39953</v>
      </c>
      <c r="CF12" s="433">
        <v>1474078.4486199999</v>
      </c>
      <c r="CG12" s="433"/>
      <c r="CH12" s="433">
        <v>3169389.2553200009</v>
      </c>
      <c r="CI12" s="433">
        <v>366922.51266999997</v>
      </c>
      <c r="CJ12" s="433">
        <v>3536311.7679899996</v>
      </c>
      <c r="CK12" s="429"/>
    </row>
    <row r="13" spans="1:96" s="430" customFormat="1" ht="9" customHeight="1">
      <c r="A13" s="435" t="s">
        <v>630</v>
      </c>
      <c r="B13" s="433">
        <v>5664243.9685899997</v>
      </c>
      <c r="C13" s="433">
        <v>1382399.1499400001</v>
      </c>
      <c r="D13" s="433">
        <v>7046643.1185299996</v>
      </c>
      <c r="E13" s="433"/>
      <c r="F13" s="433">
        <v>211205.93144999997</v>
      </c>
      <c r="G13" s="433">
        <v>10651.32266</v>
      </c>
      <c r="H13" s="433">
        <v>221857.25411000001</v>
      </c>
      <c r="I13" s="433"/>
      <c r="J13" s="433">
        <v>8960717.0116799995</v>
      </c>
      <c r="K13" s="433">
        <v>2586620.7700300002</v>
      </c>
      <c r="L13" s="433">
        <v>11547337.781709999</v>
      </c>
      <c r="M13" s="435" t="s">
        <v>630</v>
      </c>
      <c r="N13" s="433">
        <v>671078.70153999992</v>
      </c>
      <c r="O13" s="433">
        <v>106712.45901000001</v>
      </c>
      <c r="P13" s="433">
        <v>777791.16054999991</v>
      </c>
      <c r="Q13" s="433"/>
      <c r="R13" s="433">
        <v>915583.48144</v>
      </c>
      <c r="S13" s="433">
        <v>359371.28352</v>
      </c>
      <c r="T13" s="433">
        <v>1274954.7649600001</v>
      </c>
      <c r="U13" s="433"/>
      <c r="V13" s="433">
        <v>3369461.8219299996</v>
      </c>
      <c r="W13" s="433">
        <v>661805.60297000001</v>
      </c>
      <c r="X13" s="433">
        <v>4031267.4249</v>
      </c>
      <c r="Y13" s="435" t="s">
        <v>630</v>
      </c>
      <c r="Z13" s="433">
        <v>79895.024709999998</v>
      </c>
      <c r="AA13" s="433">
        <v>41008.077530000002</v>
      </c>
      <c r="AB13" s="433">
        <v>120903.10223999999</v>
      </c>
      <c r="AC13" s="433"/>
      <c r="AD13" s="433">
        <v>4067780.4979499998</v>
      </c>
      <c r="AE13" s="433">
        <v>881776.85676</v>
      </c>
      <c r="AF13" s="433">
        <v>4949557.3547099996</v>
      </c>
      <c r="AG13" s="433"/>
      <c r="AH13" s="433">
        <v>2987046.0874899998</v>
      </c>
      <c r="AI13" s="433">
        <v>838.40075000000002</v>
      </c>
      <c r="AJ13" s="433">
        <v>2987884.4882399999</v>
      </c>
      <c r="AK13" s="435" t="s">
        <v>630</v>
      </c>
      <c r="AL13" s="433">
        <v>286017.52347000001</v>
      </c>
      <c r="AM13" s="433">
        <v>54076.271580000001</v>
      </c>
      <c r="AN13" s="433">
        <v>340093.79505000002</v>
      </c>
      <c r="AO13" s="433"/>
      <c r="AP13" s="433">
        <v>1149160.3227000001</v>
      </c>
      <c r="AQ13" s="433">
        <v>2.9999999999999997E-5</v>
      </c>
      <c r="AR13" s="433">
        <v>1149160.3227300001</v>
      </c>
      <c r="AS13" s="433"/>
      <c r="AT13" s="433">
        <v>186367.58426</v>
      </c>
      <c r="AU13" s="433">
        <v>271463.19510000001</v>
      </c>
      <c r="AV13" s="433">
        <v>457830.77935999999</v>
      </c>
      <c r="AW13" s="435" t="s">
        <v>630</v>
      </c>
      <c r="AX13" s="433">
        <v>434431.47858</v>
      </c>
      <c r="AY13" s="433">
        <v>0.23278000000000001</v>
      </c>
      <c r="AZ13" s="433">
        <v>434431.71136000002</v>
      </c>
      <c r="BA13" s="433"/>
      <c r="BB13" s="433">
        <v>281062.63152</v>
      </c>
      <c r="BC13" s="433">
        <v>4420.0137999999997</v>
      </c>
      <c r="BD13" s="433">
        <v>285482.64532000001</v>
      </c>
      <c r="BE13" s="433"/>
      <c r="BF13" s="433">
        <v>19540.651839999999</v>
      </c>
      <c r="BG13" s="433">
        <v>46505.245729999995</v>
      </c>
      <c r="BH13" s="433">
        <v>66045.897570000001</v>
      </c>
      <c r="BI13" s="435" t="s">
        <v>630</v>
      </c>
      <c r="BJ13" s="433">
        <v>5113.4549800000004</v>
      </c>
      <c r="BK13" s="433">
        <v>5152.7907800000003</v>
      </c>
      <c r="BL13" s="433">
        <v>10266.24576</v>
      </c>
      <c r="BM13" s="433"/>
      <c r="BN13" s="433">
        <v>61539.75331</v>
      </c>
      <c r="BO13" s="433">
        <v>58297.04808</v>
      </c>
      <c r="BP13" s="433">
        <v>119836.80139000001</v>
      </c>
      <c r="BQ13" s="433"/>
      <c r="BR13" s="433">
        <v>1688721.6998000001</v>
      </c>
      <c r="BS13" s="433">
        <v>0</v>
      </c>
      <c r="BT13" s="433">
        <v>1688721.6998000001</v>
      </c>
      <c r="BU13" s="433"/>
      <c r="BV13" s="433">
        <v>670036.60654999991</v>
      </c>
      <c r="BW13" s="433">
        <v>15.379760000000001</v>
      </c>
      <c r="BX13" s="433">
        <v>670051.98630999995</v>
      </c>
      <c r="BY13" s="435" t="s">
        <v>630</v>
      </c>
      <c r="BZ13" s="433">
        <v>31709004.233790003</v>
      </c>
      <c r="CA13" s="433">
        <v>6471114.1008100007</v>
      </c>
      <c r="CB13" s="433">
        <v>38180118.334599979</v>
      </c>
      <c r="CC13" s="433"/>
      <c r="CD13" s="433">
        <v>8960717.0116799995</v>
      </c>
      <c r="CE13" s="433">
        <v>2632999.2451900002</v>
      </c>
      <c r="CF13" s="433">
        <v>11593716.256870002</v>
      </c>
      <c r="CG13" s="433"/>
      <c r="CH13" s="433">
        <v>31709004.233790003</v>
      </c>
      <c r="CI13" s="433">
        <v>6517492.5759700006</v>
      </c>
      <c r="CJ13" s="433">
        <v>38226496.809759982</v>
      </c>
      <c r="CK13" s="429"/>
    </row>
    <row r="14" spans="1:96" s="430" customFormat="1" ht="9" customHeight="1">
      <c r="A14" s="435" t="s">
        <v>631</v>
      </c>
      <c r="B14" s="433">
        <v>48913.223090000007</v>
      </c>
      <c r="C14" s="433">
        <v>2810.2042299999998</v>
      </c>
      <c r="D14" s="433">
        <v>51723.427320000003</v>
      </c>
      <c r="E14" s="433"/>
      <c r="F14" s="433">
        <v>0</v>
      </c>
      <c r="G14" s="433">
        <v>0</v>
      </c>
      <c r="H14" s="433">
        <v>0</v>
      </c>
      <c r="I14" s="433"/>
      <c r="J14" s="433">
        <v>98686.544560000009</v>
      </c>
      <c r="K14" s="433">
        <v>17587.873540000001</v>
      </c>
      <c r="L14" s="433">
        <v>116274.4181</v>
      </c>
      <c r="M14" s="435" t="s">
        <v>631</v>
      </c>
      <c r="N14" s="433">
        <v>0</v>
      </c>
      <c r="O14" s="433">
        <v>0</v>
      </c>
      <c r="P14" s="433">
        <v>0</v>
      </c>
      <c r="Q14" s="433"/>
      <c r="R14" s="433">
        <v>26704.168260000002</v>
      </c>
      <c r="S14" s="433">
        <v>-6800.4143899999999</v>
      </c>
      <c r="T14" s="433">
        <v>19903.75387</v>
      </c>
      <c r="U14" s="433"/>
      <c r="V14" s="433">
        <v>30840.432129999997</v>
      </c>
      <c r="W14" s="433">
        <v>2301.1713599999998</v>
      </c>
      <c r="X14" s="433">
        <v>33141.603490000001</v>
      </c>
      <c r="Y14" s="435" t="s">
        <v>631</v>
      </c>
      <c r="Z14" s="433">
        <v>136518.69228999998</v>
      </c>
      <c r="AA14" s="433">
        <v>-41165.997040000002</v>
      </c>
      <c r="AB14" s="433">
        <v>95352.695250000004</v>
      </c>
      <c r="AC14" s="433"/>
      <c r="AD14" s="433">
        <v>62095.866880000001</v>
      </c>
      <c r="AE14" s="433">
        <v>7408.79504</v>
      </c>
      <c r="AF14" s="433">
        <v>69504.661919999999</v>
      </c>
      <c r="AG14" s="433"/>
      <c r="AH14" s="433">
        <v>0</v>
      </c>
      <c r="AI14" s="433">
        <v>0</v>
      </c>
      <c r="AJ14" s="433">
        <v>0</v>
      </c>
      <c r="AK14" s="435" t="s">
        <v>631</v>
      </c>
      <c r="AL14" s="433">
        <v>3198.69047</v>
      </c>
      <c r="AM14" s="433">
        <v>0</v>
      </c>
      <c r="AN14" s="433">
        <v>3198.69047</v>
      </c>
      <c r="AO14" s="433"/>
      <c r="AP14" s="433">
        <v>3004.9220399999999</v>
      </c>
      <c r="AQ14" s="433">
        <v>0</v>
      </c>
      <c r="AR14" s="433">
        <v>3004.9220399999999</v>
      </c>
      <c r="AS14" s="433"/>
      <c r="AT14" s="433">
        <v>10612.907160000001</v>
      </c>
      <c r="AU14" s="433">
        <v>23.756679999999999</v>
      </c>
      <c r="AV14" s="433">
        <v>10636.663839999999</v>
      </c>
      <c r="AW14" s="435" t="s">
        <v>631</v>
      </c>
      <c r="AX14" s="433">
        <v>0</v>
      </c>
      <c r="AY14" s="433">
        <v>0</v>
      </c>
      <c r="AZ14" s="433">
        <v>0</v>
      </c>
      <c r="BA14" s="433"/>
      <c r="BB14" s="433">
        <v>10.217319999999999</v>
      </c>
      <c r="BC14" s="433">
        <v>0</v>
      </c>
      <c r="BD14" s="433">
        <v>10.217319999999999</v>
      </c>
      <c r="BE14" s="433"/>
      <c r="BF14" s="433">
        <v>0</v>
      </c>
      <c r="BG14" s="433">
        <v>0</v>
      </c>
      <c r="BH14" s="433">
        <v>0</v>
      </c>
      <c r="BI14" s="435" t="s">
        <v>631</v>
      </c>
      <c r="BJ14" s="433">
        <v>0</v>
      </c>
      <c r="BK14" s="433">
        <v>0</v>
      </c>
      <c r="BL14" s="433">
        <v>0</v>
      </c>
      <c r="BM14" s="433"/>
      <c r="BN14" s="433">
        <v>15348.023590000001</v>
      </c>
      <c r="BO14" s="433">
        <v>326.29172000000005</v>
      </c>
      <c r="BP14" s="433">
        <v>15674.31531</v>
      </c>
      <c r="BQ14" s="433"/>
      <c r="BR14" s="433">
        <v>0</v>
      </c>
      <c r="BS14" s="433">
        <v>0</v>
      </c>
      <c r="BT14" s="433">
        <v>0</v>
      </c>
      <c r="BU14" s="433"/>
      <c r="BV14" s="433">
        <v>2599.7637300000001</v>
      </c>
      <c r="BW14" s="433">
        <v>0</v>
      </c>
      <c r="BX14" s="433">
        <v>2599.7637300000001</v>
      </c>
      <c r="BY14" s="435" t="s">
        <v>631</v>
      </c>
      <c r="BZ14" s="433">
        <v>438533.45151999994</v>
      </c>
      <c r="CA14" s="433">
        <v>-17508.318860000003</v>
      </c>
      <c r="CB14" s="433">
        <v>421025.13265999989</v>
      </c>
      <c r="CC14" s="433"/>
      <c r="CD14" s="433">
        <v>98686.544560000009</v>
      </c>
      <c r="CE14" s="433">
        <v>17587.873540000001</v>
      </c>
      <c r="CF14" s="433">
        <v>116274.4181</v>
      </c>
      <c r="CG14" s="433"/>
      <c r="CH14" s="433">
        <v>438533.45151999994</v>
      </c>
      <c r="CI14" s="433">
        <v>-17508.318859999999</v>
      </c>
      <c r="CJ14" s="433">
        <v>421025.13265999989</v>
      </c>
      <c r="CK14" s="429"/>
    </row>
    <row r="15" spans="1:96" s="430" customFormat="1" ht="9" customHeight="1">
      <c r="A15" s="435" t="s">
        <v>632</v>
      </c>
      <c r="B15" s="433">
        <v>27125.640079999997</v>
      </c>
      <c r="C15" s="433">
        <v>0</v>
      </c>
      <c r="D15" s="433">
        <v>27125.640079999997</v>
      </c>
      <c r="E15" s="433"/>
      <c r="F15" s="433">
        <v>3225.4194500000003</v>
      </c>
      <c r="G15" s="433">
        <v>0</v>
      </c>
      <c r="H15" s="433">
        <v>3225.4194500000003</v>
      </c>
      <c r="I15" s="433"/>
      <c r="J15" s="433">
        <v>528727.66186999995</v>
      </c>
      <c r="K15" s="433">
        <v>0</v>
      </c>
      <c r="L15" s="433">
        <v>528727.66186999995</v>
      </c>
      <c r="M15" s="435" t="s">
        <v>632</v>
      </c>
      <c r="N15" s="433">
        <v>8.1181300000000007</v>
      </c>
      <c r="O15" s="433">
        <v>0</v>
      </c>
      <c r="P15" s="433">
        <v>8.1181300000000007</v>
      </c>
      <c r="Q15" s="433"/>
      <c r="R15" s="433">
        <v>0</v>
      </c>
      <c r="S15" s="433">
        <v>0</v>
      </c>
      <c r="T15" s="433">
        <v>0</v>
      </c>
      <c r="U15" s="433"/>
      <c r="V15" s="433">
        <v>80241.244480000008</v>
      </c>
      <c r="W15" s="433">
        <v>0</v>
      </c>
      <c r="X15" s="433">
        <v>80241.244480000008</v>
      </c>
      <c r="Y15" s="435" t="s">
        <v>632</v>
      </c>
      <c r="Z15" s="433">
        <v>0</v>
      </c>
      <c r="AA15" s="433">
        <v>0</v>
      </c>
      <c r="AB15" s="433">
        <v>0</v>
      </c>
      <c r="AC15" s="433"/>
      <c r="AD15" s="433">
        <v>16934.01787</v>
      </c>
      <c r="AE15" s="433">
        <v>0</v>
      </c>
      <c r="AF15" s="433">
        <v>16934.01787</v>
      </c>
      <c r="AG15" s="433"/>
      <c r="AH15" s="433">
        <v>0</v>
      </c>
      <c r="AI15" s="433">
        <v>0</v>
      </c>
      <c r="AJ15" s="433">
        <v>0</v>
      </c>
      <c r="AK15" s="435" t="s">
        <v>632</v>
      </c>
      <c r="AL15" s="433">
        <v>0</v>
      </c>
      <c r="AM15" s="433">
        <v>0</v>
      </c>
      <c r="AN15" s="433">
        <v>0</v>
      </c>
      <c r="AO15" s="433"/>
      <c r="AP15" s="433">
        <v>0</v>
      </c>
      <c r="AQ15" s="433">
        <v>0</v>
      </c>
      <c r="AR15" s="433">
        <v>0</v>
      </c>
      <c r="AS15" s="433"/>
      <c r="AT15" s="433">
        <v>0</v>
      </c>
      <c r="AU15" s="433">
        <v>0</v>
      </c>
      <c r="AV15" s="433">
        <v>0</v>
      </c>
      <c r="AW15" s="435" t="s">
        <v>632</v>
      </c>
      <c r="AX15" s="433">
        <v>5345.3915299999999</v>
      </c>
      <c r="AY15" s="433">
        <v>0</v>
      </c>
      <c r="AZ15" s="433">
        <v>5345.3915299999999</v>
      </c>
      <c r="BA15" s="433"/>
      <c r="BB15" s="433">
        <v>2.7000999999999999</v>
      </c>
      <c r="BC15" s="433">
        <v>0</v>
      </c>
      <c r="BD15" s="433">
        <v>2.7000999999999999</v>
      </c>
      <c r="BE15" s="433"/>
      <c r="BF15" s="433">
        <v>0</v>
      </c>
      <c r="BG15" s="433">
        <v>0</v>
      </c>
      <c r="BH15" s="433">
        <v>0</v>
      </c>
      <c r="BI15" s="435" t="s">
        <v>632</v>
      </c>
      <c r="BJ15" s="433">
        <v>0</v>
      </c>
      <c r="BK15" s="433">
        <v>0</v>
      </c>
      <c r="BL15" s="433">
        <v>0</v>
      </c>
      <c r="BM15" s="433"/>
      <c r="BN15" s="433">
        <v>0</v>
      </c>
      <c r="BO15" s="433">
        <v>0</v>
      </c>
      <c r="BP15" s="433">
        <v>0</v>
      </c>
      <c r="BQ15" s="433"/>
      <c r="BR15" s="433">
        <v>0</v>
      </c>
      <c r="BS15" s="433">
        <v>0</v>
      </c>
      <c r="BT15" s="433">
        <v>0</v>
      </c>
      <c r="BU15" s="433"/>
      <c r="BV15" s="433">
        <v>0</v>
      </c>
      <c r="BW15" s="433">
        <v>0</v>
      </c>
      <c r="BX15" s="433">
        <v>0</v>
      </c>
      <c r="BY15" s="435" t="s">
        <v>632</v>
      </c>
      <c r="BZ15" s="433">
        <v>661610.1935099999</v>
      </c>
      <c r="CA15" s="433">
        <v>0</v>
      </c>
      <c r="CB15" s="433">
        <v>661610.1935099999</v>
      </c>
      <c r="CC15" s="433"/>
      <c r="CD15" s="433">
        <v>528727.66186999995</v>
      </c>
      <c r="CE15" s="433">
        <v>0</v>
      </c>
      <c r="CF15" s="433">
        <v>528727.66186999995</v>
      </c>
      <c r="CG15" s="433"/>
      <c r="CH15" s="433">
        <v>661610.1935099999</v>
      </c>
      <c r="CI15" s="433">
        <v>0</v>
      </c>
      <c r="CJ15" s="433">
        <v>661610.1935099999</v>
      </c>
      <c r="CK15" s="429"/>
    </row>
    <row r="16" spans="1:96" s="430" customFormat="1" ht="9" customHeight="1">
      <c r="A16" s="435" t="s">
        <v>633</v>
      </c>
      <c r="B16" s="433">
        <v>653116.40651999996</v>
      </c>
      <c r="C16" s="433">
        <v>-405.98687999999999</v>
      </c>
      <c r="D16" s="433">
        <v>652710.41963999998</v>
      </c>
      <c r="E16" s="433"/>
      <c r="F16" s="433">
        <v>0</v>
      </c>
      <c r="G16" s="433">
        <v>2183.4645800000003</v>
      </c>
      <c r="H16" s="433">
        <v>2183.4645800000003</v>
      </c>
      <c r="I16" s="433"/>
      <c r="J16" s="433">
        <v>-636726.54511000006</v>
      </c>
      <c r="K16" s="433">
        <v>1426839.4147699999</v>
      </c>
      <c r="L16" s="433">
        <v>790112.86965999997</v>
      </c>
      <c r="M16" s="435" t="s">
        <v>633</v>
      </c>
      <c r="N16" s="433">
        <v>1003.5872800000001</v>
      </c>
      <c r="O16" s="433">
        <v>24644.02421</v>
      </c>
      <c r="P16" s="433">
        <v>25647.611489999999</v>
      </c>
      <c r="Q16" s="433"/>
      <c r="R16" s="433">
        <v>-45.309090000000005</v>
      </c>
      <c r="S16" s="433">
        <v>11998.32511</v>
      </c>
      <c r="T16" s="433">
        <v>11953.016019999999</v>
      </c>
      <c r="U16" s="433"/>
      <c r="V16" s="433">
        <v>503139.45088999998</v>
      </c>
      <c r="W16" s="433">
        <v>0</v>
      </c>
      <c r="X16" s="433">
        <v>503139.45088999998</v>
      </c>
      <c r="Y16" s="435" t="s">
        <v>633</v>
      </c>
      <c r="Z16" s="433">
        <v>-1541.7678599999999</v>
      </c>
      <c r="AA16" s="433">
        <v>248190.34511000002</v>
      </c>
      <c r="AB16" s="433">
        <v>246648.57725</v>
      </c>
      <c r="AC16" s="433"/>
      <c r="AD16" s="433">
        <v>465365.03947000002</v>
      </c>
      <c r="AE16" s="433">
        <v>-21968.298620000001</v>
      </c>
      <c r="AF16" s="433">
        <v>443396.74085</v>
      </c>
      <c r="AG16" s="433"/>
      <c r="AH16" s="433">
        <v>0</v>
      </c>
      <c r="AI16" s="433">
        <v>0</v>
      </c>
      <c r="AJ16" s="433">
        <v>0</v>
      </c>
      <c r="AK16" s="435" t="s">
        <v>633</v>
      </c>
      <c r="AL16" s="433">
        <v>0</v>
      </c>
      <c r="AM16" s="433">
        <v>0</v>
      </c>
      <c r="AN16" s="433">
        <v>0</v>
      </c>
      <c r="AO16" s="433"/>
      <c r="AP16" s="433">
        <v>0</v>
      </c>
      <c r="AQ16" s="433">
        <v>781.69442000000004</v>
      </c>
      <c r="AR16" s="433">
        <v>781.69442000000004</v>
      </c>
      <c r="AS16" s="433"/>
      <c r="AT16" s="433">
        <v>0</v>
      </c>
      <c r="AU16" s="433">
        <v>0</v>
      </c>
      <c r="AV16" s="433">
        <v>0</v>
      </c>
      <c r="AW16" s="435" t="s">
        <v>633</v>
      </c>
      <c r="AX16" s="433">
        <v>4759.1985300000006</v>
      </c>
      <c r="AY16" s="433">
        <v>0</v>
      </c>
      <c r="AZ16" s="433">
        <v>4759.1985300000006</v>
      </c>
      <c r="BA16" s="433"/>
      <c r="BB16" s="433">
        <v>853.59775000000002</v>
      </c>
      <c r="BC16" s="433">
        <v>0</v>
      </c>
      <c r="BD16" s="433">
        <v>853.59775000000002</v>
      </c>
      <c r="BE16" s="433"/>
      <c r="BF16" s="433">
        <v>0</v>
      </c>
      <c r="BG16" s="433">
        <v>17295.093960000002</v>
      </c>
      <c r="BH16" s="433">
        <v>17295.093960000002</v>
      </c>
      <c r="BI16" s="435" t="s">
        <v>633</v>
      </c>
      <c r="BJ16" s="433">
        <v>0</v>
      </c>
      <c r="BK16" s="433">
        <v>1928.5075899999999</v>
      </c>
      <c r="BL16" s="433">
        <v>1928.5075899999999</v>
      </c>
      <c r="BM16" s="433"/>
      <c r="BN16" s="433">
        <v>0</v>
      </c>
      <c r="BO16" s="433">
        <v>0</v>
      </c>
      <c r="BP16" s="433">
        <v>0</v>
      </c>
      <c r="BQ16" s="433"/>
      <c r="BR16" s="433">
        <v>45.990209999999998</v>
      </c>
      <c r="BS16" s="433">
        <v>239.35226</v>
      </c>
      <c r="BT16" s="433">
        <v>285.34247000000005</v>
      </c>
      <c r="BU16" s="433"/>
      <c r="BV16" s="433">
        <v>303.71922000000001</v>
      </c>
      <c r="BW16" s="433">
        <v>-114.17631</v>
      </c>
      <c r="BX16" s="433">
        <v>189.54291000000001</v>
      </c>
      <c r="BY16" s="435" t="s">
        <v>633</v>
      </c>
      <c r="BZ16" s="433">
        <v>990273.36780999973</v>
      </c>
      <c r="CA16" s="433">
        <v>1711611.7602000001</v>
      </c>
      <c r="CB16" s="433">
        <v>2701885.1280100006</v>
      </c>
      <c r="CC16" s="433"/>
      <c r="CD16" s="433">
        <v>-636726.54511000006</v>
      </c>
      <c r="CE16" s="433">
        <v>1426964.4289200001</v>
      </c>
      <c r="CF16" s="433">
        <v>790237.88380999991</v>
      </c>
      <c r="CG16" s="433"/>
      <c r="CH16" s="433">
        <v>990273.36780999973</v>
      </c>
      <c r="CI16" s="433">
        <v>1711736.7743500003</v>
      </c>
      <c r="CJ16" s="433">
        <v>2702010.1421600007</v>
      </c>
      <c r="CK16" s="429"/>
    </row>
    <row r="17" spans="1:89" s="430" customFormat="1" ht="9" customHeight="1">
      <c r="A17" s="435" t="s">
        <v>634</v>
      </c>
      <c r="B17" s="433">
        <v>537594.44160999998</v>
      </c>
      <c r="C17" s="433">
        <v>-402933.61781000003</v>
      </c>
      <c r="D17" s="433">
        <v>134660.82380000001</v>
      </c>
      <c r="E17" s="433"/>
      <c r="F17" s="433">
        <v>0</v>
      </c>
      <c r="G17" s="433">
        <v>0</v>
      </c>
      <c r="H17" s="433">
        <v>0</v>
      </c>
      <c r="I17" s="433"/>
      <c r="J17" s="433">
        <v>605612.10777999996</v>
      </c>
      <c r="K17" s="433">
        <v>93732.035759999999</v>
      </c>
      <c r="L17" s="433">
        <v>699344.14353999996</v>
      </c>
      <c r="M17" s="435" t="s">
        <v>634</v>
      </c>
      <c r="N17" s="433">
        <v>0</v>
      </c>
      <c r="O17" s="433">
        <v>0</v>
      </c>
      <c r="P17" s="433">
        <v>0</v>
      </c>
      <c r="Q17" s="433"/>
      <c r="R17" s="433">
        <v>21670.87271</v>
      </c>
      <c r="S17" s="433">
        <v>39511.967369999998</v>
      </c>
      <c r="T17" s="433">
        <v>61182.840080000002</v>
      </c>
      <c r="U17" s="433"/>
      <c r="V17" s="433">
        <v>0</v>
      </c>
      <c r="W17" s="433">
        <v>0</v>
      </c>
      <c r="X17" s="433">
        <v>0</v>
      </c>
      <c r="Y17" s="435" t="s">
        <v>634</v>
      </c>
      <c r="Z17" s="433">
        <v>0</v>
      </c>
      <c r="AA17" s="433">
        <v>0</v>
      </c>
      <c r="AB17" s="433">
        <v>0</v>
      </c>
      <c r="AC17" s="433"/>
      <c r="AD17" s="433">
        <v>55853.077090000006</v>
      </c>
      <c r="AE17" s="433">
        <v>-2266.8017300000001</v>
      </c>
      <c r="AF17" s="433">
        <v>53586.27536</v>
      </c>
      <c r="AG17" s="433"/>
      <c r="AH17" s="433">
        <v>80911.635989999995</v>
      </c>
      <c r="AI17" s="433">
        <v>-271.74609999999996</v>
      </c>
      <c r="AJ17" s="433">
        <v>80639.889890000006</v>
      </c>
      <c r="AK17" s="435" t="s">
        <v>634</v>
      </c>
      <c r="AL17" s="433">
        <v>49500.323299999996</v>
      </c>
      <c r="AM17" s="433">
        <v>0</v>
      </c>
      <c r="AN17" s="433">
        <v>49500.323299999996</v>
      </c>
      <c r="AO17" s="433"/>
      <c r="AP17" s="433">
        <v>32697.445239999997</v>
      </c>
      <c r="AQ17" s="433">
        <v>0</v>
      </c>
      <c r="AR17" s="433">
        <v>32697.445239999997</v>
      </c>
      <c r="AS17" s="433"/>
      <c r="AT17" s="433">
        <v>11680.029070000001</v>
      </c>
      <c r="AU17" s="433">
        <v>121994.86555</v>
      </c>
      <c r="AV17" s="433">
        <v>133674.89462000001</v>
      </c>
      <c r="AW17" s="435" t="s">
        <v>634</v>
      </c>
      <c r="AX17" s="433">
        <v>0</v>
      </c>
      <c r="AY17" s="433">
        <v>0</v>
      </c>
      <c r="AZ17" s="433">
        <v>0</v>
      </c>
      <c r="BA17" s="433"/>
      <c r="BB17" s="433">
        <v>0</v>
      </c>
      <c r="BC17" s="433">
        <v>0</v>
      </c>
      <c r="BD17" s="433">
        <v>0</v>
      </c>
      <c r="BE17" s="433"/>
      <c r="BF17" s="433">
        <v>634.79999999999995</v>
      </c>
      <c r="BG17" s="433">
        <v>0</v>
      </c>
      <c r="BH17" s="433">
        <v>634.79999999999995</v>
      </c>
      <c r="BI17" s="435" t="s">
        <v>634</v>
      </c>
      <c r="BJ17" s="433">
        <v>0</v>
      </c>
      <c r="BK17" s="433">
        <v>0</v>
      </c>
      <c r="BL17" s="433">
        <v>0</v>
      </c>
      <c r="BM17" s="433"/>
      <c r="BN17" s="433">
        <v>-194226.38472</v>
      </c>
      <c r="BO17" s="433">
        <v>279068.44554000004</v>
      </c>
      <c r="BP17" s="433">
        <v>84842.060819999999</v>
      </c>
      <c r="BQ17" s="433"/>
      <c r="BR17" s="433">
        <v>0</v>
      </c>
      <c r="BS17" s="433">
        <v>0</v>
      </c>
      <c r="BT17" s="433">
        <v>0</v>
      </c>
      <c r="BU17" s="433"/>
      <c r="BV17" s="433">
        <v>0</v>
      </c>
      <c r="BW17" s="433">
        <v>0</v>
      </c>
      <c r="BX17" s="433">
        <v>0</v>
      </c>
      <c r="BY17" s="435" t="s">
        <v>634</v>
      </c>
      <c r="BZ17" s="433">
        <v>1201928.3480700001</v>
      </c>
      <c r="CA17" s="433">
        <v>128835.14858000004</v>
      </c>
      <c r="CB17" s="433">
        <v>1330763.4966499999</v>
      </c>
      <c r="CC17" s="433"/>
      <c r="CD17" s="433">
        <v>605612.10777999996</v>
      </c>
      <c r="CE17" s="433">
        <v>93732.035759999999</v>
      </c>
      <c r="CF17" s="433">
        <v>699344.14353999996</v>
      </c>
      <c r="CG17" s="433"/>
      <c r="CH17" s="433">
        <v>1201928.3480700001</v>
      </c>
      <c r="CI17" s="433">
        <v>128835.14858000004</v>
      </c>
      <c r="CJ17" s="433">
        <v>1330763.4966499999</v>
      </c>
      <c r="CK17" s="429"/>
    </row>
    <row r="18" spans="1:89" s="430" customFormat="1" ht="9" customHeight="1">
      <c r="A18" s="435" t="s">
        <v>549</v>
      </c>
      <c r="B18" s="433">
        <v>8029.7850599999992</v>
      </c>
      <c r="C18" s="433">
        <v>2156.1089900000002</v>
      </c>
      <c r="D18" s="433">
        <v>10185.894050000001</v>
      </c>
      <c r="E18" s="433"/>
      <c r="F18" s="433">
        <v>0</v>
      </c>
      <c r="G18" s="433">
        <v>0</v>
      </c>
      <c r="H18" s="433">
        <v>0</v>
      </c>
      <c r="I18" s="433"/>
      <c r="J18" s="433">
        <v>53760.382279999998</v>
      </c>
      <c r="K18" s="433">
        <v>100330.7559</v>
      </c>
      <c r="L18" s="433">
        <v>154091.13818000001</v>
      </c>
      <c r="M18" s="435" t="s">
        <v>549</v>
      </c>
      <c r="N18" s="433">
        <v>24181.245010000002</v>
      </c>
      <c r="O18" s="433">
        <v>11.46191</v>
      </c>
      <c r="P18" s="433">
        <v>24192.706920000001</v>
      </c>
      <c r="Q18" s="433"/>
      <c r="R18" s="433">
        <v>205.79199</v>
      </c>
      <c r="S18" s="433">
        <v>342.94862000000001</v>
      </c>
      <c r="T18" s="433">
        <v>548.74060999999995</v>
      </c>
      <c r="U18" s="433"/>
      <c r="V18" s="433">
        <v>18493.368730000002</v>
      </c>
      <c r="W18" s="433">
        <v>345.32060999999999</v>
      </c>
      <c r="X18" s="433">
        <v>18838.689340000001</v>
      </c>
      <c r="Y18" s="435" t="s">
        <v>549</v>
      </c>
      <c r="Z18" s="433">
        <v>0</v>
      </c>
      <c r="AA18" s="433">
        <v>0</v>
      </c>
      <c r="AB18" s="433">
        <v>0</v>
      </c>
      <c r="AC18" s="433"/>
      <c r="AD18" s="433">
        <v>91.967420000000004</v>
      </c>
      <c r="AE18" s="433">
        <v>58.998750000000001</v>
      </c>
      <c r="AF18" s="433">
        <v>150.96617000000001</v>
      </c>
      <c r="AG18" s="433"/>
      <c r="AH18" s="433">
        <v>2639.6833999999999</v>
      </c>
      <c r="AI18" s="433">
        <v>13.94857</v>
      </c>
      <c r="AJ18" s="433">
        <v>2653.6319699999999</v>
      </c>
      <c r="AK18" s="435" t="s">
        <v>549</v>
      </c>
      <c r="AL18" s="433">
        <v>6.0000000000000001E-3</v>
      </c>
      <c r="AM18" s="433">
        <v>4.6030000000000001E-2</v>
      </c>
      <c r="AN18" s="433">
        <v>5.203E-2</v>
      </c>
      <c r="AO18" s="433"/>
      <c r="AP18" s="433">
        <v>0</v>
      </c>
      <c r="AQ18" s="433">
        <v>0</v>
      </c>
      <c r="AR18" s="433">
        <v>0</v>
      </c>
      <c r="AS18" s="433"/>
      <c r="AT18" s="433">
        <v>46233.200440000001</v>
      </c>
      <c r="AU18" s="433">
        <v>1042.75676</v>
      </c>
      <c r="AV18" s="433">
        <v>47275.957200000004</v>
      </c>
      <c r="AW18" s="435" t="s">
        <v>549</v>
      </c>
      <c r="AX18" s="433">
        <v>217.31211000000002</v>
      </c>
      <c r="AY18" s="433">
        <v>3.3713099999999998</v>
      </c>
      <c r="AZ18" s="433">
        <v>220.68342000000001</v>
      </c>
      <c r="BA18" s="433"/>
      <c r="BB18" s="433">
        <v>0</v>
      </c>
      <c r="BC18" s="433">
        <v>0</v>
      </c>
      <c r="BD18" s="433">
        <v>0</v>
      </c>
      <c r="BE18" s="433"/>
      <c r="BF18" s="433">
        <v>504.55628000000002</v>
      </c>
      <c r="BG18" s="433">
        <v>95.869470000000007</v>
      </c>
      <c r="BH18" s="433">
        <v>600.42574999999999</v>
      </c>
      <c r="BI18" s="435" t="s">
        <v>549</v>
      </c>
      <c r="BJ18" s="433">
        <v>0</v>
      </c>
      <c r="BK18" s="433">
        <v>0</v>
      </c>
      <c r="BL18" s="433">
        <v>0</v>
      </c>
      <c r="BM18" s="433"/>
      <c r="BN18" s="433">
        <v>0</v>
      </c>
      <c r="BO18" s="433">
        <v>0</v>
      </c>
      <c r="BP18" s="433">
        <v>0</v>
      </c>
      <c r="BQ18" s="433"/>
      <c r="BR18" s="433">
        <v>0</v>
      </c>
      <c r="BS18" s="433">
        <v>0</v>
      </c>
      <c r="BT18" s="433">
        <v>0</v>
      </c>
      <c r="BU18" s="433"/>
      <c r="BV18" s="433">
        <v>1.3900000000000002E-3</v>
      </c>
      <c r="BW18" s="433">
        <v>0</v>
      </c>
      <c r="BX18" s="433">
        <v>1.3900000000000002E-3</v>
      </c>
      <c r="BY18" s="435" t="s">
        <v>549</v>
      </c>
      <c r="BZ18" s="433">
        <v>154357.30010999998</v>
      </c>
      <c r="CA18" s="433">
        <v>104401.58691999999</v>
      </c>
      <c r="CB18" s="433">
        <v>258758.88702999998</v>
      </c>
      <c r="CC18" s="433"/>
      <c r="CD18" s="433">
        <v>53760.382279999998</v>
      </c>
      <c r="CE18" s="433">
        <v>65523.216369999995</v>
      </c>
      <c r="CF18" s="433">
        <v>119283.59865</v>
      </c>
      <c r="CG18" s="433"/>
      <c r="CH18" s="433">
        <v>154357.30010999998</v>
      </c>
      <c r="CI18" s="433">
        <v>69594.047389999978</v>
      </c>
      <c r="CJ18" s="433">
        <v>223951.34749999997</v>
      </c>
      <c r="CK18" s="429"/>
    </row>
    <row r="19" spans="1:89" s="430" customFormat="1" ht="5.0999999999999996" customHeight="1">
      <c r="A19" s="435"/>
      <c r="B19" s="433"/>
      <c r="C19" s="433"/>
      <c r="D19" s="433"/>
      <c r="E19" s="433"/>
      <c r="F19" s="433"/>
      <c r="G19" s="433"/>
      <c r="H19" s="433"/>
      <c r="I19" s="433"/>
      <c r="J19" s="433"/>
      <c r="K19" s="433"/>
      <c r="L19" s="433"/>
      <c r="M19" s="435"/>
      <c r="N19" s="433"/>
      <c r="O19" s="433"/>
      <c r="P19" s="433"/>
      <c r="Q19" s="433"/>
      <c r="R19" s="433"/>
      <c r="S19" s="433"/>
      <c r="T19" s="433"/>
      <c r="U19" s="433"/>
      <c r="V19" s="433"/>
      <c r="W19" s="433"/>
      <c r="X19" s="433"/>
      <c r="Y19" s="435"/>
      <c r="Z19" s="433"/>
      <c r="AA19" s="433"/>
      <c r="AB19" s="433"/>
      <c r="AC19" s="433"/>
      <c r="AD19" s="433"/>
      <c r="AE19" s="433"/>
      <c r="AF19" s="433"/>
      <c r="AG19" s="433"/>
      <c r="AH19" s="433"/>
      <c r="AI19" s="433"/>
      <c r="AJ19" s="433"/>
      <c r="AK19" s="435"/>
      <c r="AL19" s="433"/>
      <c r="AM19" s="433"/>
      <c r="AN19" s="433"/>
      <c r="AO19" s="433"/>
      <c r="AP19" s="433"/>
      <c r="AQ19" s="433"/>
      <c r="AR19" s="433"/>
      <c r="AS19" s="433"/>
      <c r="AT19" s="433"/>
      <c r="AU19" s="433"/>
      <c r="AV19" s="433"/>
      <c r="AW19" s="435"/>
      <c r="AX19" s="433"/>
      <c r="AY19" s="433"/>
      <c r="AZ19" s="433"/>
      <c r="BA19" s="433"/>
      <c r="BB19" s="433"/>
      <c r="BC19" s="433"/>
      <c r="BD19" s="433"/>
      <c r="BE19" s="433"/>
      <c r="BF19" s="433"/>
      <c r="BG19" s="433"/>
      <c r="BH19" s="433"/>
      <c r="BI19" s="435"/>
      <c r="BJ19" s="433"/>
      <c r="BK19" s="433"/>
      <c r="BL19" s="433"/>
      <c r="BM19" s="433"/>
      <c r="BN19" s="433"/>
      <c r="BO19" s="433"/>
      <c r="BP19" s="433"/>
      <c r="BQ19" s="433"/>
      <c r="BR19" s="433"/>
      <c r="BS19" s="433"/>
      <c r="BT19" s="433"/>
      <c r="BU19" s="433"/>
      <c r="BV19" s="433"/>
      <c r="BW19" s="433"/>
      <c r="BX19" s="433"/>
      <c r="BY19" s="435"/>
      <c r="BZ19" s="433"/>
      <c r="CA19" s="433"/>
      <c r="CB19" s="433"/>
      <c r="CC19" s="433"/>
      <c r="CD19" s="433"/>
      <c r="CE19" s="433"/>
      <c r="CF19" s="433"/>
      <c r="CG19" s="433"/>
      <c r="CH19" s="433"/>
      <c r="CI19" s="433"/>
      <c r="CJ19" s="433"/>
      <c r="CK19" s="429"/>
    </row>
    <row r="20" spans="1:89" s="436" customFormat="1" ht="9.75" customHeight="1">
      <c r="A20" s="427" t="s">
        <v>635</v>
      </c>
      <c r="B20" s="428">
        <v>1144257.88469</v>
      </c>
      <c r="C20" s="428">
        <v>836711.42515000002</v>
      </c>
      <c r="D20" s="428">
        <v>1980969.30984</v>
      </c>
      <c r="E20" s="428"/>
      <c r="F20" s="428">
        <v>64202.365189999997</v>
      </c>
      <c r="G20" s="428">
        <v>6780.44067</v>
      </c>
      <c r="H20" s="428">
        <v>70982.805859999993</v>
      </c>
      <c r="I20" s="428"/>
      <c r="J20" s="428">
        <v>1503415.3273099998</v>
      </c>
      <c r="K20" s="428">
        <v>1291390.3295699998</v>
      </c>
      <c r="L20" s="428">
        <v>2794805.6568800001</v>
      </c>
      <c r="M20" s="427" t="s">
        <v>635</v>
      </c>
      <c r="N20" s="428">
        <v>273252.92836999998</v>
      </c>
      <c r="O20" s="428">
        <v>89068.719440000001</v>
      </c>
      <c r="P20" s="428">
        <v>362321.64780999999</v>
      </c>
      <c r="Q20" s="428"/>
      <c r="R20" s="428">
        <v>472536.19981000002</v>
      </c>
      <c r="S20" s="428">
        <v>238344.97374000002</v>
      </c>
      <c r="T20" s="428">
        <v>710881.17354999995</v>
      </c>
      <c r="U20" s="428"/>
      <c r="V20" s="428">
        <v>1025842.09808</v>
      </c>
      <c r="W20" s="428">
        <v>618901.70460000006</v>
      </c>
      <c r="X20" s="428">
        <v>1644743.80268</v>
      </c>
      <c r="Y20" s="427" t="s">
        <v>635</v>
      </c>
      <c r="Z20" s="428">
        <v>62280.706659999996</v>
      </c>
      <c r="AA20" s="428">
        <v>13241.16034</v>
      </c>
      <c r="AB20" s="428">
        <v>75521.866999999998</v>
      </c>
      <c r="AC20" s="428"/>
      <c r="AD20" s="428">
        <v>1176524.91203</v>
      </c>
      <c r="AE20" s="428">
        <v>630100.25222999998</v>
      </c>
      <c r="AF20" s="428">
        <v>1806625.16426</v>
      </c>
      <c r="AG20" s="428"/>
      <c r="AH20" s="428">
        <v>637304.66185000003</v>
      </c>
      <c r="AI20" s="428">
        <v>74364.331379999989</v>
      </c>
      <c r="AJ20" s="428">
        <v>711668.99323000002</v>
      </c>
      <c r="AK20" s="427" t="s">
        <v>635</v>
      </c>
      <c r="AL20" s="428">
        <v>196539.75907</v>
      </c>
      <c r="AM20" s="428">
        <v>74607.062620000012</v>
      </c>
      <c r="AN20" s="428">
        <v>271146.82169000001</v>
      </c>
      <c r="AO20" s="428"/>
      <c r="AP20" s="428">
        <v>228214.00661000001</v>
      </c>
      <c r="AQ20" s="428">
        <v>9778.4640500000005</v>
      </c>
      <c r="AR20" s="428">
        <v>237992.47065999999</v>
      </c>
      <c r="AS20" s="428"/>
      <c r="AT20" s="428">
        <v>91288.484030000007</v>
      </c>
      <c r="AU20" s="428">
        <v>173388.01178999999</v>
      </c>
      <c r="AV20" s="428">
        <v>264676.49582000001</v>
      </c>
      <c r="AW20" s="427" t="s">
        <v>635</v>
      </c>
      <c r="AX20" s="428">
        <v>71989.770609999992</v>
      </c>
      <c r="AY20" s="428">
        <v>99.298020000000008</v>
      </c>
      <c r="AZ20" s="428">
        <v>72089.068629999994</v>
      </c>
      <c r="BA20" s="428"/>
      <c r="BB20" s="428">
        <v>61268.157090000001</v>
      </c>
      <c r="BC20" s="428">
        <v>3690.3126600000001</v>
      </c>
      <c r="BD20" s="428">
        <v>64958.469749999997</v>
      </c>
      <c r="BE20" s="428"/>
      <c r="BF20" s="428">
        <v>5475.71947</v>
      </c>
      <c r="BG20" s="428">
        <v>68454.675640000001</v>
      </c>
      <c r="BH20" s="428">
        <v>73930.395109999998</v>
      </c>
      <c r="BI20" s="427" t="s">
        <v>635</v>
      </c>
      <c r="BJ20" s="428">
        <v>2091.04412</v>
      </c>
      <c r="BK20" s="428">
        <v>62302.316340000005</v>
      </c>
      <c r="BL20" s="428">
        <v>64393.360460000004</v>
      </c>
      <c r="BM20" s="428"/>
      <c r="BN20" s="428">
        <v>71718.229630000002</v>
      </c>
      <c r="BO20" s="428">
        <v>129764.68612</v>
      </c>
      <c r="BP20" s="428">
        <v>201482.91574999999</v>
      </c>
      <c r="BQ20" s="428"/>
      <c r="BR20" s="428">
        <v>205044.34881</v>
      </c>
      <c r="BS20" s="428">
        <v>2624.9924100000003</v>
      </c>
      <c r="BT20" s="428">
        <v>207669.34122</v>
      </c>
      <c r="BU20" s="428"/>
      <c r="BV20" s="428">
        <v>81283.515849999996</v>
      </c>
      <c r="BW20" s="428">
        <v>1246.3860500000001</v>
      </c>
      <c r="BX20" s="428">
        <v>82529.901900000012</v>
      </c>
      <c r="BY20" s="427" t="s">
        <v>635</v>
      </c>
      <c r="BZ20" s="428">
        <v>7374530.1192799984</v>
      </c>
      <c r="CA20" s="428">
        <v>4324859.5428200001</v>
      </c>
      <c r="CB20" s="428">
        <v>11699389.662100002</v>
      </c>
      <c r="CC20" s="428"/>
      <c r="CD20" s="428">
        <v>1503415.3273099998</v>
      </c>
      <c r="CE20" s="428">
        <v>1324604.65071</v>
      </c>
      <c r="CF20" s="428">
        <v>2828019.9780199998</v>
      </c>
      <c r="CG20" s="428"/>
      <c r="CH20" s="428">
        <v>7374530.1192799984</v>
      </c>
      <c r="CI20" s="428">
        <v>4358073.8639599998</v>
      </c>
      <c r="CJ20" s="428">
        <v>11732603.983240001</v>
      </c>
    </row>
    <row r="21" spans="1:89" s="430" customFormat="1" ht="9" customHeight="1">
      <c r="A21" s="435" t="s">
        <v>636</v>
      </c>
      <c r="B21" s="433">
        <v>845942.30613000004</v>
      </c>
      <c r="C21" s="433">
        <v>461079.52839999995</v>
      </c>
      <c r="D21" s="433">
        <v>1307021.8345299999</v>
      </c>
      <c r="E21" s="433"/>
      <c r="F21" s="433">
        <v>45996.717720000001</v>
      </c>
      <c r="G21" s="433">
        <v>5982.9554500000004</v>
      </c>
      <c r="H21" s="433">
        <v>51979.673170000002</v>
      </c>
      <c r="I21" s="433"/>
      <c r="J21" s="433">
        <v>853105.88621999999</v>
      </c>
      <c r="K21" s="433">
        <v>504171.74141000002</v>
      </c>
      <c r="L21" s="433">
        <v>1357277.62763</v>
      </c>
      <c r="M21" s="435" t="s">
        <v>636</v>
      </c>
      <c r="N21" s="433">
        <v>186859.25481000001</v>
      </c>
      <c r="O21" s="433">
        <v>59132.387499999997</v>
      </c>
      <c r="P21" s="433">
        <v>245991.64231</v>
      </c>
      <c r="Q21" s="433"/>
      <c r="R21" s="433">
        <v>346143.93831</v>
      </c>
      <c r="S21" s="433">
        <v>151101.39505000002</v>
      </c>
      <c r="T21" s="433">
        <v>497245.33335999999</v>
      </c>
      <c r="U21" s="433"/>
      <c r="V21" s="433">
        <v>800457.70898</v>
      </c>
      <c r="W21" s="433">
        <v>336232.74791000003</v>
      </c>
      <c r="X21" s="433">
        <v>1136690.45689</v>
      </c>
      <c r="Y21" s="435" t="s">
        <v>636</v>
      </c>
      <c r="Z21" s="433">
        <v>10911.262710000001</v>
      </c>
      <c r="AA21" s="433">
        <v>9332.9439499999989</v>
      </c>
      <c r="AB21" s="433">
        <v>20244.20666</v>
      </c>
      <c r="AC21" s="433"/>
      <c r="AD21" s="433">
        <v>918743.7689400001</v>
      </c>
      <c r="AE21" s="433">
        <v>249495.67363999999</v>
      </c>
      <c r="AF21" s="433">
        <v>1168239.44258</v>
      </c>
      <c r="AG21" s="433"/>
      <c r="AH21" s="433">
        <v>449956.59455000004</v>
      </c>
      <c r="AI21" s="433">
        <v>7364.84782</v>
      </c>
      <c r="AJ21" s="433">
        <v>457321.44237</v>
      </c>
      <c r="AK21" s="435" t="s">
        <v>636</v>
      </c>
      <c r="AL21" s="433">
        <v>155603.95725000001</v>
      </c>
      <c r="AM21" s="433">
        <v>27087.885429999998</v>
      </c>
      <c r="AN21" s="433">
        <v>182691.84268</v>
      </c>
      <c r="AO21" s="433"/>
      <c r="AP21" s="433">
        <v>124552.82867</v>
      </c>
      <c r="AQ21" s="433">
        <v>8647.3140600000006</v>
      </c>
      <c r="AR21" s="433">
        <v>133200.14272999999</v>
      </c>
      <c r="AS21" s="433"/>
      <c r="AT21" s="433">
        <v>48304.5219</v>
      </c>
      <c r="AU21" s="433">
        <v>113197.59621999999</v>
      </c>
      <c r="AV21" s="433">
        <v>161502.11812</v>
      </c>
      <c r="AW21" s="435" t="s">
        <v>636</v>
      </c>
      <c r="AX21" s="433">
        <v>64898.089</v>
      </c>
      <c r="AY21" s="433">
        <v>42.095669999999998</v>
      </c>
      <c r="AZ21" s="433">
        <v>64940.184670000002</v>
      </c>
      <c r="BA21" s="433"/>
      <c r="BB21" s="433">
        <v>44715.331530000003</v>
      </c>
      <c r="BC21" s="433">
        <v>3273.4535599999999</v>
      </c>
      <c r="BD21" s="433">
        <v>47988.785090000005</v>
      </c>
      <c r="BE21" s="433"/>
      <c r="BF21" s="433">
        <v>6106.7639900000004</v>
      </c>
      <c r="BG21" s="433">
        <v>35337.67411</v>
      </c>
      <c r="BH21" s="433">
        <v>41444.438099999999</v>
      </c>
      <c r="BI21" s="435" t="s">
        <v>636</v>
      </c>
      <c r="BJ21" s="433">
        <v>2073.1107700000002</v>
      </c>
      <c r="BK21" s="433">
        <v>62295.649369999999</v>
      </c>
      <c r="BL21" s="433">
        <v>64368.760139999999</v>
      </c>
      <c r="BM21" s="433"/>
      <c r="BN21" s="433">
        <v>43913.661919999999</v>
      </c>
      <c r="BO21" s="433">
        <v>48094.608409999993</v>
      </c>
      <c r="BP21" s="433">
        <v>92008.270329999999</v>
      </c>
      <c r="BQ21" s="433"/>
      <c r="BR21" s="433">
        <v>144899.44830000002</v>
      </c>
      <c r="BS21" s="433">
        <v>1256.57347</v>
      </c>
      <c r="BT21" s="433">
        <v>146156.02177000002</v>
      </c>
      <c r="BU21" s="433"/>
      <c r="BV21" s="433">
        <v>53496.071250000001</v>
      </c>
      <c r="BW21" s="433">
        <v>903.45109000000002</v>
      </c>
      <c r="BX21" s="433">
        <v>54399.522340000003</v>
      </c>
      <c r="BY21" s="435" t="s">
        <v>636</v>
      </c>
      <c r="BZ21" s="433">
        <v>5146681.2229500003</v>
      </c>
      <c r="CA21" s="433">
        <v>2084030.5225199999</v>
      </c>
      <c r="CB21" s="433">
        <v>7230711.7454700004</v>
      </c>
      <c r="CC21" s="433"/>
      <c r="CD21" s="433">
        <v>853105.88621999999</v>
      </c>
      <c r="CE21" s="433">
        <v>537385.94540999993</v>
      </c>
      <c r="CF21" s="433">
        <v>1390491.8316300001</v>
      </c>
      <c r="CG21" s="433"/>
      <c r="CH21" s="433">
        <v>5146681.2229500003</v>
      </c>
      <c r="CI21" s="433">
        <v>2117244.72652</v>
      </c>
      <c r="CJ21" s="433">
        <v>7263925.9494700003</v>
      </c>
      <c r="CK21" s="429"/>
    </row>
    <row r="22" spans="1:89" s="430" customFormat="1" ht="9" customHeight="1">
      <c r="A22" s="435" t="s">
        <v>637</v>
      </c>
      <c r="B22" s="433">
        <v>14391.72399</v>
      </c>
      <c r="C22" s="433">
        <v>386.58269000000001</v>
      </c>
      <c r="D22" s="433">
        <v>14778.30668</v>
      </c>
      <c r="E22" s="433"/>
      <c r="F22" s="433">
        <v>161.00557000000001</v>
      </c>
      <c r="G22" s="433">
        <v>0</v>
      </c>
      <c r="H22" s="433">
        <v>161.00557000000001</v>
      </c>
      <c r="I22" s="433"/>
      <c r="J22" s="433">
        <v>0</v>
      </c>
      <c r="K22" s="433">
        <v>0</v>
      </c>
      <c r="L22" s="433">
        <v>0</v>
      </c>
      <c r="M22" s="435" t="s">
        <v>637</v>
      </c>
      <c r="N22" s="433">
        <v>311.97723999999999</v>
      </c>
      <c r="O22" s="433">
        <v>14.751940000000001</v>
      </c>
      <c r="P22" s="433">
        <v>326.72917999999999</v>
      </c>
      <c r="Q22" s="433"/>
      <c r="R22" s="433">
        <v>10699.327369999999</v>
      </c>
      <c r="S22" s="433">
        <v>437.74739</v>
      </c>
      <c r="T22" s="433">
        <v>11137.07476</v>
      </c>
      <c r="U22" s="433"/>
      <c r="V22" s="433">
        <v>8798.7159800000009</v>
      </c>
      <c r="W22" s="433">
        <v>90.899320000000003</v>
      </c>
      <c r="X22" s="433">
        <v>8889.6153000000013</v>
      </c>
      <c r="Y22" s="435" t="s">
        <v>637</v>
      </c>
      <c r="Z22" s="433">
        <v>1005.0570799999999</v>
      </c>
      <c r="AA22" s="433">
        <v>0</v>
      </c>
      <c r="AB22" s="433">
        <v>1005.0570799999999</v>
      </c>
      <c r="AC22" s="433"/>
      <c r="AD22" s="433">
        <v>0</v>
      </c>
      <c r="AE22" s="433">
        <v>0</v>
      </c>
      <c r="AF22" s="433">
        <v>0</v>
      </c>
      <c r="AG22" s="433"/>
      <c r="AH22" s="433">
        <v>6399.21288</v>
      </c>
      <c r="AI22" s="433">
        <v>1.2723500000000001</v>
      </c>
      <c r="AJ22" s="433">
        <v>6400.4852300000002</v>
      </c>
      <c r="AK22" s="435" t="s">
        <v>637</v>
      </c>
      <c r="AL22" s="433">
        <v>11745.494369999999</v>
      </c>
      <c r="AM22" s="433">
        <v>72.793499999999995</v>
      </c>
      <c r="AN22" s="433">
        <v>11818.287869999998</v>
      </c>
      <c r="AO22" s="433"/>
      <c r="AP22" s="433">
        <v>4172.8734100000001</v>
      </c>
      <c r="AQ22" s="433">
        <v>7.9593299999999996</v>
      </c>
      <c r="AR22" s="433">
        <v>4180.8327399999998</v>
      </c>
      <c r="AS22" s="433"/>
      <c r="AT22" s="433">
        <v>1367.79035</v>
      </c>
      <c r="AU22" s="433">
        <v>272.42320000000001</v>
      </c>
      <c r="AV22" s="433">
        <v>1640.2135499999999</v>
      </c>
      <c r="AW22" s="435" t="s">
        <v>637</v>
      </c>
      <c r="AX22" s="433">
        <v>254.58538000000001</v>
      </c>
      <c r="AY22" s="433">
        <v>0</v>
      </c>
      <c r="AZ22" s="433">
        <v>254.58538000000001</v>
      </c>
      <c r="BA22" s="433"/>
      <c r="BB22" s="433">
        <v>277.58506</v>
      </c>
      <c r="BC22" s="433">
        <v>0</v>
      </c>
      <c r="BD22" s="433">
        <v>277.58506</v>
      </c>
      <c r="BE22" s="433"/>
      <c r="BF22" s="433">
        <v>884.80105000000003</v>
      </c>
      <c r="BG22" s="433">
        <v>48.17362</v>
      </c>
      <c r="BH22" s="433">
        <v>932.97467000000006</v>
      </c>
      <c r="BI22" s="435" t="s">
        <v>637</v>
      </c>
      <c r="BJ22" s="433">
        <v>0</v>
      </c>
      <c r="BK22" s="433">
        <v>0</v>
      </c>
      <c r="BL22" s="433">
        <v>0</v>
      </c>
      <c r="BM22" s="433"/>
      <c r="BN22" s="433">
        <v>10864.011570000001</v>
      </c>
      <c r="BO22" s="433">
        <v>253.16324000000003</v>
      </c>
      <c r="BP22" s="433">
        <v>11117.17481</v>
      </c>
      <c r="BQ22" s="433"/>
      <c r="BR22" s="433">
        <v>0</v>
      </c>
      <c r="BS22" s="433">
        <v>0</v>
      </c>
      <c r="BT22" s="433">
        <v>0</v>
      </c>
      <c r="BU22" s="433"/>
      <c r="BV22" s="433">
        <v>0</v>
      </c>
      <c r="BW22" s="433">
        <v>0</v>
      </c>
      <c r="BX22" s="433">
        <v>0</v>
      </c>
      <c r="BY22" s="435" t="s">
        <v>637</v>
      </c>
      <c r="BZ22" s="433">
        <v>71334.161299999992</v>
      </c>
      <c r="CA22" s="433">
        <v>1585.7665800000002</v>
      </c>
      <c r="CB22" s="433">
        <v>72919.927880000003</v>
      </c>
      <c r="CC22" s="433"/>
      <c r="CD22" s="433">
        <v>0</v>
      </c>
      <c r="CE22" s="433">
        <v>385.29275000000001</v>
      </c>
      <c r="CF22" s="433">
        <v>385.29275000000001</v>
      </c>
      <c r="CG22" s="433"/>
      <c r="CH22" s="433">
        <v>71334.161299999992</v>
      </c>
      <c r="CI22" s="433">
        <v>1971.0593300000003</v>
      </c>
      <c r="CJ22" s="433">
        <v>73305.220629999996</v>
      </c>
      <c r="CK22" s="429"/>
    </row>
    <row r="23" spans="1:89" s="430" customFormat="1" ht="9" customHeight="1">
      <c r="A23" s="435" t="s">
        <v>628</v>
      </c>
      <c r="B23" s="433">
        <v>9676.691710000001</v>
      </c>
      <c r="C23" s="433">
        <v>2698.8898399999998</v>
      </c>
      <c r="D23" s="433">
        <v>12375.581550000001</v>
      </c>
      <c r="E23" s="433"/>
      <c r="F23" s="433">
        <v>0</v>
      </c>
      <c r="G23" s="433">
        <v>0</v>
      </c>
      <c r="H23" s="433">
        <v>0</v>
      </c>
      <c r="I23" s="433"/>
      <c r="J23" s="433">
        <v>16475.260429999998</v>
      </c>
      <c r="K23" s="433">
        <v>68.101990000000001</v>
      </c>
      <c r="L23" s="433">
        <v>16543.362420000001</v>
      </c>
      <c r="M23" s="435" t="s">
        <v>628</v>
      </c>
      <c r="N23" s="433">
        <v>78.744040000000012</v>
      </c>
      <c r="O23" s="433">
        <v>1.37781</v>
      </c>
      <c r="P23" s="433">
        <v>80.121850000000009</v>
      </c>
      <c r="Q23" s="433"/>
      <c r="R23" s="433">
        <v>5324.8340399999997</v>
      </c>
      <c r="S23" s="433">
        <v>103.32203</v>
      </c>
      <c r="T23" s="433">
        <v>5428.15607</v>
      </c>
      <c r="U23" s="433"/>
      <c r="V23" s="433">
        <v>10178.99308</v>
      </c>
      <c r="W23" s="433">
        <v>414.97575000000001</v>
      </c>
      <c r="X23" s="433">
        <v>10593.96883</v>
      </c>
      <c r="Y23" s="435" t="s">
        <v>628</v>
      </c>
      <c r="Z23" s="433">
        <v>813.98738000000003</v>
      </c>
      <c r="AA23" s="433">
        <v>1.4446300000000001</v>
      </c>
      <c r="AB23" s="433">
        <v>815.43200999999999</v>
      </c>
      <c r="AC23" s="433"/>
      <c r="AD23" s="433">
        <v>9400.9016999999985</v>
      </c>
      <c r="AE23" s="433">
        <v>3.19469</v>
      </c>
      <c r="AF23" s="433">
        <v>9404.0963900000006</v>
      </c>
      <c r="AG23" s="433"/>
      <c r="AH23" s="433">
        <v>480.50385999999997</v>
      </c>
      <c r="AI23" s="433">
        <v>0</v>
      </c>
      <c r="AJ23" s="433">
        <v>480.50385999999997</v>
      </c>
      <c r="AK23" s="435" t="s">
        <v>628</v>
      </c>
      <c r="AL23" s="433">
        <v>367.25479999999999</v>
      </c>
      <c r="AM23" s="433">
        <v>0</v>
      </c>
      <c r="AN23" s="433">
        <v>367.25479999999999</v>
      </c>
      <c r="AO23" s="433"/>
      <c r="AP23" s="433">
        <v>2372.8825899999997</v>
      </c>
      <c r="AQ23" s="433">
        <v>0</v>
      </c>
      <c r="AR23" s="433">
        <v>2372.8825899999997</v>
      </c>
      <c r="AS23" s="433"/>
      <c r="AT23" s="433">
        <v>3285.9536699999999</v>
      </c>
      <c r="AU23" s="433">
        <v>104.61652000000001</v>
      </c>
      <c r="AV23" s="433">
        <v>3390.5701899999999</v>
      </c>
      <c r="AW23" s="435" t="s">
        <v>628</v>
      </c>
      <c r="AX23" s="433">
        <v>9.7699200000000008</v>
      </c>
      <c r="AY23" s="433">
        <v>30.103350000000002</v>
      </c>
      <c r="AZ23" s="433">
        <v>39.873270000000005</v>
      </c>
      <c r="BA23" s="433"/>
      <c r="BB23" s="433">
        <v>0</v>
      </c>
      <c r="BC23" s="433">
        <v>0</v>
      </c>
      <c r="BD23" s="433">
        <v>0</v>
      </c>
      <c r="BE23" s="433"/>
      <c r="BF23" s="433">
        <v>56.964669999999998</v>
      </c>
      <c r="BG23" s="433">
        <v>0</v>
      </c>
      <c r="BH23" s="433">
        <v>56.964669999999998</v>
      </c>
      <c r="BI23" s="435" t="s">
        <v>628</v>
      </c>
      <c r="BJ23" s="433">
        <v>10.074729999999999</v>
      </c>
      <c r="BK23" s="433">
        <v>0</v>
      </c>
      <c r="BL23" s="433">
        <v>10.074729999999999</v>
      </c>
      <c r="BM23" s="433"/>
      <c r="BN23" s="433">
        <v>6051.11168</v>
      </c>
      <c r="BO23" s="433">
        <v>0</v>
      </c>
      <c r="BP23" s="433">
        <v>6051.11168</v>
      </c>
      <c r="BQ23" s="433"/>
      <c r="BR23" s="433">
        <v>12.14176</v>
      </c>
      <c r="BS23" s="433">
        <v>0</v>
      </c>
      <c r="BT23" s="433">
        <v>12.14176</v>
      </c>
      <c r="BU23" s="433"/>
      <c r="BV23" s="433">
        <v>0</v>
      </c>
      <c r="BW23" s="433">
        <v>0</v>
      </c>
      <c r="BX23" s="433">
        <v>0</v>
      </c>
      <c r="BY23" s="435" t="s">
        <v>628</v>
      </c>
      <c r="BZ23" s="433">
        <v>64596.070059999998</v>
      </c>
      <c r="CA23" s="433">
        <v>3426.0266099999994</v>
      </c>
      <c r="CB23" s="433">
        <v>68022.096669999984</v>
      </c>
      <c r="CC23" s="433"/>
      <c r="CD23" s="433">
        <v>16475.260429999998</v>
      </c>
      <c r="CE23" s="433">
        <v>68.101990000000001</v>
      </c>
      <c r="CF23" s="433">
        <v>16543.362420000001</v>
      </c>
      <c r="CG23" s="433"/>
      <c r="CH23" s="433">
        <v>64596.070059999998</v>
      </c>
      <c r="CI23" s="433">
        <v>3426.0266099999994</v>
      </c>
      <c r="CJ23" s="433">
        <v>68022.096669999984</v>
      </c>
      <c r="CK23" s="429"/>
    </row>
    <row r="24" spans="1:89" s="430" customFormat="1" ht="9" customHeight="1">
      <c r="A24" s="435" t="s">
        <v>638</v>
      </c>
      <c r="B24" s="433">
        <v>152320.13125000001</v>
      </c>
      <c r="C24" s="433">
        <v>207673.63180999999</v>
      </c>
      <c r="D24" s="433">
        <v>359993.76306000003</v>
      </c>
      <c r="E24" s="433"/>
      <c r="F24" s="433">
        <v>8936.6323200000006</v>
      </c>
      <c r="G24" s="433">
        <v>1.12822</v>
      </c>
      <c r="H24" s="433">
        <v>8937.7605399999993</v>
      </c>
      <c r="I24" s="433"/>
      <c r="J24" s="433">
        <v>307466.60329</v>
      </c>
      <c r="K24" s="433">
        <v>220312.01646000001</v>
      </c>
      <c r="L24" s="433">
        <v>527778.61974999995</v>
      </c>
      <c r="M24" s="435" t="s">
        <v>638</v>
      </c>
      <c r="N24" s="433">
        <v>60108.938580000002</v>
      </c>
      <c r="O24" s="433">
        <v>12631.970640000001</v>
      </c>
      <c r="P24" s="433">
        <v>72740.909220000001</v>
      </c>
      <c r="Q24" s="433"/>
      <c r="R24" s="433">
        <v>52243.729570000003</v>
      </c>
      <c r="S24" s="433">
        <v>70467.591140000004</v>
      </c>
      <c r="T24" s="433">
        <v>122711.32071</v>
      </c>
      <c r="U24" s="433"/>
      <c r="V24" s="433">
        <v>63632.768020000003</v>
      </c>
      <c r="W24" s="433">
        <v>223430.54497999998</v>
      </c>
      <c r="X24" s="433">
        <v>287063.31300000002</v>
      </c>
      <c r="Y24" s="435" t="s">
        <v>638</v>
      </c>
      <c r="Z24" s="433">
        <v>9942.4171800000004</v>
      </c>
      <c r="AA24" s="433">
        <v>3906.7717599999996</v>
      </c>
      <c r="AB24" s="433">
        <v>13849.18894</v>
      </c>
      <c r="AC24" s="433"/>
      <c r="AD24" s="433">
        <v>132626.49673000001</v>
      </c>
      <c r="AE24" s="433">
        <v>88999.378129999997</v>
      </c>
      <c r="AF24" s="433">
        <v>221625.87486000001</v>
      </c>
      <c r="AG24" s="433"/>
      <c r="AH24" s="433">
        <v>106169.46206000001</v>
      </c>
      <c r="AI24" s="433">
        <v>18167.3547</v>
      </c>
      <c r="AJ24" s="433">
        <v>124336.81676</v>
      </c>
      <c r="AK24" s="435" t="s">
        <v>638</v>
      </c>
      <c r="AL24" s="433">
        <v>12320.618179999999</v>
      </c>
      <c r="AM24" s="433">
        <v>1641.4660800000001</v>
      </c>
      <c r="AN24" s="433">
        <v>13962.08426</v>
      </c>
      <c r="AO24" s="433"/>
      <c r="AP24" s="433">
        <v>3961.2425300000004</v>
      </c>
      <c r="AQ24" s="433">
        <v>35.214340000000007</v>
      </c>
      <c r="AR24" s="433">
        <v>3996.45687</v>
      </c>
      <c r="AS24" s="433"/>
      <c r="AT24" s="433">
        <v>515.51391999999998</v>
      </c>
      <c r="AU24" s="433">
        <v>44851.111640000003</v>
      </c>
      <c r="AV24" s="433">
        <v>45366.62556</v>
      </c>
      <c r="AW24" s="435" t="s">
        <v>638</v>
      </c>
      <c r="AX24" s="433">
        <v>0</v>
      </c>
      <c r="AY24" s="433">
        <v>0</v>
      </c>
      <c r="AZ24" s="433">
        <v>0</v>
      </c>
      <c r="BA24" s="433"/>
      <c r="BB24" s="433">
        <v>3608.2819300000001</v>
      </c>
      <c r="BC24" s="433">
        <v>0</v>
      </c>
      <c r="BD24" s="433">
        <v>3608.2819300000001</v>
      </c>
      <c r="BE24" s="433"/>
      <c r="BF24" s="433">
        <v>0</v>
      </c>
      <c r="BG24" s="433">
        <v>18449.154699999999</v>
      </c>
      <c r="BH24" s="433">
        <v>18449.154699999999</v>
      </c>
      <c r="BI24" s="435" t="s">
        <v>638</v>
      </c>
      <c r="BJ24" s="433">
        <v>0</v>
      </c>
      <c r="BK24" s="433">
        <v>0.20038</v>
      </c>
      <c r="BL24" s="433">
        <v>0.20038</v>
      </c>
      <c r="BM24" s="433"/>
      <c r="BN24" s="433">
        <v>68.472180000000009</v>
      </c>
      <c r="BO24" s="433">
        <v>10854.312109999999</v>
      </c>
      <c r="BP24" s="433">
        <v>10922.78429</v>
      </c>
      <c r="BQ24" s="433"/>
      <c r="BR24" s="433">
        <v>41708.556250000001</v>
      </c>
      <c r="BS24" s="433">
        <v>1356.3677700000001</v>
      </c>
      <c r="BT24" s="433">
        <v>43064.924020000006</v>
      </c>
      <c r="BU24" s="433"/>
      <c r="BV24" s="433">
        <v>10055.868390000001</v>
      </c>
      <c r="BW24" s="433">
        <v>184.74433000000002</v>
      </c>
      <c r="BX24" s="433">
        <v>10240.612720000001</v>
      </c>
      <c r="BY24" s="435" t="s">
        <v>638</v>
      </c>
      <c r="BZ24" s="433">
        <v>965685.73238000018</v>
      </c>
      <c r="CA24" s="433">
        <v>922962.95919000008</v>
      </c>
      <c r="CB24" s="433">
        <v>1888648.6915700007</v>
      </c>
      <c r="CC24" s="433"/>
      <c r="CD24" s="433">
        <v>307466.60329</v>
      </c>
      <c r="CE24" s="433">
        <v>219926.84085000001</v>
      </c>
      <c r="CF24" s="433">
        <v>527393.44414000004</v>
      </c>
      <c r="CG24" s="433"/>
      <c r="CH24" s="433">
        <v>965685.73238000018</v>
      </c>
      <c r="CI24" s="433">
        <v>922577.78358000005</v>
      </c>
      <c r="CJ24" s="433">
        <v>1888263.5159600007</v>
      </c>
      <c r="CK24" s="429"/>
    </row>
    <row r="25" spans="1:89" s="430" customFormat="1" ht="9" customHeight="1">
      <c r="A25" s="435" t="s">
        <v>639</v>
      </c>
      <c r="B25" s="433">
        <v>12489.126910000001</v>
      </c>
      <c r="C25" s="433">
        <v>27801.697949999998</v>
      </c>
      <c r="D25" s="433">
        <v>40290.824860000001</v>
      </c>
      <c r="E25" s="433"/>
      <c r="F25" s="433">
        <v>0</v>
      </c>
      <c r="G25" s="433">
        <v>0</v>
      </c>
      <c r="H25" s="433">
        <v>0</v>
      </c>
      <c r="I25" s="433"/>
      <c r="J25" s="433">
        <v>93864.611449999997</v>
      </c>
      <c r="K25" s="433">
        <v>131424.37896</v>
      </c>
      <c r="L25" s="433">
        <v>225288.99041</v>
      </c>
      <c r="M25" s="435" t="s">
        <v>639</v>
      </c>
      <c r="N25" s="433">
        <v>5963.11859</v>
      </c>
      <c r="O25" s="433">
        <v>724.37569000000008</v>
      </c>
      <c r="P25" s="433">
        <v>6687.4942799999999</v>
      </c>
      <c r="Q25" s="433"/>
      <c r="R25" s="433">
        <v>21619.56207</v>
      </c>
      <c r="S25" s="433">
        <v>0</v>
      </c>
      <c r="T25" s="433">
        <v>21619.56207</v>
      </c>
      <c r="U25" s="433"/>
      <c r="V25" s="433">
        <v>4.4958900000000002</v>
      </c>
      <c r="W25" s="433">
        <v>-1.0952</v>
      </c>
      <c r="X25" s="433">
        <v>3.40069</v>
      </c>
      <c r="Y25" s="435" t="s">
        <v>639</v>
      </c>
      <c r="Z25" s="433">
        <v>0</v>
      </c>
      <c r="AA25" s="433">
        <v>0</v>
      </c>
      <c r="AB25" s="433">
        <v>0</v>
      </c>
      <c r="AC25" s="433"/>
      <c r="AD25" s="433">
        <v>39551.030890000002</v>
      </c>
      <c r="AE25" s="433">
        <v>48408.232550000001</v>
      </c>
      <c r="AF25" s="433">
        <v>87959.263439999995</v>
      </c>
      <c r="AG25" s="433"/>
      <c r="AH25" s="433">
        <v>7084.3571400000001</v>
      </c>
      <c r="AI25" s="433">
        <v>0</v>
      </c>
      <c r="AJ25" s="433">
        <v>7084.3571400000001</v>
      </c>
      <c r="AK25" s="435" t="s">
        <v>639</v>
      </c>
      <c r="AL25" s="433">
        <v>11988.75353</v>
      </c>
      <c r="AM25" s="433">
        <v>0</v>
      </c>
      <c r="AN25" s="433">
        <v>11988.75353</v>
      </c>
      <c r="AO25" s="433"/>
      <c r="AP25" s="433">
        <v>5715.67929</v>
      </c>
      <c r="AQ25" s="433">
        <v>0</v>
      </c>
      <c r="AR25" s="433">
        <v>5715.67929</v>
      </c>
      <c r="AS25" s="433"/>
      <c r="AT25" s="433">
        <v>5013.0121799999997</v>
      </c>
      <c r="AU25" s="433">
        <v>0</v>
      </c>
      <c r="AV25" s="433">
        <v>5013.0121799999997</v>
      </c>
      <c r="AW25" s="435" t="s">
        <v>639</v>
      </c>
      <c r="AX25" s="433">
        <v>0</v>
      </c>
      <c r="AY25" s="433">
        <v>0</v>
      </c>
      <c r="AZ25" s="433">
        <v>0</v>
      </c>
      <c r="BA25" s="433"/>
      <c r="BB25" s="433">
        <v>0</v>
      </c>
      <c r="BC25" s="433">
        <v>0</v>
      </c>
      <c r="BD25" s="433">
        <v>0</v>
      </c>
      <c r="BE25" s="433"/>
      <c r="BF25" s="433">
        <v>0</v>
      </c>
      <c r="BG25" s="433">
        <v>0</v>
      </c>
      <c r="BH25" s="433">
        <v>0</v>
      </c>
      <c r="BI25" s="435" t="s">
        <v>639</v>
      </c>
      <c r="BJ25" s="433">
        <v>0</v>
      </c>
      <c r="BK25" s="433">
        <v>0</v>
      </c>
      <c r="BL25" s="433">
        <v>0</v>
      </c>
      <c r="BM25" s="433"/>
      <c r="BN25" s="433">
        <v>10841.198619999999</v>
      </c>
      <c r="BO25" s="433">
        <v>0</v>
      </c>
      <c r="BP25" s="433">
        <v>10841.198619999999</v>
      </c>
      <c r="BQ25" s="433"/>
      <c r="BR25" s="433">
        <v>6984.0501299999996</v>
      </c>
      <c r="BS25" s="433">
        <v>0</v>
      </c>
      <c r="BT25" s="433">
        <v>6984.0501299999996</v>
      </c>
      <c r="BU25" s="433"/>
      <c r="BV25" s="433">
        <v>15116.6828</v>
      </c>
      <c r="BW25" s="433">
        <v>0</v>
      </c>
      <c r="BX25" s="433">
        <v>15116.6828</v>
      </c>
      <c r="BY25" s="435" t="s">
        <v>639</v>
      </c>
      <c r="BZ25" s="433">
        <v>236235.67948999998</v>
      </c>
      <c r="CA25" s="433">
        <v>208357.58994999999</v>
      </c>
      <c r="CB25" s="433">
        <v>444593.26943999995</v>
      </c>
      <c r="CC25" s="433"/>
      <c r="CD25" s="433">
        <v>93864.611449999997</v>
      </c>
      <c r="CE25" s="433">
        <v>131424.37896</v>
      </c>
      <c r="CF25" s="433">
        <v>225288.99041</v>
      </c>
      <c r="CG25" s="433"/>
      <c r="CH25" s="433">
        <v>236235.67948999998</v>
      </c>
      <c r="CI25" s="433">
        <v>208357.58994999999</v>
      </c>
      <c r="CJ25" s="433">
        <v>444593.26943999995</v>
      </c>
      <c r="CK25" s="429"/>
    </row>
    <row r="26" spans="1:89" s="430" customFormat="1" ht="9" customHeight="1">
      <c r="A26" s="435" t="s">
        <v>640</v>
      </c>
      <c r="B26" s="433">
        <v>12069.90344</v>
      </c>
      <c r="C26" s="433">
        <v>71378.012540000011</v>
      </c>
      <c r="D26" s="433">
        <v>83447.915980000005</v>
      </c>
      <c r="E26" s="433"/>
      <c r="F26" s="433">
        <v>4985.6959999999999</v>
      </c>
      <c r="G26" s="433">
        <v>0</v>
      </c>
      <c r="H26" s="433">
        <v>4985.6959999999999</v>
      </c>
      <c r="I26" s="433"/>
      <c r="J26" s="433">
        <v>0</v>
      </c>
      <c r="K26" s="433">
        <v>362153.68757000001</v>
      </c>
      <c r="L26" s="433">
        <v>362153.68757000001</v>
      </c>
      <c r="M26" s="435" t="s">
        <v>640</v>
      </c>
      <c r="N26" s="433">
        <v>4437.7288799999997</v>
      </c>
      <c r="O26" s="433">
        <v>10733.507119999998</v>
      </c>
      <c r="P26" s="433">
        <v>15171.236000000001</v>
      </c>
      <c r="Q26" s="433"/>
      <c r="R26" s="433">
        <v>25060.899079999999</v>
      </c>
      <c r="S26" s="433">
        <v>12054.684220000001</v>
      </c>
      <c r="T26" s="433">
        <v>37115.583299999998</v>
      </c>
      <c r="U26" s="433"/>
      <c r="V26" s="433">
        <v>2302.8776200000002</v>
      </c>
      <c r="W26" s="433">
        <v>42195.692649999997</v>
      </c>
      <c r="X26" s="433">
        <v>44498.570270000004</v>
      </c>
      <c r="Y26" s="435" t="s">
        <v>640</v>
      </c>
      <c r="Z26" s="433">
        <v>0</v>
      </c>
      <c r="AA26" s="433">
        <v>0</v>
      </c>
      <c r="AB26" s="433">
        <v>0</v>
      </c>
      <c r="AC26" s="433"/>
      <c r="AD26" s="433">
        <v>6800.0200600000007</v>
      </c>
      <c r="AE26" s="433">
        <v>185702.49847999998</v>
      </c>
      <c r="AF26" s="433">
        <v>192502.51853999999</v>
      </c>
      <c r="AG26" s="433"/>
      <c r="AH26" s="433">
        <v>20202.600539999999</v>
      </c>
      <c r="AI26" s="433">
        <v>0</v>
      </c>
      <c r="AJ26" s="433">
        <v>20202.600539999999</v>
      </c>
      <c r="AK26" s="435" t="s">
        <v>640</v>
      </c>
      <c r="AL26" s="433">
        <v>0</v>
      </c>
      <c r="AM26" s="433">
        <v>2911.2137000000002</v>
      </c>
      <c r="AN26" s="433">
        <v>2911.2137000000002</v>
      </c>
      <c r="AO26" s="433"/>
      <c r="AP26" s="433">
        <v>0</v>
      </c>
      <c r="AQ26" s="433">
        <v>0</v>
      </c>
      <c r="AR26" s="433">
        <v>0</v>
      </c>
      <c r="AS26" s="433"/>
      <c r="AT26" s="433">
        <v>0</v>
      </c>
      <c r="AU26" s="433">
        <v>0</v>
      </c>
      <c r="AV26" s="433">
        <v>0</v>
      </c>
      <c r="AW26" s="435" t="s">
        <v>640</v>
      </c>
      <c r="AX26" s="433">
        <v>0</v>
      </c>
      <c r="AY26" s="433">
        <v>0</v>
      </c>
      <c r="AZ26" s="433">
        <v>0</v>
      </c>
      <c r="BA26" s="433"/>
      <c r="BB26" s="433">
        <v>6666.3910500000002</v>
      </c>
      <c r="BC26" s="433">
        <v>0</v>
      </c>
      <c r="BD26" s="433">
        <v>6666.3910500000002</v>
      </c>
      <c r="BE26" s="433"/>
      <c r="BF26" s="433">
        <v>0</v>
      </c>
      <c r="BG26" s="433">
        <v>0</v>
      </c>
      <c r="BH26" s="433">
        <v>0</v>
      </c>
      <c r="BI26" s="435" t="s">
        <v>640</v>
      </c>
      <c r="BJ26" s="433">
        <v>0</v>
      </c>
      <c r="BK26" s="433">
        <v>0</v>
      </c>
      <c r="BL26" s="433">
        <v>0</v>
      </c>
      <c r="BM26" s="433"/>
      <c r="BN26" s="433">
        <v>0</v>
      </c>
      <c r="BO26" s="433">
        <v>0</v>
      </c>
      <c r="BP26" s="433">
        <v>0</v>
      </c>
      <c r="BQ26" s="433"/>
      <c r="BR26" s="433">
        <v>0</v>
      </c>
      <c r="BS26" s="433">
        <v>0</v>
      </c>
      <c r="BT26" s="433">
        <v>0</v>
      </c>
      <c r="BU26" s="433"/>
      <c r="BV26" s="433">
        <v>0</v>
      </c>
      <c r="BW26" s="433">
        <v>0</v>
      </c>
      <c r="BX26" s="433">
        <v>0</v>
      </c>
      <c r="BY26" s="435" t="s">
        <v>640</v>
      </c>
      <c r="BZ26" s="433">
        <v>82526.116670000003</v>
      </c>
      <c r="CA26" s="433">
        <v>687129.29628000001</v>
      </c>
      <c r="CB26" s="433">
        <v>769655.41294999991</v>
      </c>
      <c r="CC26" s="433"/>
      <c r="CD26" s="433">
        <v>0</v>
      </c>
      <c r="CE26" s="433">
        <v>362153.68757000001</v>
      </c>
      <c r="CF26" s="433">
        <v>362153.68757000001</v>
      </c>
      <c r="CG26" s="433"/>
      <c r="CH26" s="433">
        <v>82526.116670000003</v>
      </c>
      <c r="CI26" s="433">
        <v>687129.29628000001</v>
      </c>
      <c r="CJ26" s="433">
        <v>769655.41294999991</v>
      </c>
      <c r="CK26" s="429"/>
    </row>
    <row r="27" spans="1:89" s="430" customFormat="1" ht="9" customHeight="1">
      <c r="A27" s="435" t="s">
        <v>641</v>
      </c>
      <c r="B27" s="433">
        <v>0</v>
      </c>
      <c r="C27" s="433">
        <v>0</v>
      </c>
      <c r="D27" s="433">
        <v>0</v>
      </c>
      <c r="E27" s="433"/>
      <c r="F27" s="433">
        <v>37.280419999999999</v>
      </c>
      <c r="G27" s="433">
        <v>0</v>
      </c>
      <c r="H27" s="433">
        <v>37.280419999999999</v>
      </c>
      <c r="I27" s="433"/>
      <c r="J27" s="433">
        <v>0</v>
      </c>
      <c r="K27" s="433">
        <v>0</v>
      </c>
      <c r="L27" s="433">
        <v>0</v>
      </c>
      <c r="M27" s="435" t="s">
        <v>641</v>
      </c>
      <c r="N27" s="433">
        <v>0</v>
      </c>
      <c r="O27" s="433">
        <v>0</v>
      </c>
      <c r="P27" s="433">
        <v>0</v>
      </c>
      <c r="Q27" s="433"/>
      <c r="R27" s="433">
        <v>0</v>
      </c>
      <c r="S27" s="433">
        <v>0</v>
      </c>
      <c r="T27" s="433">
        <v>0</v>
      </c>
      <c r="U27" s="433"/>
      <c r="V27" s="433">
        <v>0</v>
      </c>
      <c r="W27" s="433">
        <v>0</v>
      </c>
      <c r="X27" s="433">
        <v>0</v>
      </c>
      <c r="Y27" s="435" t="s">
        <v>641</v>
      </c>
      <c r="Z27" s="433">
        <v>0</v>
      </c>
      <c r="AA27" s="433">
        <v>0</v>
      </c>
      <c r="AB27" s="433">
        <v>0</v>
      </c>
      <c r="AC27" s="433"/>
      <c r="AD27" s="433">
        <v>0</v>
      </c>
      <c r="AE27" s="433">
        <v>0</v>
      </c>
      <c r="AF27" s="433">
        <v>0</v>
      </c>
      <c r="AG27" s="433"/>
      <c r="AH27" s="433">
        <v>0</v>
      </c>
      <c r="AI27" s="433">
        <v>0</v>
      </c>
      <c r="AJ27" s="433">
        <v>0</v>
      </c>
      <c r="AK27" s="435" t="s">
        <v>641</v>
      </c>
      <c r="AL27" s="433">
        <v>0</v>
      </c>
      <c r="AM27" s="433">
        <v>0</v>
      </c>
      <c r="AN27" s="433">
        <v>0</v>
      </c>
      <c r="AO27" s="433"/>
      <c r="AP27" s="433">
        <v>0</v>
      </c>
      <c r="AQ27" s="433">
        <v>0</v>
      </c>
      <c r="AR27" s="433">
        <v>0</v>
      </c>
      <c r="AS27" s="433"/>
      <c r="AT27" s="433">
        <v>0</v>
      </c>
      <c r="AU27" s="433">
        <v>0</v>
      </c>
      <c r="AV27" s="433">
        <v>0</v>
      </c>
      <c r="AW27" s="435" t="s">
        <v>641</v>
      </c>
      <c r="AX27" s="433">
        <v>0</v>
      </c>
      <c r="AY27" s="433">
        <v>0</v>
      </c>
      <c r="AZ27" s="433">
        <v>0</v>
      </c>
      <c r="BA27" s="433"/>
      <c r="BB27" s="433">
        <v>0</v>
      </c>
      <c r="BC27" s="433">
        <v>0</v>
      </c>
      <c r="BD27" s="433">
        <v>0</v>
      </c>
      <c r="BE27" s="433"/>
      <c r="BF27" s="433">
        <v>-1591.6610000000001</v>
      </c>
      <c r="BG27" s="433">
        <v>14600.868829999999</v>
      </c>
      <c r="BH27" s="433">
        <v>13009.207829999999</v>
      </c>
      <c r="BI27" s="435" t="s">
        <v>641</v>
      </c>
      <c r="BJ27" s="433">
        <v>0</v>
      </c>
      <c r="BK27" s="433">
        <v>0</v>
      </c>
      <c r="BL27" s="433">
        <v>0</v>
      </c>
      <c r="BM27" s="433"/>
      <c r="BN27" s="433">
        <v>0</v>
      </c>
      <c r="BO27" s="433">
        <v>0</v>
      </c>
      <c r="BP27" s="433">
        <v>0</v>
      </c>
      <c r="BQ27" s="433"/>
      <c r="BR27" s="433">
        <v>0</v>
      </c>
      <c r="BS27" s="433">
        <v>0</v>
      </c>
      <c r="BT27" s="433">
        <v>0</v>
      </c>
      <c r="BU27" s="433"/>
      <c r="BV27" s="433">
        <v>0</v>
      </c>
      <c r="BW27" s="433">
        <v>0</v>
      </c>
      <c r="BX27" s="433">
        <v>0</v>
      </c>
      <c r="BY27" s="435" t="s">
        <v>641</v>
      </c>
      <c r="BZ27" s="433">
        <v>-1554.38058</v>
      </c>
      <c r="CA27" s="433">
        <v>14600.868829999999</v>
      </c>
      <c r="CB27" s="433">
        <v>13046.488249999999</v>
      </c>
      <c r="CC27" s="433"/>
      <c r="CD27" s="433">
        <v>0</v>
      </c>
      <c r="CE27" s="433">
        <v>0</v>
      </c>
      <c r="CF27" s="433">
        <v>0</v>
      </c>
      <c r="CG27" s="433"/>
      <c r="CH27" s="433">
        <v>-1554.38058</v>
      </c>
      <c r="CI27" s="433">
        <v>14600.868829999999</v>
      </c>
      <c r="CJ27" s="433">
        <v>13046.488249999999</v>
      </c>
      <c r="CK27" s="429"/>
    </row>
    <row r="28" spans="1:89" s="430" customFormat="1" ht="9" customHeight="1">
      <c r="A28" s="435" t="s">
        <v>642</v>
      </c>
      <c r="B28" s="433">
        <v>0</v>
      </c>
      <c r="C28" s="433">
        <v>0</v>
      </c>
      <c r="D28" s="433">
        <v>0</v>
      </c>
      <c r="E28" s="433"/>
      <c r="F28" s="433">
        <v>0</v>
      </c>
      <c r="G28" s="433">
        <v>0</v>
      </c>
      <c r="H28" s="433">
        <v>0</v>
      </c>
      <c r="I28" s="433"/>
      <c r="J28" s="433">
        <v>0</v>
      </c>
      <c r="K28" s="433">
        <v>0</v>
      </c>
      <c r="L28" s="433">
        <v>0</v>
      </c>
      <c r="M28" s="435" t="s">
        <v>642</v>
      </c>
      <c r="N28" s="433">
        <v>0</v>
      </c>
      <c r="O28" s="433">
        <v>0</v>
      </c>
      <c r="P28" s="433">
        <v>0</v>
      </c>
      <c r="Q28" s="433"/>
      <c r="R28" s="433">
        <v>0</v>
      </c>
      <c r="S28" s="433">
        <v>0</v>
      </c>
      <c r="T28" s="433">
        <v>0</v>
      </c>
      <c r="U28" s="433"/>
      <c r="V28" s="433">
        <v>0</v>
      </c>
      <c r="W28" s="433">
        <v>0</v>
      </c>
      <c r="X28" s="433">
        <v>0</v>
      </c>
      <c r="Y28" s="435" t="s">
        <v>642</v>
      </c>
      <c r="Z28" s="433">
        <v>0</v>
      </c>
      <c r="AA28" s="433">
        <v>0</v>
      </c>
      <c r="AB28" s="433">
        <v>0</v>
      </c>
      <c r="AC28" s="433"/>
      <c r="AD28" s="433">
        <v>0</v>
      </c>
      <c r="AE28" s="433">
        <v>0</v>
      </c>
      <c r="AF28" s="433">
        <v>0</v>
      </c>
      <c r="AG28" s="433"/>
      <c r="AH28" s="433">
        <v>1.41018</v>
      </c>
      <c r="AI28" s="433">
        <v>0</v>
      </c>
      <c r="AJ28" s="433">
        <v>1.41018</v>
      </c>
      <c r="AK28" s="435" t="s">
        <v>642</v>
      </c>
      <c r="AL28" s="433">
        <v>0</v>
      </c>
      <c r="AM28" s="433">
        <v>0</v>
      </c>
      <c r="AN28" s="433">
        <v>0</v>
      </c>
      <c r="AO28" s="433"/>
      <c r="AP28" s="433">
        <v>77994.474719999998</v>
      </c>
      <c r="AQ28" s="433">
        <v>0</v>
      </c>
      <c r="AR28" s="433">
        <v>77994.474719999998</v>
      </c>
      <c r="AS28" s="433"/>
      <c r="AT28" s="433">
        <v>0</v>
      </c>
      <c r="AU28" s="433">
        <v>0</v>
      </c>
      <c r="AV28" s="433">
        <v>0</v>
      </c>
      <c r="AW28" s="435" t="s">
        <v>642</v>
      </c>
      <c r="AX28" s="433">
        <v>0</v>
      </c>
      <c r="AY28" s="433">
        <v>0</v>
      </c>
      <c r="AZ28" s="433">
        <v>0</v>
      </c>
      <c r="BA28" s="433"/>
      <c r="BB28" s="433">
        <v>0</v>
      </c>
      <c r="BC28" s="433">
        <v>0</v>
      </c>
      <c r="BD28" s="433">
        <v>0</v>
      </c>
      <c r="BE28" s="433"/>
      <c r="BF28" s="433">
        <v>0</v>
      </c>
      <c r="BG28" s="433">
        <v>0</v>
      </c>
      <c r="BH28" s="433">
        <v>0</v>
      </c>
      <c r="BI28" s="435" t="s">
        <v>642</v>
      </c>
      <c r="BJ28" s="433">
        <v>0</v>
      </c>
      <c r="BK28" s="433">
        <v>0</v>
      </c>
      <c r="BL28" s="433">
        <v>0</v>
      </c>
      <c r="BM28" s="433"/>
      <c r="BN28" s="433">
        <v>0</v>
      </c>
      <c r="BO28" s="433">
        <v>0</v>
      </c>
      <c r="BP28" s="433">
        <v>0</v>
      </c>
      <c r="BQ28" s="433"/>
      <c r="BR28" s="433">
        <v>4247.0270899999996</v>
      </c>
      <c r="BS28" s="433">
        <v>0</v>
      </c>
      <c r="BT28" s="433">
        <v>4247.0270899999996</v>
      </c>
      <c r="BU28" s="433"/>
      <c r="BV28" s="433">
        <v>0</v>
      </c>
      <c r="BW28" s="433">
        <v>0</v>
      </c>
      <c r="BX28" s="433">
        <v>0</v>
      </c>
      <c r="BY28" s="435" t="s">
        <v>642</v>
      </c>
      <c r="BZ28" s="433">
        <v>82242.911990000008</v>
      </c>
      <c r="CA28" s="433">
        <v>0</v>
      </c>
      <c r="CB28" s="433">
        <v>82242.911990000008</v>
      </c>
      <c r="CC28" s="433"/>
      <c r="CD28" s="433">
        <v>0</v>
      </c>
      <c r="CE28" s="433">
        <v>0</v>
      </c>
      <c r="CF28" s="433">
        <v>0</v>
      </c>
      <c r="CG28" s="433"/>
      <c r="CH28" s="433">
        <v>82242.911990000008</v>
      </c>
      <c r="CI28" s="433">
        <v>0</v>
      </c>
      <c r="CJ28" s="433">
        <v>82242.911990000008</v>
      </c>
      <c r="CK28" s="429"/>
    </row>
    <row r="29" spans="1:89" s="430" customFormat="1" ht="9" customHeight="1">
      <c r="A29" s="435" t="s">
        <v>643</v>
      </c>
      <c r="B29" s="433">
        <v>91268.122959999993</v>
      </c>
      <c r="C29" s="433">
        <v>29616.526809999999</v>
      </c>
      <c r="D29" s="433">
        <v>120884.64976999999</v>
      </c>
      <c r="E29" s="433"/>
      <c r="F29" s="433">
        <v>4067.9751299999998</v>
      </c>
      <c r="G29" s="433">
        <v>796.35699999999997</v>
      </c>
      <c r="H29" s="433">
        <v>4864.3321299999998</v>
      </c>
      <c r="I29" s="433"/>
      <c r="J29" s="433">
        <v>190250.88077000002</v>
      </c>
      <c r="K29" s="433">
        <v>65023.155610000002</v>
      </c>
      <c r="L29" s="433">
        <v>255274.03638000001</v>
      </c>
      <c r="M29" s="435" t="s">
        <v>643</v>
      </c>
      <c r="N29" s="433">
        <v>15470.66963</v>
      </c>
      <c r="O29" s="433">
        <v>5830.3443499999994</v>
      </c>
      <c r="P29" s="433">
        <v>21301.01398</v>
      </c>
      <c r="Q29" s="433"/>
      <c r="R29" s="433">
        <v>11441.785250000001</v>
      </c>
      <c r="S29" s="433">
        <v>4180.2339099999999</v>
      </c>
      <c r="T29" s="433">
        <v>15622.01916</v>
      </c>
      <c r="U29" s="433"/>
      <c r="V29" s="433">
        <v>39527.69341</v>
      </c>
      <c r="W29" s="433">
        <v>17593.41649</v>
      </c>
      <c r="X29" s="433">
        <v>57121.109899999996</v>
      </c>
      <c r="Y29" s="435" t="s">
        <v>643</v>
      </c>
      <c r="Z29" s="433">
        <v>345.88784000000004</v>
      </c>
      <c r="AA29" s="433">
        <v>0</v>
      </c>
      <c r="AB29" s="433">
        <v>345.88784000000004</v>
      </c>
      <c r="AC29" s="433"/>
      <c r="AD29" s="433">
        <v>64277.7598</v>
      </c>
      <c r="AE29" s="433">
        <v>26326.03168</v>
      </c>
      <c r="AF29" s="433">
        <v>90603.79148</v>
      </c>
      <c r="AG29" s="433"/>
      <c r="AH29" s="433">
        <v>19644.185850000002</v>
      </c>
      <c r="AI29" s="433">
        <v>929.41597999999999</v>
      </c>
      <c r="AJ29" s="433">
        <v>20573.60183</v>
      </c>
      <c r="AK29" s="435" t="s">
        <v>643</v>
      </c>
      <c r="AL29" s="433">
        <v>4507.4787000000006</v>
      </c>
      <c r="AM29" s="433">
        <v>1173.0648999999999</v>
      </c>
      <c r="AN29" s="433">
        <v>5680.5436</v>
      </c>
      <c r="AO29" s="433"/>
      <c r="AP29" s="433">
        <v>9371.6621999999988</v>
      </c>
      <c r="AQ29" s="433">
        <v>1087.97632</v>
      </c>
      <c r="AR29" s="433">
        <v>10459.63852</v>
      </c>
      <c r="AS29" s="433"/>
      <c r="AT29" s="433">
        <v>176.20973000000001</v>
      </c>
      <c r="AU29" s="433">
        <v>246.71083999999999</v>
      </c>
      <c r="AV29" s="433">
        <v>422.92057</v>
      </c>
      <c r="AW29" s="435" t="s">
        <v>643</v>
      </c>
      <c r="AX29" s="433">
        <v>6789.9190899999994</v>
      </c>
      <c r="AY29" s="433">
        <v>27.099</v>
      </c>
      <c r="AZ29" s="433">
        <v>6817.0180899999996</v>
      </c>
      <c r="BA29" s="433"/>
      <c r="BB29" s="433">
        <v>4108.598</v>
      </c>
      <c r="BC29" s="433">
        <v>416.85910000000001</v>
      </c>
      <c r="BD29" s="433">
        <v>4525.4570999999996</v>
      </c>
      <c r="BE29" s="433"/>
      <c r="BF29" s="433">
        <v>18.850760000000001</v>
      </c>
      <c r="BG29" s="433">
        <v>18.804380000000002</v>
      </c>
      <c r="BH29" s="433">
        <v>37.655140000000003</v>
      </c>
      <c r="BI29" s="435" t="s">
        <v>643</v>
      </c>
      <c r="BJ29" s="433">
        <v>7.8586200000000002</v>
      </c>
      <c r="BK29" s="433">
        <v>6.4665900000000001</v>
      </c>
      <c r="BL29" s="433">
        <v>14.32521</v>
      </c>
      <c r="BM29" s="433"/>
      <c r="BN29" s="433">
        <v>15.088550000000001</v>
      </c>
      <c r="BO29" s="433">
        <v>20.007200000000001</v>
      </c>
      <c r="BP29" s="433">
        <v>35.095750000000002</v>
      </c>
      <c r="BQ29" s="433"/>
      <c r="BR29" s="433">
        <v>7193.1252800000002</v>
      </c>
      <c r="BS29" s="433">
        <v>12.051170000000001</v>
      </c>
      <c r="BT29" s="433">
        <v>7205.1764499999999</v>
      </c>
      <c r="BU29" s="433"/>
      <c r="BV29" s="433">
        <v>2614.8934100000001</v>
      </c>
      <c r="BW29" s="433">
        <v>158.19063</v>
      </c>
      <c r="BX29" s="433">
        <v>2773.0840400000002</v>
      </c>
      <c r="BY29" s="435" t="s">
        <v>643</v>
      </c>
      <c r="BZ29" s="433">
        <v>471098.64498000004</v>
      </c>
      <c r="CA29" s="433">
        <v>153462.71195999996</v>
      </c>
      <c r="CB29" s="433">
        <v>624561.35693999997</v>
      </c>
      <c r="CC29" s="433"/>
      <c r="CD29" s="433">
        <v>190250.88077000002</v>
      </c>
      <c r="CE29" s="433">
        <v>65023.155610000002</v>
      </c>
      <c r="CF29" s="433">
        <v>255274.03638000001</v>
      </c>
      <c r="CG29" s="433"/>
      <c r="CH29" s="433">
        <v>471098.6449800001</v>
      </c>
      <c r="CI29" s="433">
        <v>153462.71195999996</v>
      </c>
      <c r="CJ29" s="433">
        <v>624561.35693999997</v>
      </c>
      <c r="CK29" s="429"/>
    </row>
    <row r="30" spans="1:89" s="430" customFormat="1" ht="9" customHeight="1">
      <c r="A30" s="435" t="s">
        <v>633</v>
      </c>
      <c r="B30" s="433">
        <v>0</v>
      </c>
      <c r="C30" s="433">
        <v>0</v>
      </c>
      <c r="D30" s="433">
        <v>0</v>
      </c>
      <c r="E30" s="433"/>
      <c r="F30" s="433">
        <v>0</v>
      </c>
      <c r="G30" s="433">
        <v>0</v>
      </c>
      <c r="H30" s="433">
        <v>0</v>
      </c>
      <c r="I30" s="433"/>
      <c r="J30" s="433">
        <v>0</v>
      </c>
      <c r="K30" s="433">
        <v>0</v>
      </c>
      <c r="L30" s="433">
        <v>0</v>
      </c>
      <c r="M30" s="435" t="s">
        <v>633</v>
      </c>
      <c r="N30" s="433">
        <v>0</v>
      </c>
      <c r="O30" s="433">
        <v>0</v>
      </c>
      <c r="P30" s="433">
        <v>0</v>
      </c>
      <c r="Q30" s="433"/>
      <c r="R30" s="433">
        <v>0</v>
      </c>
      <c r="S30" s="433">
        <v>0</v>
      </c>
      <c r="T30" s="433">
        <v>0</v>
      </c>
      <c r="U30" s="433"/>
      <c r="V30" s="433">
        <v>0</v>
      </c>
      <c r="W30" s="433">
        <v>0</v>
      </c>
      <c r="X30" s="433">
        <v>0</v>
      </c>
      <c r="Y30" s="435" t="s">
        <v>633</v>
      </c>
      <c r="Z30" s="433">
        <v>0</v>
      </c>
      <c r="AA30" s="433">
        <v>0</v>
      </c>
      <c r="AB30" s="433">
        <v>0</v>
      </c>
      <c r="AC30" s="433"/>
      <c r="AD30" s="433">
        <v>0</v>
      </c>
      <c r="AE30" s="433">
        <v>0</v>
      </c>
      <c r="AF30" s="433">
        <v>0</v>
      </c>
      <c r="AG30" s="433"/>
      <c r="AH30" s="433">
        <v>-2449.3615499999996</v>
      </c>
      <c r="AI30" s="433">
        <v>47901.44053</v>
      </c>
      <c r="AJ30" s="433">
        <v>45452.078979999998</v>
      </c>
      <c r="AK30" s="435" t="s">
        <v>633</v>
      </c>
      <c r="AL30" s="433">
        <v>0.8257000000000001</v>
      </c>
      <c r="AM30" s="433">
        <v>41720.638189999998</v>
      </c>
      <c r="AN30" s="433">
        <v>41721.463889999999</v>
      </c>
      <c r="AO30" s="433"/>
      <c r="AP30" s="433">
        <v>0</v>
      </c>
      <c r="AQ30" s="433">
        <v>0</v>
      </c>
      <c r="AR30" s="433">
        <v>0</v>
      </c>
      <c r="AS30" s="433"/>
      <c r="AT30" s="433">
        <v>0</v>
      </c>
      <c r="AU30" s="433">
        <v>14702.817650000001</v>
      </c>
      <c r="AV30" s="433">
        <v>14702.817650000001</v>
      </c>
      <c r="AW30" s="435" t="s">
        <v>633</v>
      </c>
      <c r="AX30" s="433">
        <v>0</v>
      </c>
      <c r="AY30" s="433">
        <v>0</v>
      </c>
      <c r="AZ30" s="433">
        <v>0</v>
      </c>
      <c r="BA30" s="433"/>
      <c r="BB30" s="433">
        <v>0</v>
      </c>
      <c r="BC30" s="433">
        <v>0</v>
      </c>
      <c r="BD30" s="433">
        <v>0</v>
      </c>
      <c r="BE30" s="433"/>
      <c r="BF30" s="433">
        <v>0</v>
      </c>
      <c r="BG30" s="433">
        <v>0</v>
      </c>
      <c r="BH30" s="433">
        <v>0</v>
      </c>
      <c r="BI30" s="435" t="s">
        <v>633</v>
      </c>
      <c r="BJ30" s="433">
        <v>0</v>
      </c>
      <c r="BK30" s="433">
        <v>0</v>
      </c>
      <c r="BL30" s="433">
        <v>0</v>
      </c>
      <c r="BM30" s="433"/>
      <c r="BN30" s="433">
        <v>-35.314889999999998</v>
      </c>
      <c r="BO30" s="433">
        <v>70542.595159999997</v>
      </c>
      <c r="BP30" s="433">
        <v>70507.280270000003</v>
      </c>
      <c r="BQ30" s="433"/>
      <c r="BR30" s="433">
        <v>0</v>
      </c>
      <c r="BS30" s="433">
        <v>0</v>
      </c>
      <c r="BT30" s="433">
        <v>0</v>
      </c>
      <c r="BU30" s="433"/>
      <c r="BV30" s="433">
        <v>0</v>
      </c>
      <c r="BW30" s="433">
        <v>0</v>
      </c>
      <c r="BX30" s="433">
        <v>0</v>
      </c>
      <c r="BY30" s="435" t="s">
        <v>633</v>
      </c>
      <c r="BZ30" s="433">
        <v>-2483.8507399999999</v>
      </c>
      <c r="CA30" s="433">
        <v>174867.49153</v>
      </c>
      <c r="CB30" s="433">
        <v>172383.64079</v>
      </c>
      <c r="CC30" s="433"/>
      <c r="CD30" s="433">
        <v>0</v>
      </c>
      <c r="CE30" s="433">
        <v>0</v>
      </c>
      <c r="CF30" s="433">
        <v>0</v>
      </c>
      <c r="CG30" s="433"/>
      <c r="CH30" s="433">
        <v>-2483.8507399999999</v>
      </c>
      <c r="CI30" s="433">
        <v>174867.49153</v>
      </c>
      <c r="CJ30" s="433">
        <v>172383.64079</v>
      </c>
      <c r="CK30" s="429"/>
    </row>
    <row r="31" spans="1:89" s="430" customFormat="1" ht="9" customHeight="1">
      <c r="A31" s="435" t="s">
        <v>644</v>
      </c>
      <c r="B31" s="433">
        <v>0</v>
      </c>
      <c r="C31" s="433">
        <v>36076.555110000001</v>
      </c>
      <c r="D31" s="433">
        <v>36076.555110000001</v>
      </c>
      <c r="E31" s="433"/>
      <c r="F31" s="433">
        <v>0</v>
      </c>
      <c r="G31" s="433">
        <v>0</v>
      </c>
      <c r="H31" s="433">
        <v>0</v>
      </c>
      <c r="I31" s="433"/>
      <c r="J31" s="433">
        <v>13226.937550000001</v>
      </c>
      <c r="K31" s="433">
        <v>4758.3212300000005</v>
      </c>
      <c r="L31" s="433">
        <v>17985.25878</v>
      </c>
      <c r="M31" s="435" t="s">
        <v>644</v>
      </c>
      <c r="N31" s="433">
        <v>0</v>
      </c>
      <c r="O31" s="433">
        <v>0</v>
      </c>
      <c r="P31" s="433">
        <v>0</v>
      </c>
      <c r="Q31" s="433"/>
      <c r="R31" s="433">
        <v>0</v>
      </c>
      <c r="S31" s="433">
        <v>0</v>
      </c>
      <c r="T31" s="433">
        <v>0</v>
      </c>
      <c r="U31" s="433"/>
      <c r="V31" s="433">
        <v>94736.984980000008</v>
      </c>
      <c r="W31" s="433">
        <v>-1055.4773</v>
      </c>
      <c r="X31" s="433">
        <v>93681.50768000001</v>
      </c>
      <c r="Y31" s="435" t="s">
        <v>644</v>
      </c>
      <c r="Z31" s="433">
        <v>22607.6126</v>
      </c>
      <c r="AA31" s="433">
        <v>0</v>
      </c>
      <c r="AB31" s="433">
        <v>22607.6126</v>
      </c>
      <c r="AC31" s="433"/>
      <c r="AD31" s="433">
        <v>-1699.7229600000001</v>
      </c>
      <c r="AE31" s="433">
        <v>29245.03081</v>
      </c>
      <c r="AF31" s="433">
        <v>27545.307850000001</v>
      </c>
      <c r="AG31" s="433"/>
      <c r="AH31" s="433">
        <v>29268.176749999999</v>
      </c>
      <c r="AI31" s="433">
        <v>0</v>
      </c>
      <c r="AJ31" s="433">
        <v>29268.176749999999</v>
      </c>
      <c r="AK31" s="435" t="s">
        <v>644</v>
      </c>
      <c r="AL31" s="433">
        <v>0</v>
      </c>
      <c r="AM31" s="433">
        <v>0</v>
      </c>
      <c r="AN31" s="433">
        <v>0</v>
      </c>
      <c r="AO31" s="433"/>
      <c r="AP31" s="433">
        <v>0</v>
      </c>
      <c r="AQ31" s="433">
        <v>0</v>
      </c>
      <c r="AR31" s="433">
        <v>0</v>
      </c>
      <c r="AS31" s="433"/>
      <c r="AT31" s="433">
        <v>0</v>
      </c>
      <c r="AU31" s="433">
        <v>0</v>
      </c>
      <c r="AV31" s="433">
        <v>0</v>
      </c>
      <c r="AW31" s="435" t="s">
        <v>644</v>
      </c>
      <c r="AX31" s="433">
        <v>0</v>
      </c>
      <c r="AY31" s="433">
        <v>0</v>
      </c>
      <c r="AZ31" s="433">
        <v>0</v>
      </c>
      <c r="BA31" s="433"/>
      <c r="BB31" s="433">
        <v>0</v>
      </c>
      <c r="BC31" s="433">
        <v>0</v>
      </c>
      <c r="BD31" s="433">
        <v>0</v>
      </c>
      <c r="BE31" s="433"/>
      <c r="BF31" s="433">
        <v>0</v>
      </c>
      <c r="BG31" s="433">
        <v>0</v>
      </c>
      <c r="BH31" s="433">
        <v>0</v>
      </c>
      <c r="BI31" s="435" t="s">
        <v>644</v>
      </c>
      <c r="BJ31" s="433">
        <v>0</v>
      </c>
      <c r="BK31" s="433">
        <v>0</v>
      </c>
      <c r="BL31" s="433">
        <v>0</v>
      </c>
      <c r="BM31" s="433"/>
      <c r="BN31" s="433">
        <v>0</v>
      </c>
      <c r="BO31" s="433">
        <v>0</v>
      </c>
      <c r="BP31" s="433">
        <v>0</v>
      </c>
      <c r="BQ31" s="433"/>
      <c r="BR31" s="433">
        <v>0</v>
      </c>
      <c r="BS31" s="433">
        <v>0</v>
      </c>
      <c r="BT31" s="433">
        <v>0</v>
      </c>
      <c r="BU31" s="433"/>
      <c r="BV31" s="433">
        <v>0</v>
      </c>
      <c r="BW31" s="433">
        <v>0</v>
      </c>
      <c r="BX31" s="433">
        <v>0</v>
      </c>
      <c r="BY31" s="435" t="s">
        <v>644</v>
      </c>
      <c r="BZ31" s="433">
        <v>158139.98892</v>
      </c>
      <c r="CA31" s="433">
        <v>69024.42985</v>
      </c>
      <c r="CB31" s="433">
        <v>227164.41877000005</v>
      </c>
      <c r="CC31" s="433"/>
      <c r="CD31" s="433">
        <v>13226.937550000001</v>
      </c>
      <c r="CE31" s="433">
        <v>4758.3212300000005</v>
      </c>
      <c r="CF31" s="433">
        <v>17985.25878</v>
      </c>
      <c r="CG31" s="433"/>
      <c r="CH31" s="433">
        <v>158139.98892</v>
      </c>
      <c r="CI31" s="433">
        <v>69024.42985</v>
      </c>
      <c r="CJ31" s="433">
        <v>227164.41877000005</v>
      </c>
      <c r="CK31" s="429"/>
    </row>
    <row r="32" spans="1:89" s="430" customFormat="1" ht="9" customHeight="1">
      <c r="A32" s="435" t="s">
        <v>549</v>
      </c>
      <c r="B32" s="433">
        <v>6099.8782999999994</v>
      </c>
      <c r="C32" s="433">
        <v>0</v>
      </c>
      <c r="D32" s="433">
        <v>6099.8782999999994</v>
      </c>
      <c r="E32" s="433"/>
      <c r="F32" s="433">
        <v>17.058029999999999</v>
      </c>
      <c r="G32" s="433">
        <v>0</v>
      </c>
      <c r="H32" s="433">
        <v>17.058029999999999</v>
      </c>
      <c r="I32" s="433"/>
      <c r="J32" s="433">
        <v>29025.1476</v>
      </c>
      <c r="K32" s="433">
        <v>3478.92634</v>
      </c>
      <c r="L32" s="433">
        <v>32504.073940000002</v>
      </c>
      <c r="M32" s="435" t="s">
        <v>549</v>
      </c>
      <c r="N32" s="433">
        <v>22.496600000000001</v>
      </c>
      <c r="O32" s="433">
        <v>4.3899999999999998E-3</v>
      </c>
      <c r="P32" s="433">
        <v>22.500990000000002</v>
      </c>
      <c r="Q32" s="433"/>
      <c r="R32" s="433">
        <v>2.12412</v>
      </c>
      <c r="S32" s="433">
        <v>0</v>
      </c>
      <c r="T32" s="433">
        <v>2.12412</v>
      </c>
      <c r="U32" s="433"/>
      <c r="V32" s="433">
        <v>6201.8601200000003</v>
      </c>
      <c r="W32" s="433">
        <v>0</v>
      </c>
      <c r="X32" s="433">
        <v>6201.8601200000003</v>
      </c>
      <c r="Y32" s="435" t="s">
        <v>549</v>
      </c>
      <c r="Z32" s="433">
        <v>16654.48187</v>
      </c>
      <c r="AA32" s="433">
        <v>0</v>
      </c>
      <c r="AB32" s="433">
        <v>16654.48187</v>
      </c>
      <c r="AC32" s="433"/>
      <c r="AD32" s="433">
        <v>6824.6568699999998</v>
      </c>
      <c r="AE32" s="433">
        <v>1920.21225</v>
      </c>
      <c r="AF32" s="433">
        <v>8744.8691199999994</v>
      </c>
      <c r="AG32" s="433"/>
      <c r="AH32" s="433">
        <v>547.51958999999999</v>
      </c>
      <c r="AI32" s="433">
        <v>0</v>
      </c>
      <c r="AJ32" s="433">
        <v>547.51958999999999</v>
      </c>
      <c r="AK32" s="435" t="s">
        <v>549</v>
      </c>
      <c r="AL32" s="433">
        <v>5.3765400000000003</v>
      </c>
      <c r="AM32" s="433">
        <v>8.2000000000000009E-4</v>
      </c>
      <c r="AN32" s="433">
        <v>5.3773599999999995</v>
      </c>
      <c r="AO32" s="433"/>
      <c r="AP32" s="433">
        <v>72.363199999999992</v>
      </c>
      <c r="AQ32" s="433">
        <v>0</v>
      </c>
      <c r="AR32" s="433">
        <v>72.363199999999992</v>
      </c>
      <c r="AS32" s="433"/>
      <c r="AT32" s="433">
        <v>32625.48228</v>
      </c>
      <c r="AU32" s="433">
        <v>12.735720000000001</v>
      </c>
      <c r="AV32" s="433">
        <v>32638.218000000001</v>
      </c>
      <c r="AW32" s="435" t="s">
        <v>549</v>
      </c>
      <c r="AX32" s="433">
        <v>37.407220000000002</v>
      </c>
      <c r="AY32" s="433">
        <v>0</v>
      </c>
      <c r="AZ32" s="433">
        <v>37.407220000000002</v>
      </c>
      <c r="BA32" s="433"/>
      <c r="BB32" s="433">
        <v>1891.9695200000001</v>
      </c>
      <c r="BC32" s="433">
        <v>0</v>
      </c>
      <c r="BD32" s="433">
        <v>1891.9695200000001</v>
      </c>
      <c r="BE32" s="433"/>
      <c r="BF32" s="433">
        <v>0</v>
      </c>
      <c r="BG32" s="433">
        <v>0</v>
      </c>
      <c r="BH32" s="433">
        <v>0</v>
      </c>
      <c r="BI32" s="435" t="s">
        <v>549</v>
      </c>
      <c r="BJ32" s="433">
        <v>0</v>
      </c>
      <c r="BK32" s="433">
        <v>0</v>
      </c>
      <c r="BL32" s="433">
        <v>0</v>
      </c>
      <c r="BM32" s="433"/>
      <c r="BN32" s="433">
        <v>0</v>
      </c>
      <c r="BO32" s="433">
        <v>0</v>
      </c>
      <c r="BP32" s="433">
        <v>0</v>
      </c>
      <c r="BQ32" s="433"/>
      <c r="BR32" s="433">
        <v>0</v>
      </c>
      <c r="BS32" s="433">
        <v>0</v>
      </c>
      <c r="BT32" s="433">
        <v>0</v>
      </c>
      <c r="BU32" s="433"/>
      <c r="BV32" s="433">
        <v>0</v>
      </c>
      <c r="BW32" s="433">
        <v>0</v>
      </c>
      <c r="BX32" s="433">
        <v>0</v>
      </c>
      <c r="BY32" s="435" t="s">
        <v>549</v>
      </c>
      <c r="BZ32" s="433">
        <v>100027.82186</v>
      </c>
      <c r="CA32" s="433">
        <v>5411.8795200000004</v>
      </c>
      <c r="CB32" s="433">
        <v>105439.70138</v>
      </c>
      <c r="CC32" s="433"/>
      <c r="CD32" s="433">
        <v>29025.1476</v>
      </c>
      <c r="CE32" s="433">
        <v>3478.92634</v>
      </c>
      <c r="CF32" s="433">
        <v>32504.073940000002</v>
      </c>
      <c r="CG32" s="433"/>
      <c r="CH32" s="433">
        <v>100027.82186</v>
      </c>
      <c r="CI32" s="433">
        <v>5411.8795200000004</v>
      </c>
      <c r="CJ32" s="433">
        <v>105439.70138</v>
      </c>
      <c r="CK32" s="429"/>
    </row>
    <row r="33" spans="1:91" s="430" customFormat="1" ht="5.0999999999999996" customHeight="1">
      <c r="A33" s="435"/>
      <c r="B33" s="433"/>
      <c r="C33" s="433"/>
      <c r="D33" s="433"/>
      <c r="E33" s="433"/>
      <c r="F33" s="433"/>
      <c r="G33" s="433"/>
      <c r="H33" s="433"/>
      <c r="I33" s="433"/>
      <c r="J33" s="433"/>
      <c r="K33" s="433"/>
      <c r="L33" s="433"/>
      <c r="M33" s="435"/>
      <c r="N33" s="433"/>
      <c r="O33" s="433"/>
      <c r="P33" s="433"/>
      <c r="Q33" s="433"/>
      <c r="R33" s="433"/>
      <c r="S33" s="433"/>
      <c r="T33" s="433"/>
      <c r="U33" s="433"/>
      <c r="V33" s="433"/>
      <c r="W33" s="433"/>
      <c r="X33" s="433"/>
      <c r="Y33" s="435"/>
      <c r="Z33" s="433"/>
      <c r="AA33" s="433"/>
      <c r="AB33" s="433"/>
      <c r="AC33" s="433"/>
      <c r="AD33" s="433"/>
      <c r="AE33" s="433"/>
      <c r="AF33" s="433"/>
      <c r="AG33" s="433"/>
      <c r="AH33" s="433"/>
      <c r="AI33" s="433"/>
      <c r="AJ33" s="433"/>
      <c r="AK33" s="435"/>
      <c r="AL33" s="433"/>
      <c r="AM33" s="433"/>
      <c r="AN33" s="433"/>
      <c r="AO33" s="433"/>
      <c r="AP33" s="433"/>
      <c r="AQ33" s="433"/>
      <c r="AR33" s="433"/>
      <c r="AS33" s="433"/>
      <c r="AT33" s="433"/>
      <c r="AU33" s="433"/>
      <c r="AV33" s="433"/>
      <c r="AW33" s="435"/>
      <c r="AX33" s="433"/>
      <c r="AY33" s="433"/>
      <c r="AZ33" s="433"/>
      <c r="BA33" s="433"/>
      <c r="BB33" s="433"/>
      <c r="BC33" s="433"/>
      <c r="BD33" s="433"/>
      <c r="BE33" s="433"/>
      <c r="BF33" s="433"/>
      <c r="BG33" s="433"/>
      <c r="BH33" s="433"/>
      <c r="BI33" s="435"/>
      <c r="BJ33" s="433"/>
      <c r="BK33" s="433"/>
      <c r="BL33" s="433"/>
      <c r="BM33" s="433"/>
      <c r="BN33" s="433"/>
      <c r="BO33" s="433"/>
      <c r="BP33" s="433"/>
      <c r="BQ33" s="433"/>
      <c r="BR33" s="433"/>
      <c r="BS33" s="433"/>
      <c r="BT33" s="433"/>
      <c r="BU33" s="433"/>
      <c r="BV33" s="433"/>
      <c r="BW33" s="433"/>
      <c r="BX33" s="433"/>
      <c r="BY33" s="435"/>
      <c r="BZ33" s="433"/>
      <c r="CA33" s="433"/>
      <c r="CB33" s="433"/>
      <c r="CC33" s="433"/>
      <c r="CD33" s="433"/>
      <c r="CE33" s="433"/>
      <c r="CF33" s="433"/>
      <c r="CG33" s="433"/>
      <c r="CH33" s="433"/>
      <c r="CI33" s="433"/>
      <c r="CJ33" s="433"/>
      <c r="CK33" s="429"/>
    </row>
    <row r="34" spans="1:91" s="430" customFormat="1" ht="8.1" customHeight="1">
      <c r="A34" s="427" t="s">
        <v>645</v>
      </c>
      <c r="B34" s="428">
        <v>6228546.1565899998</v>
      </c>
      <c r="C34" s="428">
        <v>623632.11717999994</v>
      </c>
      <c r="D34" s="428">
        <v>6852178.2737700008</v>
      </c>
      <c r="E34" s="428"/>
      <c r="F34" s="428">
        <v>155874.84455000001</v>
      </c>
      <c r="G34" s="428">
        <v>9878.3291699999991</v>
      </c>
      <c r="H34" s="428">
        <v>165753.17371999999</v>
      </c>
      <c r="I34" s="428"/>
      <c r="J34" s="428">
        <v>9429002.8031699993</v>
      </c>
      <c r="K34" s="428">
        <v>4270527.1293599997</v>
      </c>
      <c r="L34" s="428">
        <v>13699529.932530001</v>
      </c>
      <c r="M34" s="427" t="s">
        <v>645</v>
      </c>
      <c r="N34" s="428">
        <v>491321.99939000001</v>
      </c>
      <c r="O34" s="428">
        <v>74666.383470000001</v>
      </c>
      <c r="P34" s="428">
        <v>565988.38286000001</v>
      </c>
      <c r="Q34" s="428"/>
      <c r="R34" s="428">
        <v>641240.08779999998</v>
      </c>
      <c r="S34" s="428">
        <v>280450.39132999995</v>
      </c>
      <c r="T34" s="428">
        <v>921690.47912999999</v>
      </c>
      <c r="U34" s="428"/>
      <c r="V34" s="428">
        <v>3309782.37103</v>
      </c>
      <c r="W34" s="428">
        <v>416747.51551999996</v>
      </c>
      <c r="X34" s="428">
        <v>3726529.8865500004</v>
      </c>
      <c r="Y34" s="427" t="s">
        <v>645</v>
      </c>
      <c r="Z34" s="428">
        <v>306202.65362</v>
      </c>
      <c r="AA34" s="428">
        <v>320976.22804000002</v>
      </c>
      <c r="AB34" s="428">
        <v>627178.88165999996</v>
      </c>
      <c r="AC34" s="428"/>
      <c r="AD34" s="428">
        <v>4020682.8977800002</v>
      </c>
      <c r="AE34" s="428">
        <v>532297.41442000004</v>
      </c>
      <c r="AF34" s="428">
        <v>4552980.3121999996</v>
      </c>
      <c r="AG34" s="428"/>
      <c r="AH34" s="428">
        <v>2565892.11839</v>
      </c>
      <c r="AI34" s="428">
        <v>-29405.772280000001</v>
      </c>
      <c r="AJ34" s="428">
        <v>2536486.3461100003</v>
      </c>
      <c r="AK34" s="427" t="s">
        <v>645</v>
      </c>
      <c r="AL34" s="428">
        <v>198969.74494</v>
      </c>
      <c r="AM34" s="428">
        <v>-4528.2397499999997</v>
      </c>
      <c r="AN34" s="428">
        <v>194441.50519</v>
      </c>
      <c r="AO34" s="428"/>
      <c r="AP34" s="428">
        <v>983375.06267000001</v>
      </c>
      <c r="AQ34" s="428">
        <v>15419.829659999999</v>
      </c>
      <c r="AR34" s="428">
        <v>998794.89233000006</v>
      </c>
      <c r="AS34" s="428"/>
      <c r="AT34" s="428">
        <v>217367.7273</v>
      </c>
      <c r="AU34" s="428">
        <v>287019.80199000001</v>
      </c>
      <c r="AV34" s="428">
        <v>504387.52929000003</v>
      </c>
      <c r="AW34" s="427" t="s">
        <v>645</v>
      </c>
      <c r="AX34" s="428">
        <v>385040.84119000001</v>
      </c>
      <c r="AY34" s="428">
        <v>266.50274000000002</v>
      </c>
      <c r="AZ34" s="428">
        <v>385307.34393000003</v>
      </c>
      <c r="BA34" s="428"/>
      <c r="BB34" s="428">
        <v>227415.17937</v>
      </c>
      <c r="BC34" s="428">
        <v>5376.1434200000003</v>
      </c>
      <c r="BD34" s="428">
        <v>232791.32279000001</v>
      </c>
      <c r="BE34" s="428"/>
      <c r="BF34" s="428">
        <v>33794.158759999998</v>
      </c>
      <c r="BG34" s="428">
        <v>25633.788399999998</v>
      </c>
      <c r="BH34" s="428">
        <v>59427.947159999996</v>
      </c>
      <c r="BI34" s="427" t="s">
        <v>645</v>
      </c>
      <c r="BJ34" s="428">
        <v>22475.342969999998</v>
      </c>
      <c r="BK34" s="428">
        <v>18785.11189</v>
      </c>
      <c r="BL34" s="428">
        <v>41260.454859999998</v>
      </c>
      <c r="BM34" s="428"/>
      <c r="BN34" s="428">
        <v>-149049.52285000001</v>
      </c>
      <c r="BO34" s="428">
        <v>248035.38113999998</v>
      </c>
      <c r="BP34" s="428">
        <v>98985.858290000004</v>
      </c>
      <c r="BQ34" s="428"/>
      <c r="BR34" s="428">
        <v>1510836.5886900001</v>
      </c>
      <c r="BS34" s="428">
        <v>-1319.0747200000001</v>
      </c>
      <c r="BT34" s="428">
        <v>1509517.51397</v>
      </c>
      <c r="BU34" s="428"/>
      <c r="BV34" s="428">
        <v>603537.78652999992</v>
      </c>
      <c r="BW34" s="428">
        <v>409.46384</v>
      </c>
      <c r="BX34" s="428">
        <v>603947.25037000002</v>
      </c>
      <c r="BY34" s="427" t="s">
        <v>645</v>
      </c>
      <c r="BZ34" s="428">
        <v>31182308.841890004</v>
      </c>
      <c r="CA34" s="428">
        <v>7094868.4448200008</v>
      </c>
      <c r="CB34" s="428">
        <v>38277177.286710002</v>
      </c>
      <c r="CC34" s="428"/>
      <c r="CD34" s="428">
        <v>9429002.8031699993</v>
      </c>
      <c r="CE34" s="428">
        <v>4302822.2331600003</v>
      </c>
      <c r="CF34" s="428">
        <v>13731825.03633</v>
      </c>
      <c r="CG34" s="428"/>
      <c r="CH34" s="428">
        <v>31182308.841890004</v>
      </c>
      <c r="CI34" s="428">
        <v>7127163.5486200014</v>
      </c>
      <c r="CJ34" s="428">
        <v>38309472.39051</v>
      </c>
      <c r="CK34" s="429"/>
    </row>
    <row r="35" spans="1:91" s="436" customFormat="1" ht="5.0999999999999996" customHeight="1">
      <c r="A35" s="438"/>
      <c r="B35" s="439"/>
      <c r="C35" s="439"/>
      <c r="D35" s="439"/>
      <c r="E35" s="439"/>
      <c r="F35" s="439"/>
      <c r="G35" s="439"/>
      <c r="H35" s="439"/>
      <c r="I35" s="439"/>
      <c r="J35" s="439"/>
      <c r="K35" s="439"/>
      <c r="L35" s="439"/>
      <c r="M35" s="438"/>
      <c r="N35" s="439"/>
      <c r="O35" s="439"/>
      <c r="P35" s="439"/>
      <c r="Q35" s="439"/>
      <c r="R35" s="439"/>
      <c r="S35" s="439"/>
      <c r="T35" s="439"/>
      <c r="U35" s="439"/>
      <c r="V35" s="439"/>
      <c r="W35" s="439"/>
      <c r="X35" s="439"/>
      <c r="Y35" s="438"/>
      <c r="Z35" s="439"/>
      <c r="AA35" s="439"/>
      <c r="AB35" s="439"/>
      <c r="AC35" s="439"/>
      <c r="AD35" s="439"/>
      <c r="AE35" s="439"/>
      <c r="AF35" s="439"/>
      <c r="AG35" s="439"/>
      <c r="AH35" s="439"/>
      <c r="AI35" s="439"/>
      <c r="AJ35" s="439"/>
      <c r="AK35" s="438"/>
      <c r="AL35" s="439"/>
      <c r="AM35" s="439"/>
      <c r="AN35" s="439"/>
      <c r="AO35" s="439"/>
      <c r="AP35" s="439"/>
      <c r="AQ35" s="439"/>
      <c r="AR35" s="439"/>
      <c r="AS35" s="439"/>
      <c r="AT35" s="439"/>
      <c r="AU35" s="439"/>
      <c r="AV35" s="439"/>
      <c r="AW35" s="438"/>
      <c r="AX35" s="439"/>
      <c r="AY35" s="439"/>
      <c r="AZ35" s="439"/>
      <c r="BA35" s="439"/>
      <c r="BB35" s="439"/>
      <c r="BC35" s="439"/>
      <c r="BD35" s="439"/>
      <c r="BE35" s="439"/>
      <c r="BF35" s="439"/>
      <c r="BG35" s="439"/>
      <c r="BH35" s="439"/>
      <c r="BI35" s="438"/>
      <c r="BJ35" s="439"/>
      <c r="BK35" s="439"/>
      <c r="BL35" s="439"/>
      <c r="BM35" s="439"/>
      <c r="BN35" s="439"/>
      <c r="BO35" s="439"/>
      <c r="BP35" s="439"/>
      <c r="BQ35" s="439"/>
      <c r="BR35" s="439"/>
      <c r="BS35" s="439"/>
      <c r="BT35" s="439"/>
      <c r="BU35" s="439"/>
      <c r="BV35" s="439"/>
      <c r="BW35" s="439"/>
      <c r="BX35" s="439"/>
      <c r="BY35" s="438"/>
      <c r="BZ35" s="439"/>
      <c r="CA35" s="439"/>
      <c r="CB35" s="439"/>
      <c r="CC35" s="439"/>
      <c r="CD35" s="439"/>
      <c r="CE35" s="439"/>
      <c r="CF35" s="439"/>
      <c r="CG35" s="439"/>
      <c r="CH35" s="439"/>
      <c r="CI35" s="439"/>
      <c r="CJ35" s="439"/>
    </row>
    <row r="36" spans="1:91" s="430" customFormat="1" ht="8.1" customHeight="1">
      <c r="A36" s="496" t="s">
        <v>646</v>
      </c>
      <c r="B36" s="428">
        <v>1435520.1595600001</v>
      </c>
      <c r="C36" s="428">
        <v>57328.152609999997</v>
      </c>
      <c r="D36" s="428">
        <v>1492848.31217</v>
      </c>
      <c r="E36" s="428"/>
      <c r="F36" s="428">
        <v>48199.118390000003</v>
      </c>
      <c r="G36" s="428">
        <v>1882.4598000000001</v>
      </c>
      <c r="H36" s="428">
        <v>50081.57819</v>
      </c>
      <c r="I36" s="428"/>
      <c r="J36" s="428">
        <v>1503847.8415999999</v>
      </c>
      <c r="K36" s="428">
        <v>116107.60215999999</v>
      </c>
      <c r="L36" s="428">
        <v>1619955.4437599999</v>
      </c>
      <c r="M36" s="496" t="s">
        <v>646</v>
      </c>
      <c r="N36" s="428">
        <v>366169.85005000001</v>
      </c>
      <c r="O36" s="428">
        <v>15116.861710000001</v>
      </c>
      <c r="P36" s="428">
        <v>381286.71175999998</v>
      </c>
      <c r="Q36" s="428"/>
      <c r="R36" s="428">
        <v>191858.42444</v>
      </c>
      <c r="S36" s="428">
        <v>10391.849050000001</v>
      </c>
      <c r="T36" s="428">
        <v>202250.27349000002</v>
      </c>
      <c r="U36" s="428"/>
      <c r="V36" s="428">
        <v>782886.91255999997</v>
      </c>
      <c r="W36" s="428">
        <v>-61898.189770000005</v>
      </c>
      <c r="X36" s="428">
        <v>720988.72278999991</v>
      </c>
      <c r="Y36" s="496" t="s">
        <v>646</v>
      </c>
      <c r="Z36" s="428">
        <v>956.25718000000006</v>
      </c>
      <c r="AA36" s="428">
        <v>-1435.87823</v>
      </c>
      <c r="AB36" s="428">
        <v>-479.62104999999997</v>
      </c>
      <c r="AC36" s="428"/>
      <c r="AD36" s="428">
        <v>1078218.70695</v>
      </c>
      <c r="AE36" s="428">
        <v>-9855.7509399999999</v>
      </c>
      <c r="AF36" s="428">
        <v>1068362.9560100001</v>
      </c>
      <c r="AG36" s="428"/>
      <c r="AH36" s="428">
        <v>507940.37137999997</v>
      </c>
      <c r="AI36" s="428">
        <v>-522.25877000000003</v>
      </c>
      <c r="AJ36" s="428">
        <v>507418.11261000001</v>
      </c>
      <c r="AK36" s="496" t="s">
        <v>646</v>
      </c>
      <c r="AL36" s="428">
        <v>4800.6851699999997</v>
      </c>
      <c r="AM36" s="428">
        <v>5437.5759800000005</v>
      </c>
      <c r="AN36" s="428">
        <v>10238.26115</v>
      </c>
      <c r="AO36" s="428"/>
      <c r="AP36" s="428">
        <v>416567.76773000002</v>
      </c>
      <c r="AQ36" s="428">
        <v>-38.287510000000005</v>
      </c>
      <c r="AR36" s="428">
        <v>416529.48022000003</v>
      </c>
      <c r="AS36" s="428"/>
      <c r="AT36" s="428">
        <v>-9550.5612300000012</v>
      </c>
      <c r="AU36" s="428">
        <v>0</v>
      </c>
      <c r="AV36" s="428">
        <v>-9550.5612300000012</v>
      </c>
      <c r="AW36" s="496" t="s">
        <v>646</v>
      </c>
      <c r="AX36" s="428">
        <v>166118.84443</v>
      </c>
      <c r="AY36" s="428">
        <v>0</v>
      </c>
      <c r="AZ36" s="428">
        <v>166118.84443</v>
      </c>
      <c r="BA36" s="428"/>
      <c r="BB36" s="428">
        <v>92943.621269999989</v>
      </c>
      <c r="BC36" s="428">
        <v>-1808.2474500000003</v>
      </c>
      <c r="BD36" s="428">
        <v>91135.373819999993</v>
      </c>
      <c r="BE36" s="428"/>
      <c r="BF36" s="428">
        <v>1549.4228500000002</v>
      </c>
      <c r="BG36" s="428">
        <v>7742.1604500000003</v>
      </c>
      <c r="BH36" s="428">
        <v>9291.5833000000002</v>
      </c>
      <c r="BI36" s="496" t="s">
        <v>646</v>
      </c>
      <c r="BJ36" s="428">
        <v>-4343</v>
      </c>
      <c r="BK36" s="428">
        <v>-255.01292000000001</v>
      </c>
      <c r="BL36" s="428">
        <v>-4598.0129200000001</v>
      </c>
      <c r="BM36" s="428"/>
      <c r="BN36" s="428">
        <v>11746.968279999999</v>
      </c>
      <c r="BO36" s="428">
        <v>1635.0991099999999</v>
      </c>
      <c r="BP36" s="428">
        <v>13382.06739</v>
      </c>
      <c r="BQ36" s="428"/>
      <c r="BR36" s="428">
        <v>458788.61592000001</v>
      </c>
      <c r="BS36" s="428">
        <v>-1.4451400000000001</v>
      </c>
      <c r="BT36" s="428">
        <v>458787.17077999999</v>
      </c>
      <c r="BU36" s="428"/>
      <c r="BV36" s="428">
        <v>218284.16255000001</v>
      </c>
      <c r="BW36" s="428">
        <v>-166.4633</v>
      </c>
      <c r="BX36" s="428">
        <v>218117.69925000001</v>
      </c>
      <c r="BY36" s="496" t="s">
        <v>646</v>
      </c>
      <c r="BZ36" s="428">
        <v>7272504.1690800004</v>
      </c>
      <c r="CA36" s="428">
        <v>139660.22683999999</v>
      </c>
      <c r="CB36" s="428">
        <v>7412164.39592</v>
      </c>
      <c r="CC36" s="428"/>
      <c r="CD36" s="428">
        <v>1503847.8415999999</v>
      </c>
      <c r="CE36" s="428">
        <v>116689.83990000001</v>
      </c>
      <c r="CF36" s="428">
        <v>1620537.6814999999</v>
      </c>
      <c r="CG36" s="428"/>
      <c r="CH36" s="428">
        <v>7272504.1690800004</v>
      </c>
      <c r="CI36" s="428">
        <v>140242.46458</v>
      </c>
      <c r="CJ36" s="428">
        <v>7412746.6336599998</v>
      </c>
      <c r="CK36" s="429"/>
    </row>
    <row r="37" spans="1:91" s="436" customFormat="1" ht="5.0999999999999996" customHeight="1">
      <c r="A37" s="435"/>
      <c r="B37" s="439"/>
      <c r="C37" s="439"/>
      <c r="D37" s="439"/>
      <c r="E37" s="439"/>
      <c r="F37" s="439"/>
      <c r="G37" s="439"/>
      <c r="H37" s="439"/>
      <c r="I37" s="439"/>
      <c r="J37" s="439"/>
      <c r="K37" s="439"/>
      <c r="L37" s="439"/>
      <c r="M37" s="435"/>
      <c r="N37" s="439"/>
      <c r="O37" s="439"/>
      <c r="P37" s="439"/>
      <c r="Q37" s="439"/>
      <c r="R37" s="439"/>
      <c r="S37" s="439"/>
      <c r="T37" s="439"/>
      <c r="U37" s="439"/>
      <c r="V37" s="439"/>
      <c r="W37" s="439"/>
      <c r="X37" s="439"/>
      <c r="Y37" s="435"/>
      <c r="Z37" s="439"/>
      <c r="AA37" s="439"/>
      <c r="AB37" s="439"/>
      <c r="AC37" s="439"/>
      <c r="AD37" s="439"/>
      <c r="AE37" s="439"/>
      <c r="AF37" s="439"/>
      <c r="AG37" s="439"/>
      <c r="AH37" s="439"/>
      <c r="AI37" s="439"/>
      <c r="AJ37" s="439"/>
      <c r="AK37" s="435"/>
      <c r="AL37" s="439"/>
      <c r="AM37" s="439"/>
      <c r="AN37" s="439"/>
      <c r="AO37" s="439"/>
      <c r="AP37" s="439"/>
      <c r="AQ37" s="439"/>
      <c r="AR37" s="439"/>
      <c r="AS37" s="439"/>
      <c r="AT37" s="439"/>
      <c r="AU37" s="439"/>
      <c r="AV37" s="439"/>
      <c r="AW37" s="435"/>
      <c r="AX37" s="439"/>
      <c r="AY37" s="439"/>
      <c r="AZ37" s="439"/>
      <c r="BA37" s="439"/>
      <c r="BB37" s="439"/>
      <c r="BC37" s="439"/>
      <c r="BD37" s="439"/>
      <c r="BE37" s="439"/>
      <c r="BF37" s="439"/>
      <c r="BG37" s="439"/>
      <c r="BH37" s="439"/>
      <c r="BI37" s="435"/>
      <c r="BJ37" s="439"/>
      <c r="BK37" s="439"/>
      <c r="BL37" s="439"/>
      <c r="BM37" s="439"/>
      <c r="BN37" s="439"/>
      <c r="BO37" s="439"/>
      <c r="BP37" s="439"/>
      <c r="BQ37" s="439"/>
      <c r="BR37" s="439"/>
      <c r="BS37" s="439"/>
      <c r="BT37" s="439"/>
      <c r="BU37" s="439"/>
      <c r="BV37" s="439">
        <v>0</v>
      </c>
      <c r="BW37" s="439">
        <v>0</v>
      </c>
      <c r="BX37" s="439">
        <v>0</v>
      </c>
      <c r="BY37" s="435"/>
      <c r="BZ37" s="439"/>
      <c r="CA37" s="439"/>
      <c r="CB37" s="439"/>
      <c r="CC37" s="439"/>
      <c r="CD37" s="439"/>
      <c r="CE37" s="439"/>
      <c r="CF37" s="439"/>
      <c r="CG37" s="439"/>
      <c r="CH37" s="439"/>
      <c r="CI37" s="439"/>
      <c r="CJ37" s="439"/>
    </row>
    <row r="38" spans="1:91" s="430" customFormat="1" ht="8.1" customHeight="1">
      <c r="A38" s="427" t="s">
        <v>647</v>
      </c>
      <c r="B38" s="428">
        <v>4793025.9970299993</v>
      </c>
      <c r="C38" s="428">
        <v>566303.96457000007</v>
      </c>
      <c r="D38" s="428">
        <v>5359329.9616</v>
      </c>
      <c r="E38" s="428"/>
      <c r="F38" s="428">
        <v>107675.72615999999</v>
      </c>
      <c r="G38" s="428">
        <v>7995.8693700000003</v>
      </c>
      <c r="H38" s="428">
        <v>115671.59553000001</v>
      </c>
      <c r="I38" s="428"/>
      <c r="J38" s="428">
        <v>7925154.9615699993</v>
      </c>
      <c r="K38" s="428">
        <v>4154419.5271999999</v>
      </c>
      <c r="L38" s="428">
        <v>12079574.488770001</v>
      </c>
      <c r="M38" s="427" t="s">
        <v>647</v>
      </c>
      <c r="N38" s="428">
        <v>125152.14934</v>
      </c>
      <c r="O38" s="428">
        <v>59549.521759999996</v>
      </c>
      <c r="P38" s="428">
        <v>184701.67110000001</v>
      </c>
      <c r="Q38" s="428"/>
      <c r="R38" s="428">
        <v>449381.66336000001</v>
      </c>
      <c r="S38" s="428">
        <v>270058.54227999999</v>
      </c>
      <c r="T38" s="428">
        <v>719440.20563999994</v>
      </c>
      <c r="U38" s="428"/>
      <c r="V38" s="428">
        <v>2526895.45847</v>
      </c>
      <c r="W38" s="428">
        <v>478645.70529000001</v>
      </c>
      <c r="X38" s="428">
        <v>3005541.1637600004</v>
      </c>
      <c r="Y38" s="427" t="s">
        <v>647</v>
      </c>
      <c r="Z38" s="428">
        <v>305246.39643999998</v>
      </c>
      <c r="AA38" s="428">
        <v>322412.10626999999</v>
      </c>
      <c r="AB38" s="428">
        <v>627658.50271000003</v>
      </c>
      <c r="AC38" s="428"/>
      <c r="AD38" s="428">
        <v>2942464.1908299997</v>
      </c>
      <c r="AE38" s="428">
        <v>542153.16535999998</v>
      </c>
      <c r="AF38" s="428">
        <v>3484617.3561900002</v>
      </c>
      <c r="AG38" s="428"/>
      <c r="AH38" s="428">
        <v>2057951.7470100001</v>
      </c>
      <c r="AI38" s="428">
        <v>-28883.513510000001</v>
      </c>
      <c r="AJ38" s="428">
        <v>2029068.2335000001</v>
      </c>
      <c r="AK38" s="427" t="s">
        <v>647</v>
      </c>
      <c r="AL38" s="428">
        <v>194169.05977000002</v>
      </c>
      <c r="AM38" s="428">
        <v>-9965.8157300000003</v>
      </c>
      <c r="AN38" s="428">
        <v>184203.24403999999</v>
      </c>
      <c r="AO38" s="428"/>
      <c r="AP38" s="428">
        <v>566807.29494000005</v>
      </c>
      <c r="AQ38" s="428">
        <v>15458.11717</v>
      </c>
      <c r="AR38" s="428">
        <v>582265.41211000003</v>
      </c>
      <c r="AS38" s="428"/>
      <c r="AT38" s="428">
        <v>226918.28852999999</v>
      </c>
      <c r="AU38" s="428">
        <v>287019.80199000001</v>
      </c>
      <c r="AV38" s="428">
        <v>513938.09051999997</v>
      </c>
      <c r="AW38" s="427" t="s">
        <v>647</v>
      </c>
      <c r="AX38" s="428">
        <v>218921.99675999998</v>
      </c>
      <c r="AY38" s="428">
        <v>266.50274000000002</v>
      </c>
      <c r="AZ38" s="428">
        <v>219188.49950000001</v>
      </c>
      <c r="BA38" s="428"/>
      <c r="BB38" s="428">
        <v>134471.55809999999</v>
      </c>
      <c r="BC38" s="428">
        <v>7184.3908700000002</v>
      </c>
      <c r="BD38" s="428">
        <v>141655.94897</v>
      </c>
      <c r="BE38" s="428"/>
      <c r="BF38" s="428">
        <v>32244.735909999999</v>
      </c>
      <c r="BG38" s="428">
        <v>17891.627949999998</v>
      </c>
      <c r="BH38" s="428">
        <v>50136.363859999998</v>
      </c>
      <c r="BI38" s="427" t="s">
        <v>647</v>
      </c>
      <c r="BJ38" s="428">
        <v>26818.342969999998</v>
      </c>
      <c r="BK38" s="428">
        <v>19040.124809999998</v>
      </c>
      <c r="BL38" s="428">
        <v>45858.467779999999</v>
      </c>
      <c r="BM38" s="428"/>
      <c r="BN38" s="428">
        <v>-160796.49113000001</v>
      </c>
      <c r="BO38" s="428">
        <v>246400.28203</v>
      </c>
      <c r="BP38" s="428">
        <v>85603.790900000007</v>
      </c>
      <c r="BQ38" s="428"/>
      <c r="BR38" s="428">
        <v>1052047.9727699999</v>
      </c>
      <c r="BS38" s="428">
        <v>-1317.62958</v>
      </c>
      <c r="BT38" s="428">
        <v>1050730.3431900002</v>
      </c>
      <c r="BU38" s="428"/>
      <c r="BV38" s="428">
        <v>385253.62398000003</v>
      </c>
      <c r="BW38" s="428">
        <v>575.92714000000001</v>
      </c>
      <c r="BX38" s="428">
        <v>385829.55112000002</v>
      </c>
      <c r="BY38" s="427" t="s">
        <v>647</v>
      </c>
      <c r="BZ38" s="428">
        <v>23909804.672809988</v>
      </c>
      <c r="CA38" s="428">
        <v>6955208.2179800002</v>
      </c>
      <c r="CB38" s="428">
        <v>30865012.890790004</v>
      </c>
      <c r="CC38" s="428"/>
      <c r="CD38" s="428">
        <v>7925154.9615699993</v>
      </c>
      <c r="CE38" s="428">
        <v>4186132.3932600003</v>
      </c>
      <c r="CF38" s="428">
        <v>12111287.354830001</v>
      </c>
      <c r="CG38" s="428"/>
      <c r="CH38" s="428">
        <v>23909804.672809988</v>
      </c>
      <c r="CI38" s="428">
        <v>6986921.084040001</v>
      </c>
      <c r="CJ38" s="428">
        <v>30896725.756850004</v>
      </c>
      <c r="CK38" s="429"/>
      <c r="CL38" s="429"/>
      <c r="CM38" s="429"/>
    </row>
    <row r="39" spans="1:91" s="436" customFormat="1" ht="5.0999999999999996" customHeight="1">
      <c r="A39" s="438"/>
      <c r="B39" s="439"/>
      <c r="C39" s="439"/>
      <c r="D39" s="439"/>
      <c r="E39" s="439"/>
      <c r="F39" s="439"/>
      <c r="G39" s="439"/>
      <c r="H39" s="439"/>
      <c r="I39" s="439"/>
      <c r="J39" s="439"/>
      <c r="K39" s="439"/>
      <c r="L39" s="439"/>
      <c r="M39" s="438"/>
      <c r="N39" s="439"/>
      <c r="O39" s="439"/>
      <c r="P39" s="439"/>
      <c r="Q39" s="439"/>
      <c r="R39" s="439"/>
      <c r="S39" s="439"/>
      <c r="T39" s="439"/>
      <c r="U39" s="439"/>
      <c r="V39" s="439"/>
      <c r="W39" s="439"/>
      <c r="X39" s="439"/>
      <c r="Y39" s="438"/>
      <c r="Z39" s="439"/>
      <c r="AA39" s="439"/>
      <c r="AB39" s="439"/>
      <c r="AC39" s="439"/>
      <c r="AD39" s="439"/>
      <c r="AE39" s="439"/>
      <c r="AF39" s="439"/>
      <c r="AG39" s="439"/>
      <c r="AH39" s="439"/>
      <c r="AI39" s="439"/>
      <c r="AJ39" s="439"/>
      <c r="AK39" s="438"/>
      <c r="AL39" s="439"/>
      <c r="AM39" s="439"/>
      <c r="AN39" s="439"/>
      <c r="AO39" s="439"/>
      <c r="AP39" s="439"/>
      <c r="AQ39" s="439"/>
      <c r="AR39" s="439"/>
      <c r="AS39" s="439"/>
      <c r="AT39" s="439"/>
      <c r="AU39" s="439"/>
      <c r="AV39" s="439"/>
      <c r="AW39" s="438"/>
      <c r="AX39" s="439"/>
      <c r="AY39" s="439"/>
      <c r="AZ39" s="439"/>
      <c r="BA39" s="439"/>
      <c r="BB39" s="439"/>
      <c r="BC39" s="439"/>
      <c r="BD39" s="439"/>
      <c r="BE39" s="439"/>
      <c r="BF39" s="439"/>
      <c r="BG39" s="439"/>
      <c r="BH39" s="439"/>
      <c r="BI39" s="438"/>
      <c r="BJ39" s="439"/>
      <c r="BK39" s="439"/>
      <c r="BL39" s="439"/>
      <c r="BM39" s="439"/>
      <c r="BN39" s="439"/>
      <c r="BO39" s="439"/>
      <c r="BP39" s="439"/>
      <c r="BQ39" s="439"/>
      <c r="BR39" s="439"/>
      <c r="BS39" s="439"/>
      <c r="BT39" s="439"/>
      <c r="BU39" s="439"/>
      <c r="BV39" s="439"/>
      <c r="BW39" s="439"/>
      <c r="BX39" s="439"/>
      <c r="BY39" s="438"/>
      <c r="BZ39" s="439"/>
      <c r="CA39" s="439"/>
      <c r="CB39" s="439"/>
      <c r="CC39" s="439"/>
      <c r="CD39" s="439"/>
      <c r="CE39" s="439"/>
      <c r="CF39" s="439"/>
      <c r="CG39" s="439"/>
      <c r="CH39" s="439"/>
      <c r="CI39" s="439"/>
      <c r="CJ39" s="439"/>
    </row>
    <row r="40" spans="1:91" s="430" customFormat="1" ht="8.1" customHeight="1">
      <c r="A40" s="427" t="s">
        <v>648</v>
      </c>
      <c r="B40" s="428">
        <v>1046993.1632599999</v>
      </c>
      <c r="C40" s="428">
        <v>866195.83736</v>
      </c>
      <c r="D40" s="428">
        <v>1913189.0006199998</v>
      </c>
      <c r="E40" s="428"/>
      <c r="F40" s="428">
        <v>17878.19052</v>
      </c>
      <c r="G40" s="428">
        <v>1638.77125</v>
      </c>
      <c r="H40" s="428">
        <v>19516.961769999998</v>
      </c>
      <c r="I40" s="428"/>
      <c r="J40" s="428">
        <v>3129843.8926200001</v>
      </c>
      <c r="K40" s="428">
        <v>1288902.38234</v>
      </c>
      <c r="L40" s="428">
        <v>4418746.2749600001</v>
      </c>
      <c r="M40" s="427" t="s">
        <v>648</v>
      </c>
      <c r="N40" s="428">
        <v>133579.8799</v>
      </c>
      <c r="O40" s="428">
        <v>22439.328969999999</v>
      </c>
      <c r="P40" s="428">
        <v>156019.20887</v>
      </c>
      <c r="Q40" s="428"/>
      <c r="R40" s="428">
        <v>151377.231</v>
      </c>
      <c r="S40" s="428">
        <v>80966.805349999995</v>
      </c>
      <c r="T40" s="428">
        <v>232344.03634999998</v>
      </c>
      <c r="U40" s="428"/>
      <c r="V40" s="428">
        <v>595985.52332000004</v>
      </c>
      <c r="W40" s="428">
        <v>376838.46010000003</v>
      </c>
      <c r="X40" s="428">
        <v>972823.98341999995</v>
      </c>
      <c r="Y40" s="427" t="s">
        <v>648</v>
      </c>
      <c r="Z40" s="428">
        <v>156147.65509000001</v>
      </c>
      <c r="AA40" s="428">
        <v>10584.666539999998</v>
      </c>
      <c r="AB40" s="428">
        <v>166732.32162999999</v>
      </c>
      <c r="AC40" s="428"/>
      <c r="AD40" s="428">
        <v>897442.75948999997</v>
      </c>
      <c r="AE40" s="428">
        <v>365874.56513</v>
      </c>
      <c r="AF40" s="428">
        <v>1263317.3246199999</v>
      </c>
      <c r="AG40" s="428"/>
      <c r="AH40" s="428">
        <v>148473.62161</v>
      </c>
      <c r="AI40" s="428">
        <v>763.69569000000001</v>
      </c>
      <c r="AJ40" s="428">
        <v>149237.31730000002</v>
      </c>
      <c r="AK40" s="427" t="s">
        <v>648</v>
      </c>
      <c r="AL40" s="428">
        <v>25674.94169</v>
      </c>
      <c r="AM40" s="428">
        <v>3099.1098099999999</v>
      </c>
      <c r="AN40" s="428">
        <v>28774.051500000001</v>
      </c>
      <c r="AO40" s="428"/>
      <c r="AP40" s="428">
        <v>324144.68608999997</v>
      </c>
      <c r="AQ40" s="428">
        <v>8755.3539000000001</v>
      </c>
      <c r="AR40" s="428">
        <v>332900.03999000002</v>
      </c>
      <c r="AS40" s="428"/>
      <c r="AT40" s="428">
        <v>53858.439149999998</v>
      </c>
      <c r="AU40" s="428">
        <v>85720.048609999998</v>
      </c>
      <c r="AV40" s="428">
        <v>139578.48775999999</v>
      </c>
      <c r="AW40" s="427" t="s">
        <v>648</v>
      </c>
      <c r="AX40" s="428">
        <v>117276.04195999999</v>
      </c>
      <c r="AY40" s="428">
        <v>0.11940000000000001</v>
      </c>
      <c r="AZ40" s="428">
        <v>117276.16136</v>
      </c>
      <c r="BA40" s="428"/>
      <c r="BB40" s="428">
        <v>45885.274920000003</v>
      </c>
      <c r="BC40" s="428">
        <v>1965.0815</v>
      </c>
      <c r="BD40" s="428">
        <v>47850.356420000004</v>
      </c>
      <c r="BE40" s="428"/>
      <c r="BF40" s="428">
        <v>7421.8950800000002</v>
      </c>
      <c r="BG40" s="428">
        <v>15279.787869999998</v>
      </c>
      <c r="BH40" s="428">
        <v>22701.682949999999</v>
      </c>
      <c r="BI40" s="427" t="s">
        <v>648</v>
      </c>
      <c r="BJ40" s="428">
        <v>6642.0718799999995</v>
      </c>
      <c r="BK40" s="428">
        <v>7169.0690999999997</v>
      </c>
      <c r="BL40" s="428">
        <v>13811.14098</v>
      </c>
      <c r="BM40" s="428"/>
      <c r="BN40" s="428">
        <v>58.510739999999998</v>
      </c>
      <c r="BO40" s="428">
        <v>29602.464829999997</v>
      </c>
      <c r="BP40" s="428">
        <v>29660.975569999999</v>
      </c>
      <c r="BQ40" s="428"/>
      <c r="BR40" s="428">
        <v>175720.59974000001</v>
      </c>
      <c r="BS40" s="428">
        <v>98.657260000000008</v>
      </c>
      <c r="BT40" s="428">
        <v>175819.25700000001</v>
      </c>
      <c r="BU40" s="428"/>
      <c r="BV40" s="428">
        <v>90449.712360000005</v>
      </c>
      <c r="BW40" s="428">
        <v>269.51522000000006</v>
      </c>
      <c r="BX40" s="428">
        <v>90719.227579999992</v>
      </c>
      <c r="BY40" s="427" t="s">
        <v>648</v>
      </c>
      <c r="BZ40" s="428">
        <v>7124854.0904199993</v>
      </c>
      <c r="CA40" s="428">
        <v>3166163.7202300001</v>
      </c>
      <c r="CB40" s="428">
        <v>10291017.810649997</v>
      </c>
      <c r="CC40" s="428"/>
      <c r="CD40" s="428">
        <v>3129843.8926200001</v>
      </c>
      <c r="CE40" s="428">
        <v>1317314.23226</v>
      </c>
      <c r="CF40" s="428">
        <v>4447158.12488</v>
      </c>
      <c r="CG40" s="428"/>
      <c r="CH40" s="428">
        <v>7124854.0904199993</v>
      </c>
      <c r="CI40" s="428">
        <v>3194575.57015</v>
      </c>
      <c r="CJ40" s="428">
        <v>10319429.660569996</v>
      </c>
    </row>
    <row r="41" spans="1:91" s="436" customFormat="1" ht="9" customHeight="1">
      <c r="A41" s="435" t="s">
        <v>649</v>
      </c>
      <c r="B41" s="433">
        <v>161.08236000000002</v>
      </c>
      <c r="C41" s="433">
        <v>4373.1009899999999</v>
      </c>
      <c r="D41" s="433">
        <v>4534.1833499999993</v>
      </c>
      <c r="E41" s="433"/>
      <c r="F41" s="433">
        <v>0</v>
      </c>
      <c r="G41" s="433">
        <v>0</v>
      </c>
      <c r="H41" s="433">
        <v>0</v>
      </c>
      <c r="I41" s="433"/>
      <c r="J41" s="433">
        <v>2933.6938</v>
      </c>
      <c r="K41" s="433">
        <v>8655.42533</v>
      </c>
      <c r="L41" s="433">
        <v>11589.119130000001</v>
      </c>
      <c r="M41" s="435" t="s">
        <v>649</v>
      </c>
      <c r="N41" s="433">
        <v>127.49059</v>
      </c>
      <c r="O41" s="433">
        <v>175.33467000000002</v>
      </c>
      <c r="P41" s="433">
        <v>302.82526000000001</v>
      </c>
      <c r="Q41" s="433"/>
      <c r="R41" s="433">
        <v>440.79822999999999</v>
      </c>
      <c r="S41" s="433">
        <v>154.33296999999999</v>
      </c>
      <c r="T41" s="433">
        <v>595.13120000000004</v>
      </c>
      <c r="U41" s="433"/>
      <c r="V41" s="433">
        <v>625.75433999999996</v>
      </c>
      <c r="W41" s="433">
        <v>0</v>
      </c>
      <c r="X41" s="433">
        <v>625.75433999999996</v>
      </c>
      <c r="Y41" s="435" t="s">
        <v>649</v>
      </c>
      <c r="Z41" s="433">
        <v>4806.3540199999998</v>
      </c>
      <c r="AA41" s="433">
        <v>0</v>
      </c>
      <c r="AB41" s="433">
        <v>4806.3540199999998</v>
      </c>
      <c r="AC41" s="433"/>
      <c r="AD41" s="433">
        <v>61.468350000000001</v>
      </c>
      <c r="AE41" s="433">
        <v>0</v>
      </c>
      <c r="AF41" s="433">
        <v>61.468350000000001</v>
      </c>
      <c r="AG41" s="433"/>
      <c r="AH41" s="433">
        <v>0</v>
      </c>
      <c r="AI41" s="433">
        <v>0</v>
      </c>
      <c r="AJ41" s="433">
        <v>0</v>
      </c>
      <c r="AK41" s="435" t="s">
        <v>649</v>
      </c>
      <c r="AL41" s="433">
        <v>0</v>
      </c>
      <c r="AM41" s="433">
        <v>0</v>
      </c>
      <c r="AN41" s="433">
        <v>0</v>
      </c>
      <c r="AO41" s="433"/>
      <c r="AP41" s="433">
        <v>0</v>
      </c>
      <c r="AQ41" s="433">
        <v>0</v>
      </c>
      <c r="AR41" s="433">
        <v>0</v>
      </c>
      <c r="AS41" s="433"/>
      <c r="AT41" s="433">
        <v>4252.5588200000002</v>
      </c>
      <c r="AU41" s="433">
        <v>0</v>
      </c>
      <c r="AV41" s="433">
        <v>4252.5588200000002</v>
      </c>
      <c r="AW41" s="435" t="s">
        <v>649</v>
      </c>
      <c r="AX41" s="433">
        <v>0</v>
      </c>
      <c r="AY41" s="433">
        <v>0</v>
      </c>
      <c r="AZ41" s="433">
        <v>0</v>
      </c>
      <c r="BA41" s="433"/>
      <c r="BB41" s="433">
        <v>0</v>
      </c>
      <c r="BC41" s="433">
        <v>0</v>
      </c>
      <c r="BD41" s="433">
        <v>0</v>
      </c>
      <c r="BE41" s="433"/>
      <c r="BF41" s="433">
        <v>0</v>
      </c>
      <c r="BG41" s="433">
        <v>0</v>
      </c>
      <c r="BH41" s="433">
        <v>0</v>
      </c>
      <c r="BI41" s="435" t="s">
        <v>649</v>
      </c>
      <c r="BJ41" s="433">
        <v>0</v>
      </c>
      <c r="BK41" s="433">
        <v>0</v>
      </c>
      <c r="BL41" s="433">
        <v>0</v>
      </c>
      <c r="BM41" s="433"/>
      <c r="BN41" s="433">
        <v>0</v>
      </c>
      <c r="BO41" s="433">
        <v>0</v>
      </c>
      <c r="BP41" s="433">
        <v>0</v>
      </c>
      <c r="BQ41" s="433"/>
      <c r="BR41" s="433">
        <v>0</v>
      </c>
      <c r="BS41" s="433">
        <v>0.11673</v>
      </c>
      <c r="BT41" s="433">
        <v>0.11673</v>
      </c>
      <c r="BU41" s="433"/>
      <c r="BV41" s="433">
        <v>0.65494000000000008</v>
      </c>
      <c r="BW41" s="433">
        <v>0</v>
      </c>
      <c r="BX41" s="433">
        <v>0.65494000000000008</v>
      </c>
      <c r="BY41" s="435" t="s">
        <v>649</v>
      </c>
      <c r="BZ41" s="433">
        <v>13409.855449999999</v>
      </c>
      <c r="CA41" s="433">
        <v>13358.31069</v>
      </c>
      <c r="CB41" s="433">
        <v>26768.166140000001</v>
      </c>
      <c r="CC41" s="433"/>
      <c r="CD41" s="433">
        <v>2933.6938</v>
      </c>
      <c r="CE41" s="433">
        <v>8655.42533</v>
      </c>
      <c r="CF41" s="433">
        <v>11589.119130000001</v>
      </c>
      <c r="CG41" s="433"/>
      <c r="CH41" s="433">
        <v>13409.855449999999</v>
      </c>
      <c r="CI41" s="433">
        <v>13358.31069</v>
      </c>
      <c r="CJ41" s="433">
        <v>26768.166140000001</v>
      </c>
    </row>
    <row r="42" spans="1:91" s="430" customFormat="1" ht="9" customHeight="1">
      <c r="A42" s="435" t="s">
        <v>650</v>
      </c>
      <c r="B42" s="433">
        <v>116119.93996999999</v>
      </c>
      <c r="C42" s="433">
        <v>136101.28969000001</v>
      </c>
      <c r="D42" s="433">
        <v>252221.22965999998</v>
      </c>
      <c r="E42" s="433"/>
      <c r="F42" s="433">
        <v>2014.2684999999999</v>
      </c>
      <c r="G42" s="433">
        <v>606.91003999999998</v>
      </c>
      <c r="H42" s="433">
        <v>2621.1785399999999</v>
      </c>
      <c r="I42" s="433"/>
      <c r="J42" s="433">
        <v>103096.32951000001</v>
      </c>
      <c r="K42" s="433">
        <v>182334.05965000001</v>
      </c>
      <c r="L42" s="433">
        <v>285430.38916000002</v>
      </c>
      <c r="M42" s="435" t="s">
        <v>650</v>
      </c>
      <c r="N42" s="433">
        <v>15049.043180000001</v>
      </c>
      <c r="O42" s="433">
        <v>4633.8652400000001</v>
      </c>
      <c r="P42" s="433">
        <v>19682.908420000003</v>
      </c>
      <c r="Q42" s="433"/>
      <c r="R42" s="433">
        <v>36120.93995</v>
      </c>
      <c r="S42" s="433">
        <v>28563.219829999998</v>
      </c>
      <c r="T42" s="433">
        <v>64684.159780000002</v>
      </c>
      <c r="U42" s="433"/>
      <c r="V42" s="433">
        <v>44988.728329999998</v>
      </c>
      <c r="W42" s="433">
        <v>65602.541420000009</v>
      </c>
      <c r="X42" s="433">
        <v>110591.26975000001</v>
      </c>
      <c r="Y42" s="435" t="s">
        <v>650</v>
      </c>
      <c r="Z42" s="433">
        <v>16630.278620000001</v>
      </c>
      <c r="AA42" s="433">
        <v>1367.4283400000002</v>
      </c>
      <c r="AB42" s="433">
        <v>17997.70696</v>
      </c>
      <c r="AC42" s="433"/>
      <c r="AD42" s="433">
        <v>35824.314630000001</v>
      </c>
      <c r="AE42" s="433">
        <v>30792.968639999999</v>
      </c>
      <c r="AF42" s="433">
        <v>66617.28327</v>
      </c>
      <c r="AG42" s="433"/>
      <c r="AH42" s="433">
        <v>22.5</v>
      </c>
      <c r="AI42" s="433">
        <v>0</v>
      </c>
      <c r="AJ42" s="433">
        <v>22.5</v>
      </c>
      <c r="AK42" s="435" t="s">
        <v>650</v>
      </c>
      <c r="AL42" s="433">
        <v>2788.1343099999999</v>
      </c>
      <c r="AM42" s="433">
        <v>1736.0470600000001</v>
      </c>
      <c r="AN42" s="433">
        <v>4524.1813700000002</v>
      </c>
      <c r="AO42" s="433"/>
      <c r="AP42" s="433">
        <v>129.61052000000001</v>
      </c>
      <c r="AQ42" s="433">
        <v>1.4596500000000001</v>
      </c>
      <c r="AR42" s="433">
        <v>131.07016999999999</v>
      </c>
      <c r="AS42" s="433"/>
      <c r="AT42" s="433">
        <v>20435.259730000002</v>
      </c>
      <c r="AU42" s="433">
        <v>29886.092780000003</v>
      </c>
      <c r="AV42" s="433">
        <v>50321.352509999997</v>
      </c>
      <c r="AW42" s="435" t="s">
        <v>650</v>
      </c>
      <c r="AX42" s="433">
        <v>0</v>
      </c>
      <c r="AY42" s="433">
        <v>0</v>
      </c>
      <c r="AZ42" s="433">
        <v>0</v>
      </c>
      <c r="BA42" s="433"/>
      <c r="BB42" s="433">
        <v>317.92446000000001</v>
      </c>
      <c r="BC42" s="433">
        <v>98.132419999999996</v>
      </c>
      <c r="BD42" s="433">
        <v>416.05687999999998</v>
      </c>
      <c r="BE42" s="433"/>
      <c r="BF42" s="433">
        <v>5202.0523800000001</v>
      </c>
      <c r="BG42" s="433">
        <v>8071.7841100000005</v>
      </c>
      <c r="BH42" s="433">
        <v>13273.83649</v>
      </c>
      <c r="BI42" s="435" t="s">
        <v>650</v>
      </c>
      <c r="BJ42" s="433">
        <v>6527.8689599999998</v>
      </c>
      <c r="BK42" s="433">
        <v>1523.33725</v>
      </c>
      <c r="BL42" s="433">
        <v>8051.2062100000003</v>
      </c>
      <c r="BM42" s="433"/>
      <c r="BN42" s="433">
        <v>27.53538</v>
      </c>
      <c r="BO42" s="433">
        <v>1253.7432200000001</v>
      </c>
      <c r="BP42" s="433">
        <v>1281.2786000000001</v>
      </c>
      <c r="BQ42" s="433"/>
      <c r="BR42" s="433">
        <v>0</v>
      </c>
      <c r="BS42" s="433">
        <v>0</v>
      </c>
      <c r="BT42" s="433">
        <v>0</v>
      </c>
      <c r="BU42" s="433"/>
      <c r="BV42" s="433">
        <v>0</v>
      </c>
      <c r="BW42" s="433">
        <v>0</v>
      </c>
      <c r="BX42" s="433">
        <v>0</v>
      </c>
      <c r="BY42" s="435" t="s">
        <v>650</v>
      </c>
      <c r="BZ42" s="433">
        <v>405294.72843000002</v>
      </c>
      <c r="CA42" s="433">
        <v>492572.87933999998</v>
      </c>
      <c r="CB42" s="433">
        <v>897867.60776999989</v>
      </c>
      <c r="CC42" s="433"/>
      <c r="CD42" s="433">
        <v>103096.32951000001</v>
      </c>
      <c r="CE42" s="433">
        <v>182334.05962000001</v>
      </c>
      <c r="CF42" s="433">
        <v>285430.38912999997</v>
      </c>
      <c r="CG42" s="433"/>
      <c r="CH42" s="433">
        <v>405294.72843000002</v>
      </c>
      <c r="CI42" s="433">
        <v>492572.87930999999</v>
      </c>
      <c r="CJ42" s="433">
        <v>897867.60773999989</v>
      </c>
    </row>
    <row r="43" spans="1:91" s="430" customFormat="1" ht="9" customHeight="1">
      <c r="A43" s="435" t="s">
        <v>651</v>
      </c>
      <c r="B43" s="433">
        <v>101.20133</v>
      </c>
      <c r="C43" s="433">
        <v>893.55852000000004</v>
      </c>
      <c r="D43" s="433">
        <v>994.75985000000003</v>
      </c>
      <c r="E43" s="433"/>
      <c r="F43" s="433">
        <v>2673.0658699999999</v>
      </c>
      <c r="G43" s="433">
        <v>0</v>
      </c>
      <c r="H43" s="433">
        <v>2673.0658699999999</v>
      </c>
      <c r="I43" s="433"/>
      <c r="J43" s="433">
        <v>1351.3316400000001</v>
      </c>
      <c r="K43" s="433">
        <v>7953.8405600000006</v>
      </c>
      <c r="L43" s="433">
        <v>9305.1721999999991</v>
      </c>
      <c r="M43" s="435" t="s">
        <v>651</v>
      </c>
      <c r="N43" s="433">
        <v>0.34659000000000001</v>
      </c>
      <c r="O43" s="433">
        <v>0.33848</v>
      </c>
      <c r="P43" s="433">
        <v>0.68507000000000007</v>
      </c>
      <c r="Q43" s="433"/>
      <c r="R43" s="433">
        <v>9147.3224800000007</v>
      </c>
      <c r="S43" s="433">
        <v>553.82694000000004</v>
      </c>
      <c r="T43" s="433">
        <v>9701.1494199999997</v>
      </c>
      <c r="U43" s="433"/>
      <c r="V43" s="433">
        <v>4008.66606</v>
      </c>
      <c r="W43" s="433">
        <v>6207.72462</v>
      </c>
      <c r="X43" s="433">
        <v>10216.39068</v>
      </c>
      <c r="Y43" s="435" t="s">
        <v>651</v>
      </c>
      <c r="Z43" s="433">
        <v>6993.3460700000005</v>
      </c>
      <c r="AA43" s="433">
        <v>0</v>
      </c>
      <c r="AB43" s="433">
        <v>6993.3460700000005</v>
      </c>
      <c r="AC43" s="433"/>
      <c r="AD43" s="433">
        <v>1758.1527100000001</v>
      </c>
      <c r="AE43" s="433">
        <v>695.63522</v>
      </c>
      <c r="AF43" s="433">
        <v>2453.78793</v>
      </c>
      <c r="AG43" s="433"/>
      <c r="AH43" s="433">
        <v>0</v>
      </c>
      <c r="AI43" s="433">
        <v>0</v>
      </c>
      <c r="AJ43" s="433">
        <v>0</v>
      </c>
      <c r="AK43" s="435" t="s">
        <v>651</v>
      </c>
      <c r="AL43" s="433">
        <v>0</v>
      </c>
      <c r="AM43" s="433">
        <v>0</v>
      </c>
      <c r="AN43" s="433">
        <v>0</v>
      </c>
      <c r="AO43" s="433"/>
      <c r="AP43" s="433">
        <v>0</v>
      </c>
      <c r="AQ43" s="433">
        <v>0</v>
      </c>
      <c r="AR43" s="433">
        <v>0</v>
      </c>
      <c r="AS43" s="433"/>
      <c r="AT43" s="433">
        <v>0</v>
      </c>
      <c r="AU43" s="433">
        <v>0</v>
      </c>
      <c r="AV43" s="433">
        <v>0</v>
      </c>
      <c r="AW43" s="435" t="s">
        <v>651</v>
      </c>
      <c r="AX43" s="433">
        <v>0</v>
      </c>
      <c r="AY43" s="433">
        <v>0</v>
      </c>
      <c r="AZ43" s="433">
        <v>0</v>
      </c>
      <c r="BA43" s="433"/>
      <c r="BB43" s="433">
        <v>0</v>
      </c>
      <c r="BC43" s="433">
        <v>0</v>
      </c>
      <c r="BD43" s="433">
        <v>0</v>
      </c>
      <c r="BE43" s="433"/>
      <c r="BF43" s="433">
        <v>0</v>
      </c>
      <c r="BG43" s="433">
        <v>0</v>
      </c>
      <c r="BH43" s="433">
        <v>0</v>
      </c>
      <c r="BI43" s="435" t="s">
        <v>651</v>
      </c>
      <c r="BJ43" s="433">
        <v>0</v>
      </c>
      <c r="BK43" s="433">
        <v>0</v>
      </c>
      <c r="BL43" s="433">
        <v>0</v>
      </c>
      <c r="BM43" s="433"/>
      <c r="BN43" s="433">
        <v>0</v>
      </c>
      <c r="BO43" s="433">
        <v>0</v>
      </c>
      <c r="BP43" s="433">
        <v>0</v>
      </c>
      <c r="BQ43" s="433"/>
      <c r="BR43" s="433">
        <v>0</v>
      </c>
      <c r="BS43" s="433">
        <v>0</v>
      </c>
      <c r="BT43" s="433">
        <v>0</v>
      </c>
      <c r="BU43" s="433"/>
      <c r="BV43" s="433">
        <v>0</v>
      </c>
      <c r="BW43" s="433">
        <v>0</v>
      </c>
      <c r="BX43" s="433">
        <v>0</v>
      </c>
      <c r="BY43" s="435" t="s">
        <v>651</v>
      </c>
      <c r="BZ43" s="433">
        <v>26033.43275</v>
      </c>
      <c r="CA43" s="433">
        <v>16304.924340000001</v>
      </c>
      <c r="CB43" s="433">
        <v>42338.357089999998</v>
      </c>
      <c r="CC43" s="433"/>
      <c r="CD43" s="433">
        <v>1351.3316400000001</v>
      </c>
      <c r="CE43" s="433">
        <v>7953.8405600000006</v>
      </c>
      <c r="CF43" s="433">
        <v>9305.1721999999991</v>
      </c>
      <c r="CG43" s="433"/>
      <c r="CH43" s="433">
        <v>26033.43275</v>
      </c>
      <c r="CI43" s="433">
        <v>16304.924340000001</v>
      </c>
      <c r="CJ43" s="433">
        <v>42338.357089999998</v>
      </c>
    </row>
    <row r="44" spans="1:91" s="430" customFormat="1" ht="9" customHeight="1">
      <c r="A44" s="435" t="s">
        <v>652</v>
      </c>
      <c r="B44" s="433">
        <v>930610.93960000004</v>
      </c>
      <c r="C44" s="433">
        <v>724827.88815999997</v>
      </c>
      <c r="D44" s="433">
        <v>1655438.82776</v>
      </c>
      <c r="E44" s="433"/>
      <c r="F44" s="433">
        <v>13190.85615</v>
      </c>
      <c r="G44" s="433">
        <v>1031.86121</v>
      </c>
      <c r="H44" s="433">
        <v>14222.717359999999</v>
      </c>
      <c r="I44" s="433"/>
      <c r="J44" s="433">
        <v>3022462.53767</v>
      </c>
      <c r="K44" s="433">
        <v>1089959.0567999999</v>
      </c>
      <c r="L44" s="433">
        <v>4112421.5944699999</v>
      </c>
      <c r="M44" s="435" t="s">
        <v>652</v>
      </c>
      <c r="N44" s="433">
        <v>118402.99954</v>
      </c>
      <c r="O44" s="433">
        <v>17629.790579999997</v>
      </c>
      <c r="P44" s="433">
        <v>136032.79011999999</v>
      </c>
      <c r="Q44" s="433"/>
      <c r="R44" s="433">
        <v>105668.17034</v>
      </c>
      <c r="S44" s="433">
        <v>51695.425609999998</v>
      </c>
      <c r="T44" s="433">
        <v>157363.59594999999</v>
      </c>
      <c r="U44" s="433"/>
      <c r="V44" s="433">
        <v>546362.37459000002</v>
      </c>
      <c r="W44" s="433">
        <v>305028.19406000001</v>
      </c>
      <c r="X44" s="433">
        <v>851390.56865000003</v>
      </c>
      <c r="Y44" s="435" t="s">
        <v>652</v>
      </c>
      <c r="Z44" s="433">
        <v>127717.67637999999</v>
      </c>
      <c r="AA44" s="433">
        <v>9217.2381999999998</v>
      </c>
      <c r="AB44" s="433">
        <v>136934.91458000001</v>
      </c>
      <c r="AC44" s="433"/>
      <c r="AD44" s="433">
        <v>859798.8237999999</v>
      </c>
      <c r="AE44" s="433">
        <v>334385.96126999997</v>
      </c>
      <c r="AF44" s="433">
        <v>1194184.78507</v>
      </c>
      <c r="AG44" s="433"/>
      <c r="AH44" s="433">
        <v>148451.12161</v>
      </c>
      <c r="AI44" s="433">
        <v>763.69569000000001</v>
      </c>
      <c r="AJ44" s="433">
        <v>149214.81730000002</v>
      </c>
      <c r="AK44" s="435" t="s">
        <v>652</v>
      </c>
      <c r="AL44" s="433">
        <v>22886.807379999998</v>
      </c>
      <c r="AM44" s="433">
        <v>1363.0627500000001</v>
      </c>
      <c r="AN44" s="433">
        <v>24249.870129999999</v>
      </c>
      <c r="AO44" s="433"/>
      <c r="AP44" s="433">
        <v>324015.07556999999</v>
      </c>
      <c r="AQ44" s="433">
        <v>8753.8942499999994</v>
      </c>
      <c r="AR44" s="433">
        <v>332768.96982</v>
      </c>
      <c r="AS44" s="433"/>
      <c r="AT44" s="433">
        <v>29170.620600000002</v>
      </c>
      <c r="AU44" s="433">
        <v>55833.955829999999</v>
      </c>
      <c r="AV44" s="433">
        <v>85004.576430000001</v>
      </c>
      <c r="AW44" s="435" t="s">
        <v>652</v>
      </c>
      <c r="AX44" s="433">
        <v>117276.04195999999</v>
      </c>
      <c r="AY44" s="433">
        <v>0.11940000000000001</v>
      </c>
      <c r="AZ44" s="433">
        <v>117276.16136</v>
      </c>
      <c r="BA44" s="433"/>
      <c r="BB44" s="433">
        <v>45567.350460000001</v>
      </c>
      <c r="BC44" s="433">
        <v>1866.9490800000001</v>
      </c>
      <c r="BD44" s="433">
        <v>47434.29954</v>
      </c>
      <c r="BE44" s="433"/>
      <c r="BF44" s="433">
        <v>2219.8427000000001</v>
      </c>
      <c r="BG44" s="433">
        <v>7208.0037599999996</v>
      </c>
      <c r="BH44" s="433">
        <v>9427.8464600000007</v>
      </c>
      <c r="BI44" s="435" t="s">
        <v>652</v>
      </c>
      <c r="BJ44" s="433">
        <v>114.20291999999999</v>
      </c>
      <c r="BK44" s="433">
        <v>5645.7318499999992</v>
      </c>
      <c r="BL44" s="433">
        <v>5759.9347699999998</v>
      </c>
      <c r="BM44" s="433"/>
      <c r="BN44" s="433">
        <v>30.975360000000002</v>
      </c>
      <c r="BO44" s="433">
        <v>28348.721610000001</v>
      </c>
      <c r="BP44" s="433">
        <v>28379.696969999997</v>
      </c>
      <c r="BQ44" s="433"/>
      <c r="BR44" s="433">
        <v>175720.59974000001</v>
      </c>
      <c r="BS44" s="433">
        <v>98.540530000000004</v>
      </c>
      <c r="BT44" s="433">
        <v>175819.14027</v>
      </c>
      <c r="BU44" s="433"/>
      <c r="BV44" s="433">
        <v>90449.057419999997</v>
      </c>
      <c r="BW44" s="433">
        <v>269.51522000000006</v>
      </c>
      <c r="BX44" s="433">
        <v>90718.572639999999</v>
      </c>
      <c r="BY44" s="435" t="s">
        <v>652</v>
      </c>
      <c r="BZ44" s="433">
        <v>6680116.0737900017</v>
      </c>
      <c r="CA44" s="433">
        <v>2643927.60586</v>
      </c>
      <c r="CB44" s="433">
        <v>9324043.6796499994</v>
      </c>
      <c r="CC44" s="433"/>
      <c r="CD44" s="433">
        <v>3022462.53767</v>
      </c>
      <c r="CE44" s="433">
        <v>1118370.9067500001</v>
      </c>
      <c r="CF44" s="433">
        <v>4140833.4444200001</v>
      </c>
      <c r="CG44" s="433"/>
      <c r="CH44" s="433">
        <v>6680116.0737900017</v>
      </c>
      <c r="CI44" s="433">
        <v>2672339.4558100002</v>
      </c>
      <c r="CJ44" s="433">
        <v>9352455.5296</v>
      </c>
    </row>
    <row r="45" spans="1:91" s="430" customFormat="1" ht="5.0999999999999996" customHeight="1">
      <c r="A45" s="435"/>
      <c r="B45" s="439"/>
      <c r="C45" s="439"/>
      <c r="D45" s="439"/>
      <c r="E45" s="439"/>
      <c r="F45" s="439"/>
      <c r="G45" s="439"/>
      <c r="H45" s="439"/>
      <c r="I45" s="439"/>
      <c r="J45" s="439"/>
      <c r="K45" s="439"/>
      <c r="L45" s="439"/>
      <c r="M45" s="435"/>
      <c r="N45" s="439"/>
      <c r="O45" s="439"/>
      <c r="P45" s="439"/>
      <c r="Q45" s="439"/>
      <c r="R45" s="439"/>
      <c r="S45" s="439"/>
      <c r="T45" s="439"/>
      <c r="U45" s="439"/>
      <c r="V45" s="439"/>
      <c r="W45" s="439"/>
      <c r="X45" s="439"/>
      <c r="Y45" s="435"/>
      <c r="Z45" s="439"/>
      <c r="AA45" s="439"/>
      <c r="AB45" s="439"/>
      <c r="AC45" s="439"/>
      <c r="AD45" s="439"/>
      <c r="AE45" s="439"/>
      <c r="AF45" s="439"/>
      <c r="AG45" s="439"/>
      <c r="AH45" s="439"/>
      <c r="AI45" s="439"/>
      <c r="AJ45" s="439"/>
      <c r="AK45" s="435"/>
      <c r="AL45" s="439"/>
      <c r="AM45" s="439"/>
      <c r="AN45" s="439"/>
      <c r="AO45" s="439"/>
      <c r="AP45" s="439"/>
      <c r="AQ45" s="439"/>
      <c r="AR45" s="439"/>
      <c r="AS45" s="439"/>
      <c r="AT45" s="439"/>
      <c r="AU45" s="439"/>
      <c r="AV45" s="439"/>
      <c r="AW45" s="435"/>
      <c r="AX45" s="439"/>
      <c r="AY45" s="439"/>
      <c r="AZ45" s="439"/>
      <c r="BA45" s="439"/>
      <c r="BB45" s="439"/>
      <c r="BC45" s="439"/>
      <c r="BD45" s="439"/>
      <c r="BE45" s="439"/>
      <c r="BF45" s="439"/>
      <c r="BG45" s="439"/>
      <c r="BH45" s="439"/>
      <c r="BI45" s="435"/>
      <c r="BJ45" s="439"/>
      <c r="BK45" s="439"/>
      <c r="BL45" s="439"/>
      <c r="BM45" s="439"/>
      <c r="BN45" s="439"/>
      <c r="BO45" s="439"/>
      <c r="BP45" s="439"/>
      <c r="BQ45" s="439"/>
      <c r="BR45" s="439"/>
      <c r="BS45" s="439"/>
      <c r="BT45" s="439"/>
      <c r="BU45" s="439"/>
      <c r="BV45" s="439"/>
      <c r="BW45" s="439"/>
      <c r="BX45" s="439"/>
      <c r="BY45" s="435"/>
      <c r="BZ45" s="439"/>
      <c r="CA45" s="439"/>
      <c r="CB45" s="439"/>
      <c r="CC45" s="439"/>
      <c r="CD45" s="439"/>
      <c r="CE45" s="439"/>
      <c r="CF45" s="439"/>
      <c r="CG45" s="439"/>
      <c r="CH45" s="439"/>
      <c r="CI45" s="439"/>
      <c r="CJ45" s="439"/>
    </row>
    <row r="46" spans="1:91" s="430" customFormat="1" ht="8.1" customHeight="1">
      <c r="A46" s="427" t="s">
        <v>653</v>
      </c>
      <c r="B46" s="428">
        <v>383874.70939999999</v>
      </c>
      <c r="C46" s="428">
        <v>290396.13073999999</v>
      </c>
      <c r="D46" s="428">
        <v>674270.84013999999</v>
      </c>
      <c r="E46" s="428"/>
      <c r="F46" s="428">
        <v>13276.75172</v>
      </c>
      <c r="G46" s="428">
        <v>1962.5572099999999</v>
      </c>
      <c r="H46" s="428">
        <v>15239.308929999999</v>
      </c>
      <c r="I46" s="428"/>
      <c r="J46" s="428">
        <v>417852.93191000004</v>
      </c>
      <c r="K46" s="428">
        <v>818215.57260000007</v>
      </c>
      <c r="L46" s="428">
        <v>1236068.5045099999</v>
      </c>
      <c r="M46" s="427" t="s">
        <v>653</v>
      </c>
      <c r="N46" s="428">
        <v>271.60329999999999</v>
      </c>
      <c r="O46" s="428">
        <v>37972.279320000001</v>
      </c>
      <c r="P46" s="428">
        <v>38243.882619999997</v>
      </c>
      <c r="Q46" s="428"/>
      <c r="R46" s="428">
        <v>69453.236980000001</v>
      </c>
      <c r="S46" s="428">
        <v>50000.831689999999</v>
      </c>
      <c r="T46" s="428">
        <v>119454.06867000001</v>
      </c>
      <c r="U46" s="428"/>
      <c r="V46" s="428">
        <v>235633.59677</v>
      </c>
      <c r="W46" s="428">
        <v>175774.22771000001</v>
      </c>
      <c r="X46" s="428">
        <v>411407.82448000001</v>
      </c>
      <c r="Y46" s="427" t="s">
        <v>653</v>
      </c>
      <c r="Z46" s="428">
        <v>42561.516960000001</v>
      </c>
      <c r="AA46" s="428">
        <v>85.647919999999999</v>
      </c>
      <c r="AB46" s="428">
        <v>42647.164880000004</v>
      </c>
      <c r="AC46" s="428"/>
      <c r="AD46" s="428">
        <v>371557.74567999999</v>
      </c>
      <c r="AE46" s="428">
        <v>252943.85893000002</v>
      </c>
      <c r="AF46" s="428">
        <v>624501.60461000004</v>
      </c>
      <c r="AG46" s="428"/>
      <c r="AH46" s="428">
        <v>64186.287830000001</v>
      </c>
      <c r="AI46" s="428">
        <v>5904.6278499999999</v>
      </c>
      <c r="AJ46" s="428">
        <v>70090.915680000006</v>
      </c>
      <c r="AK46" s="427" t="s">
        <v>653</v>
      </c>
      <c r="AL46" s="428">
        <v>6457.9396100000004</v>
      </c>
      <c r="AM46" s="428">
        <v>688.60059000000001</v>
      </c>
      <c r="AN46" s="428">
        <v>7146.5402000000004</v>
      </c>
      <c r="AO46" s="428"/>
      <c r="AP46" s="428">
        <v>1148.28926</v>
      </c>
      <c r="AQ46" s="428">
        <v>19565.729950000001</v>
      </c>
      <c r="AR46" s="428">
        <v>20714.019210000002</v>
      </c>
      <c r="AS46" s="428"/>
      <c r="AT46" s="428">
        <v>8967.3008699999991</v>
      </c>
      <c r="AU46" s="428">
        <v>14650.0491</v>
      </c>
      <c r="AV46" s="428">
        <v>23617.349969999999</v>
      </c>
      <c r="AW46" s="427" t="s">
        <v>653</v>
      </c>
      <c r="AX46" s="428">
        <v>3097.1895800000002</v>
      </c>
      <c r="AY46" s="428">
        <v>174.91915</v>
      </c>
      <c r="AZ46" s="428">
        <v>3272.1087299999999</v>
      </c>
      <c r="BA46" s="428"/>
      <c r="BB46" s="428">
        <v>18991.292859999998</v>
      </c>
      <c r="BC46" s="428">
        <v>4753.1209800000006</v>
      </c>
      <c r="BD46" s="428">
        <v>23744.413840000001</v>
      </c>
      <c r="BE46" s="428"/>
      <c r="BF46" s="428">
        <v>217.51464000000001</v>
      </c>
      <c r="BG46" s="428">
        <v>256.91714000000002</v>
      </c>
      <c r="BH46" s="428">
        <v>474.43178</v>
      </c>
      <c r="BI46" s="427" t="s">
        <v>653</v>
      </c>
      <c r="BJ46" s="428">
        <v>97.714359999999999</v>
      </c>
      <c r="BK46" s="428">
        <v>160.27761999999998</v>
      </c>
      <c r="BL46" s="428">
        <v>257.99198000000001</v>
      </c>
      <c r="BM46" s="428"/>
      <c r="BN46" s="428">
        <v>1010.65449</v>
      </c>
      <c r="BO46" s="428">
        <v>884.90805</v>
      </c>
      <c r="BP46" s="428">
        <v>1895.5625400000001</v>
      </c>
      <c r="BQ46" s="428"/>
      <c r="BR46" s="428">
        <v>54191.950880000004</v>
      </c>
      <c r="BS46" s="428">
        <v>2431.95505</v>
      </c>
      <c r="BT46" s="428">
        <v>56623.905930000001</v>
      </c>
      <c r="BU46" s="428"/>
      <c r="BV46" s="428">
        <v>12783.64955</v>
      </c>
      <c r="BW46" s="428">
        <v>8479.8431400000009</v>
      </c>
      <c r="BX46" s="428">
        <v>21263.492690000003</v>
      </c>
      <c r="BY46" s="427" t="s">
        <v>653</v>
      </c>
      <c r="BZ46" s="428">
        <v>1705631.8766499998</v>
      </c>
      <c r="CA46" s="428">
        <v>1685302.0547399998</v>
      </c>
      <c r="CB46" s="428">
        <v>3390933.93139</v>
      </c>
      <c r="CC46" s="428"/>
      <c r="CD46" s="428">
        <v>417852.93191000004</v>
      </c>
      <c r="CE46" s="428">
        <v>817984.49128999992</v>
      </c>
      <c r="CF46" s="428">
        <v>1235837.4232000001</v>
      </c>
      <c r="CG46" s="428"/>
      <c r="CH46" s="428">
        <v>1705631.8766499998</v>
      </c>
      <c r="CI46" s="428">
        <v>1685070.9734299998</v>
      </c>
      <c r="CJ46" s="428">
        <v>3390702.8500800002</v>
      </c>
    </row>
    <row r="47" spans="1:91" s="436" customFormat="1" ht="9" customHeight="1">
      <c r="A47" s="435" t="s">
        <v>654</v>
      </c>
      <c r="B47" s="433">
        <v>40297.083749999998</v>
      </c>
      <c r="C47" s="433">
        <v>0</v>
      </c>
      <c r="D47" s="433">
        <v>40297.083749999998</v>
      </c>
      <c r="E47" s="433"/>
      <c r="F47" s="433">
        <v>33.332050000000002</v>
      </c>
      <c r="G47" s="433">
        <v>0</v>
      </c>
      <c r="H47" s="433">
        <v>33.332050000000002</v>
      </c>
      <c r="I47" s="433"/>
      <c r="J47" s="433">
        <v>297437.91522000002</v>
      </c>
      <c r="K47" s="433">
        <v>26844.83455</v>
      </c>
      <c r="L47" s="433">
        <v>324282.74976999999</v>
      </c>
      <c r="M47" s="435" t="s">
        <v>654</v>
      </c>
      <c r="N47" s="433">
        <v>221.70354</v>
      </c>
      <c r="O47" s="433">
        <v>0</v>
      </c>
      <c r="P47" s="433">
        <v>221.70354</v>
      </c>
      <c r="Q47" s="433"/>
      <c r="R47" s="433">
        <v>8016.5945199999996</v>
      </c>
      <c r="S47" s="433">
        <v>19211.773209999999</v>
      </c>
      <c r="T47" s="433">
        <v>27228.367730000002</v>
      </c>
      <c r="U47" s="433"/>
      <c r="V47" s="433">
        <v>60557.968959999998</v>
      </c>
      <c r="W47" s="433">
        <v>0</v>
      </c>
      <c r="X47" s="433">
        <v>60557.968959999998</v>
      </c>
      <c r="Y47" s="435" t="s">
        <v>654</v>
      </c>
      <c r="Z47" s="433">
        <v>1.25993</v>
      </c>
      <c r="AA47" s="433">
        <v>0</v>
      </c>
      <c r="AB47" s="433">
        <v>1.25993</v>
      </c>
      <c r="AC47" s="433"/>
      <c r="AD47" s="433">
        <v>167360.10973</v>
      </c>
      <c r="AE47" s="433">
        <v>0</v>
      </c>
      <c r="AF47" s="433">
        <v>167360.10973</v>
      </c>
      <c r="AG47" s="433"/>
      <c r="AH47" s="433">
        <v>34035.943490000005</v>
      </c>
      <c r="AI47" s="433">
        <v>0</v>
      </c>
      <c r="AJ47" s="433">
        <v>34035.943490000005</v>
      </c>
      <c r="AK47" s="435" t="s">
        <v>654</v>
      </c>
      <c r="AL47" s="433">
        <v>13.811</v>
      </c>
      <c r="AM47" s="433">
        <v>0</v>
      </c>
      <c r="AN47" s="433">
        <v>13.811</v>
      </c>
      <c r="AO47" s="433"/>
      <c r="AP47" s="433">
        <v>42.10219</v>
      </c>
      <c r="AQ47" s="433">
        <v>0</v>
      </c>
      <c r="AR47" s="433">
        <v>42.10219</v>
      </c>
      <c r="AS47" s="433"/>
      <c r="AT47" s="433">
        <v>387.79384000000005</v>
      </c>
      <c r="AU47" s="433">
        <v>0</v>
      </c>
      <c r="AV47" s="433">
        <v>387.79384000000005</v>
      </c>
      <c r="AW47" s="435" t="s">
        <v>654</v>
      </c>
      <c r="AX47" s="433">
        <v>0</v>
      </c>
      <c r="AY47" s="433">
        <v>0</v>
      </c>
      <c r="AZ47" s="433">
        <v>0</v>
      </c>
      <c r="BA47" s="433"/>
      <c r="BB47" s="433">
        <v>0</v>
      </c>
      <c r="BC47" s="433">
        <v>0</v>
      </c>
      <c r="BD47" s="433">
        <v>0</v>
      </c>
      <c r="BE47" s="433"/>
      <c r="BF47" s="433">
        <v>0</v>
      </c>
      <c r="BG47" s="433">
        <v>0</v>
      </c>
      <c r="BH47" s="433">
        <v>0</v>
      </c>
      <c r="BI47" s="435" t="s">
        <v>654</v>
      </c>
      <c r="BJ47" s="433">
        <v>0</v>
      </c>
      <c r="BK47" s="433">
        <v>0</v>
      </c>
      <c r="BL47" s="433">
        <v>0</v>
      </c>
      <c r="BM47" s="433"/>
      <c r="BN47" s="433">
        <v>1000.75301</v>
      </c>
      <c r="BO47" s="433">
        <v>0</v>
      </c>
      <c r="BP47" s="433">
        <v>1000.75301</v>
      </c>
      <c r="BQ47" s="433"/>
      <c r="BR47" s="433">
        <v>0</v>
      </c>
      <c r="BS47" s="433">
        <v>0</v>
      </c>
      <c r="BT47" s="433">
        <v>0</v>
      </c>
      <c r="BU47" s="433"/>
      <c r="BV47" s="433">
        <v>0</v>
      </c>
      <c r="BW47" s="433">
        <v>0</v>
      </c>
      <c r="BX47" s="433">
        <v>0</v>
      </c>
      <c r="BY47" s="435" t="s">
        <v>654</v>
      </c>
      <c r="BZ47" s="433">
        <v>609406.37123000005</v>
      </c>
      <c r="CA47" s="433">
        <v>46056.607759999999</v>
      </c>
      <c r="CB47" s="433">
        <v>655462.97898999997</v>
      </c>
      <c r="CC47" s="433"/>
      <c r="CD47" s="433">
        <v>297437.91522000002</v>
      </c>
      <c r="CE47" s="433">
        <v>26844.83455</v>
      </c>
      <c r="CF47" s="433">
        <v>324282.74976999999</v>
      </c>
      <c r="CG47" s="433"/>
      <c r="CH47" s="433">
        <v>609406.37123000005</v>
      </c>
      <c r="CI47" s="433">
        <v>46056.607759999999</v>
      </c>
      <c r="CJ47" s="433">
        <v>655462.97898999997</v>
      </c>
    </row>
    <row r="48" spans="1:91" s="430" customFormat="1" ht="9" customHeight="1">
      <c r="A48" s="435" t="s">
        <v>650</v>
      </c>
      <c r="B48" s="433">
        <v>6.4111199999999995</v>
      </c>
      <c r="C48" s="433">
        <v>0</v>
      </c>
      <c r="D48" s="433">
        <v>6.4111199999999995</v>
      </c>
      <c r="E48" s="433"/>
      <c r="F48" s="433">
        <v>0</v>
      </c>
      <c r="G48" s="433">
        <v>25.319500000000001</v>
      </c>
      <c r="H48" s="433">
        <v>25.319500000000001</v>
      </c>
      <c r="I48" s="433"/>
      <c r="J48" s="433">
        <v>0</v>
      </c>
      <c r="K48" s="433">
        <v>0</v>
      </c>
      <c r="L48" s="433">
        <v>0</v>
      </c>
      <c r="M48" s="435" t="s">
        <v>650</v>
      </c>
      <c r="N48" s="433">
        <v>1515.3274799999999</v>
      </c>
      <c r="O48" s="433">
        <v>48.667760000000001</v>
      </c>
      <c r="P48" s="433">
        <v>1563.99524</v>
      </c>
      <c r="Q48" s="433"/>
      <c r="R48" s="433">
        <v>0</v>
      </c>
      <c r="S48" s="433">
        <v>204.65311000000003</v>
      </c>
      <c r="T48" s="433">
        <v>204.65311000000003</v>
      </c>
      <c r="U48" s="433"/>
      <c r="V48" s="433">
        <v>0</v>
      </c>
      <c r="W48" s="433">
        <v>13381.57603</v>
      </c>
      <c r="X48" s="433">
        <v>13381.57603</v>
      </c>
      <c r="Y48" s="435" t="s">
        <v>650</v>
      </c>
      <c r="Z48" s="433">
        <v>0</v>
      </c>
      <c r="AA48" s="433">
        <v>0</v>
      </c>
      <c r="AB48" s="433">
        <v>0</v>
      </c>
      <c r="AC48" s="433"/>
      <c r="AD48" s="433">
        <v>0</v>
      </c>
      <c r="AE48" s="433">
        <v>0</v>
      </c>
      <c r="AF48" s="433">
        <v>0</v>
      </c>
      <c r="AG48" s="433"/>
      <c r="AH48" s="433">
        <v>0</v>
      </c>
      <c r="AI48" s="433">
        <v>0</v>
      </c>
      <c r="AJ48" s="433">
        <v>0</v>
      </c>
      <c r="AK48" s="435" t="s">
        <v>650</v>
      </c>
      <c r="AL48" s="433">
        <v>0.48044999999999999</v>
      </c>
      <c r="AM48" s="433">
        <v>20.472810000000003</v>
      </c>
      <c r="AN48" s="433">
        <v>20.953260000000004</v>
      </c>
      <c r="AO48" s="433"/>
      <c r="AP48" s="433">
        <v>0</v>
      </c>
      <c r="AQ48" s="433">
        <v>0</v>
      </c>
      <c r="AR48" s="433">
        <v>0</v>
      </c>
      <c r="AS48" s="433"/>
      <c r="AT48" s="433">
        <v>0</v>
      </c>
      <c r="AU48" s="433">
        <v>9858.9921599999998</v>
      </c>
      <c r="AV48" s="433">
        <v>9858.9921599999998</v>
      </c>
      <c r="AW48" s="435" t="s">
        <v>650</v>
      </c>
      <c r="AX48" s="433">
        <v>0</v>
      </c>
      <c r="AY48" s="433">
        <v>0</v>
      </c>
      <c r="AZ48" s="433">
        <v>0</v>
      </c>
      <c r="BA48" s="433"/>
      <c r="BB48" s="433">
        <v>0</v>
      </c>
      <c r="BC48" s="433">
        <v>0</v>
      </c>
      <c r="BD48" s="433">
        <v>0</v>
      </c>
      <c r="BE48" s="433"/>
      <c r="BF48" s="433">
        <v>0</v>
      </c>
      <c r="BG48" s="433">
        <v>0</v>
      </c>
      <c r="BH48" s="433">
        <v>0</v>
      </c>
      <c r="BI48" s="435" t="s">
        <v>650</v>
      </c>
      <c r="BJ48" s="433">
        <v>0</v>
      </c>
      <c r="BK48" s="433">
        <v>0</v>
      </c>
      <c r="BL48" s="433">
        <v>0</v>
      </c>
      <c r="BM48" s="433"/>
      <c r="BN48" s="433">
        <v>0</v>
      </c>
      <c r="BO48" s="433">
        <v>0</v>
      </c>
      <c r="BP48" s="433">
        <v>0</v>
      </c>
      <c r="BQ48" s="433"/>
      <c r="BR48" s="433">
        <v>0</v>
      </c>
      <c r="BS48" s="433">
        <v>0</v>
      </c>
      <c r="BT48" s="433">
        <v>0</v>
      </c>
      <c r="BU48" s="433"/>
      <c r="BV48" s="433">
        <v>0</v>
      </c>
      <c r="BW48" s="433">
        <v>0</v>
      </c>
      <c r="BX48" s="433">
        <v>0</v>
      </c>
      <c r="BY48" s="435" t="s">
        <v>650</v>
      </c>
      <c r="BZ48" s="433">
        <v>1522.2190499999999</v>
      </c>
      <c r="CA48" s="433">
        <v>23539.681369999998</v>
      </c>
      <c r="CB48" s="433">
        <v>25061.900419999998</v>
      </c>
      <c r="CC48" s="433"/>
      <c r="CD48" s="433">
        <v>0</v>
      </c>
      <c r="CE48" s="433">
        <v>0</v>
      </c>
      <c r="CF48" s="433">
        <v>0</v>
      </c>
      <c r="CG48" s="433"/>
      <c r="CH48" s="433">
        <v>1522.2190499999999</v>
      </c>
      <c r="CI48" s="433">
        <v>23539.681369999998</v>
      </c>
      <c r="CJ48" s="433">
        <v>25061.900419999998</v>
      </c>
    </row>
    <row r="49" spans="1:89" s="430" customFormat="1" ht="9" customHeight="1">
      <c r="A49" s="435" t="s">
        <v>651</v>
      </c>
      <c r="B49" s="433">
        <v>0</v>
      </c>
      <c r="C49" s="433">
        <v>0</v>
      </c>
      <c r="D49" s="433">
        <v>0</v>
      </c>
      <c r="E49" s="433"/>
      <c r="F49" s="433">
        <v>243.29239999999999</v>
      </c>
      <c r="G49" s="433">
        <v>0</v>
      </c>
      <c r="H49" s="433">
        <v>243.29239999999999</v>
      </c>
      <c r="I49" s="433"/>
      <c r="J49" s="433">
        <v>1186.2368999999999</v>
      </c>
      <c r="K49" s="433">
        <v>6721.7219800000003</v>
      </c>
      <c r="L49" s="433">
        <v>7907.9588800000001</v>
      </c>
      <c r="M49" s="435" t="s">
        <v>651</v>
      </c>
      <c r="N49" s="433">
        <v>38.50506</v>
      </c>
      <c r="O49" s="433">
        <v>0</v>
      </c>
      <c r="P49" s="433">
        <v>38.50506</v>
      </c>
      <c r="Q49" s="433"/>
      <c r="R49" s="433">
        <v>1.18</v>
      </c>
      <c r="S49" s="433">
        <v>158.32682</v>
      </c>
      <c r="T49" s="433">
        <v>159.50682</v>
      </c>
      <c r="U49" s="433"/>
      <c r="V49" s="433">
        <v>0</v>
      </c>
      <c r="W49" s="433">
        <v>0</v>
      </c>
      <c r="X49" s="433">
        <v>0</v>
      </c>
      <c r="Y49" s="435" t="s">
        <v>651</v>
      </c>
      <c r="Z49" s="433">
        <v>0</v>
      </c>
      <c r="AA49" s="433">
        <v>0</v>
      </c>
      <c r="AB49" s="433">
        <v>0</v>
      </c>
      <c r="AC49" s="433"/>
      <c r="AD49" s="433">
        <v>0</v>
      </c>
      <c r="AE49" s="433">
        <v>0</v>
      </c>
      <c r="AF49" s="433">
        <v>0</v>
      </c>
      <c r="AG49" s="433"/>
      <c r="AH49" s="433">
        <v>0</v>
      </c>
      <c r="AI49" s="433">
        <v>0</v>
      </c>
      <c r="AJ49" s="433">
        <v>0</v>
      </c>
      <c r="AK49" s="435" t="s">
        <v>651</v>
      </c>
      <c r="AL49" s="433">
        <v>0</v>
      </c>
      <c r="AM49" s="433">
        <v>0</v>
      </c>
      <c r="AN49" s="433">
        <v>0</v>
      </c>
      <c r="AO49" s="433"/>
      <c r="AP49" s="433">
        <v>0</v>
      </c>
      <c r="AQ49" s="433">
        <v>0</v>
      </c>
      <c r="AR49" s="433">
        <v>0</v>
      </c>
      <c r="AS49" s="433"/>
      <c r="AT49" s="433">
        <v>20.29486</v>
      </c>
      <c r="AU49" s="433">
        <v>0</v>
      </c>
      <c r="AV49" s="433">
        <v>20.29486</v>
      </c>
      <c r="AW49" s="435" t="s">
        <v>651</v>
      </c>
      <c r="AX49" s="433">
        <v>0</v>
      </c>
      <c r="AY49" s="433">
        <v>0</v>
      </c>
      <c r="AZ49" s="433">
        <v>0</v>
      </c>
      <c r="BA49" s="433"/>
      <c r="BB49" s="433">
        <v>0</v>
      </c>
      <c r="BC49" s="433">
        <v>0</v>
      </c>
      <c r="BD49" s="433">
        <v>0</v>
      </c>
      <c r="BE49" s="433"/>
      <c r="BF49" s="433">
        <v>0</v>
      </c>
      <c r="BG49" s="433">
        <v>0</v>
      </c>
      <c r="BH49" s="433">
        <v>0</v>
      </c>
      <c r="BI49" s="435" t="s">
        <v>651</v>
      </c>
      <c r="BJ49" s="433">
        <v>0</v>
      </c>
      <c r="BK49" s="433">
        <v>0</v>
      </c>
      <c r="BL49" s="433">
        <v>0</v>
      </c>
      <c r="BM49" s="433"/>
      <c r="BN49" s="433">
        <v>0</v>
      </c>
      <c r="BO49" s="433">
        <v>0</v>
      </c>
      <c r="BP49" s="433">
        <v>0</v>
      </c>
      <c r="BQ49" s="433"/>
      <c r="BR49" s="433">
        <v>0</v>
      </c>
      <c r="BS49" s="433">
        <v>0</v>
      </c>
      <c r="BT49" s="433">
        <v>0</v>
      </c>
      <c r="BU49" s="433"/>
      <c r="BV49" s="433">
        <v>1.875</v>
      </c>
      <c r="BW49" s="433">
        <v>0</v>
      </c>
      <c r="BX49" s="433">
        <v>1.875</v>
      </c>
      <c r="BY49" s="435" t="s">
        <v>651</v>
      </c>
      <c r="BZ49" s="433">
        <v>1491.3842199999999</v>
      </c>
      <c r="CA49" s="433">
        <v>6880.0488000000005</v>
      </c>
      <c r="CB49" s="433">
        <v>8371.4330200000004</v>
      </c>
      <c r="CC49" s="433"/>
      <c r="CD49" s="433">
        <v>1186.2368999999999</v>
      </c>
      <c r="CE49" s="433">
        <v>6721.7219800000003</v>
      </c>
      <c r="CF49" s="433">
        <v>7907.9588800000001</v>
      </c>
      <c r="CG49" s="433"/>
      <c r="CH49" s="433">
        <v>1491.3842199999999</v>
      </c>
      <c r="CI49" s="433">
        <v>6880.0488000000005</v>
      </c>
      <c r="CJ49" s="433">
        <v>8371.4330200000004</v>
      </c>
    </row>
    <row r="50" spans="1:89" s="430" customFormat="1" ht="9" customHeight="1">
      <c r="A50" s="435" t="s">
        <v>655</v>
      </c>
      <c r="B50" s="433">
        <v>343571.21453</v>
      </c>
      <c r="C50" s="433">
        <v>290396.13073999999</v>
      </c>
      <c r="D50" s="433">
        <v>633967.34526999993</v>
      </c>
      <c r="E50" s="433"/>
      <c r="F50" s="433">
        <v>13000.127269999999</v>
      </c>
      <c r="G50" s="433">
        <v>1937.2377099999999</v>
      </c>
      <c r="H50" s="433">
        <v>14937.36498</v>
      </c>
      <c r="I50" s="433"/>
      <c r="J50" s="433">
        <v>119228.77979</v>
      </c>
      <c r="K50" s="433">
        <v>784649.01607000001</v>
      </c>
      <c r="L50" s="433">
        <v>903877.79586000007</v>
      </c>
      <c r="M50" s="435" t="s">
        <v>655</v>
      </c>
      <c r="N50" s="433">
        <v>-1503.9327800000001</v>
      </c>
      <c r="O50" s="433">
        <v>37923.611560000005</v>
      </c>
      <c r="P50" s="433">
        <v>36419.678780000002</v>
      </c>
      <c r="Q50" s="433"/>
      <c r="R50" s="433">
        <v>61435.462460000002</v>
      </c>
      <c r="S50" s="433">
        <v>30426.078550000002</v>
      </c>
      <c r="T50" s="433">
        <v>91861.541010000001</v>
      </c>
      <c r="U50" s="433"/>
      <c r="V50" s="433">
        <v>175075.62781000001</v>
      </c>
      <c r="W50" s="433">
        <v>162392.65168000001</v>
      </c>
      <c r="X50" s="433">
        <v>337468.27948999999</v>
      </c>
      <c r="Y50" s="435" t="s">
        <v>655</v>
      </c>
      <c r="Z50" s="433">
        <v>42560.257030000001</v>
      </c>
      <c r="AA50" s="433">
        <v>85.647919999999999</v>
      </c>
      <c r="AB50" s="433">
        <v>42645.904950000004</v>
      </c>
      <c r="AC50" s="433"/>
      <c r="AD50" s="433">
        <v>204197.63595</v>
      </c>
      <c r="AE50" s="433">
        <v>252943.85893000002</v>
      </c>
      <c r="AF50" s="433">
        <v>457141.49488000001</v>
      </c>
      <c r="AG50" s="433"/>
      <c r="AH50" s="433">
        <v>30150.34434</v>
      </c>
      <c r="AI50" s="433">
        <v>5904.6278499999999</v>
      </c>
      <c r="AJ50" s="433">
        <v>36054.97219</v>
      </c>
      <c r="AK50" s="435" t="s">
        <v>655</v>
      </c>
      <c r="AL50" s="433">
        <v>6443.6481599999997</v>
      </c>
      <c r="AM50" s="433">
        <v>668.12778000000003</v>
      </c>
      <c r="AN50" s="433">
        <v>7111.7759400000004</v>
      </c>
      <c r="AO50" s="433"/>
      <c r="AP50" s="433">
        <v>1106.1870700000002</v>
      </c>
      <c r="AQ50" s="433">
        <v>19565.729950000001</v>
      </c>
      <c r="AR50" s="433">
        <v>20671.917020000001</v>
      </c>
      <c r="AS50" s="433"/>
      <c r="AT50" s="433">
        <v>8559.2121700000007</v>
      </c>
      <c r="AU50" s="433">
        <v>4791.0569400000004</v>
      </c>
      <c r="AV50" s="433">
        <v>13350.269109999999</v>
      </c>
      <c r="AW50" s="435" t="s">
        <v>655</v>
      </c>
      <c r="AX50" s="433">
        <v>3097.1895800000002</v>
      </c>
      <c r="AY50" s="433">
        <v>174.91915</v>
      </c>
      <c r="AZ50" s="433">
        <v>3272.1087299999999</v>
      </c>
      <c r="BA50" s="433"/>
      <c r="BB50" s="433">
        <v>18991.292859999998</v>
      </c>
      <c r="BC50" s="433">
        <v>4753.1209800000006</v>
      </c>
      <c r="BD50" s="433">
        <v>23744.413840000001</v>
      </c>
      <c r="BE50" s="433"/>
      <c r="BF50" s="433">
        <v>217.51464000000001</v>
      </c>
      <c r="BG50" s="433">
        <v>256.91714000000002</v>
      </c>
      <c r="BH50" s="433">
        <v>474.43178</v>
      </c>
      <c r="BI50" s="435" t="s">
        <v>655</v>
      </c>
      <c r="BJ50" s="433">
        <v>97.714359999999999</v>
      </c>
      <c r="BK50" s="433">
        <v>160.27761999999998</v>
      </c>
      <c r="BL50" s="433">
        <v>257.99198000000001</v>
      </c>
      <c r="BM50" s="433"/>
      <c r="BN50" s="433">
        <v>9.9014799999999994</v>
      </c>
      <c r="BO50" s="433">
        <v>884.90805</v>
      </c>
      <c r="BP50" s="433">
        <v>894.80953</v>
      </c>
      <c r="BQ50" s="433"/>
      <c r="BR50" s="433">
        <v>54191.950880000004</v>
      </c>
      <c r="BS50" s="433">
        <v>2431.95505</v>
      </c>
      <c r="BT50" s="433">
        <v>56623.905930000001</v>
      </c>
      <c r="BU50" s="433"/>
      <c r="BV50" s="433">
        <v>12781.77455</v>
      </c>
      <c r="BW50" s="433">
        <v>8479.8431400000009</v>
      </c>
      <c r="BX50" s="433">
        <v>21261.617690000003</v>
      </c>
      <c r="BY50" s="435" t="s">
        <v>655</v>
      </c>
      <c r="BZ50" s="433">
        <v>1093211.9021499997</v>
      </c>
      <c r="CA50" s="433">
        <v>1608825.7168100004</v>
      </c>
      <c r="CB50" s="433">
        <v>2702037.618960001</v>
      </c>
      <c r="CC50" s="433"/>
      <c r="CD50" s="433">
        <v>119228.77979</v>
      </c>
      <c r="CE50" s="433">
        <v>784417.93475999997</v>
      </c>
      <c r="CF50" s="433">
        <v>903646.71454999992</v>
      </c>
      <c r="CG50" s="433"/>
      <c r="CH50" s="433">
        <v>1093211.9021499997</v>
      </c>
      <c r="CI50" s="433">
        <v>1608594.6355000003</v>
      </c>
      <c r="CJ50" s="433">
        <v>2701806.5376500012</v>
      </c>
    </row>
    <row r="51" spans="1:89" s="430" customFormat="1" ht="6" customHeight="1">
      <c r="A51" s="435"/>
      <c r="B51" s="433"/>
      <c r="C51" s="433"/>
      <c r="D51" s="433"/>
      <c r="E51" s="433"/>
      <c r="F51" s="433"/>
      <c r="G51" s="433"/>
      <c r="H51" s="433"/>
      <c r="I51" s="433"/>
      <c r="J51" s="433"/>
      <c r="K51" s="433"/>
      <c r="L51" s="433"/>
      <c r="M51" s="435"/>
      <c r="N51" s="433"/>
      <c r="O51" s="433"/>
      <c r="P51" s="433"/>
      <c r="Q51" s="433"/>
      <c r="R51" s="433"/>
      <c r="S51" s="433"/>
      <c r="T51" s="433"/>
      <c r="U51" s="433"/>
      <c r="V51" s="433"/>
      <c r="W51" s="433"/>
      <c r="X51" s="433"/>
      <c r="Y51" s="435"/>
      <c r="Z51" s="433"/>
      <c r="AA51" s="433"/>
      <c r="AB51" s="433"/>
      <c r="AC51" s="433"/>
      <c r="AD51" s="433"/>
      <c r="AE51" s="433"/>
      <c r="AF51" s="433"/>
      <c r="AG51" s="433"/>
      <c r="AH51" s="433"/>
      <c r="AI51" s="433"/>
      <c r="AJ51" s="433"/>
      <c r="AK51" s="435"/>
      <c r="AL51" s="433"/>
      <c r="AM51" s="433"/>
      <c r="AN51" s="433"/>
      <c r="AO51" s="433"/>
      <c r="AP51" s="433"/>
      <c r="AQ51" s="433"/>
      <c r="AR51" s="433"/>
      <c r="AS51" s="433"/>
      <c r="AT51" s="433"/>
      <c r="AU51" s="433"/>
      <c r="AV51" s="433"/>
      <c r="AW51" s="435"/>
      <c r="AX51" s="433"/>
      <c r="AY51" s="433"/>
      <c r="AZ51" s="433"/>
      <c r="BA51" s="433"/>
      <c r="BB51" s="433"/>
      <c r="BC51" s="433"/>
      <c r="BD51" s="433"/>
      <c r="BE51" s="433"/>
      <c r="BF51" s="433"/>
      <c r="BG51" s="433"/>
      <c r="BH51" s="433"/>
      <c r="BI51" s="435"/>
      <c r="BJ51" s="433"/>
      <c r="BK51" s="433"/>
      <c r="BL51" s="433"/>
      <c r="BM51" s="433"/>
      <c r="BN51" s="433"/>
      <c r="BO51" s="433"/>
      <c r="BP51" s="433"/>
      <c r="BQ51" s="433"/>
      <c r="BR51" s="433"/>
      <c r="BS51" s="433"/>
      <c r="BT51" s="433"/>
      <c r="BU51" s="433"/>
      <c r="BV51" s="433"/>
      <c r="BW51" s="433"/>
      <c r="BX51" s="433"/>
      <c r="BY51" s="435"/>
      <c r="BZ51" s="433"/>
      <c r="CA51" s="433"/>
      <c r="CB51" s="433"/>
      <c r="CC51" s="433"/>
      <c r="CD51" s="433"/>
      <c r="CE51" s="433"/>
      <c r="CF51" s="433"/>
      <c r="CG51" s="433"/>
      <c r="CH51" s="433"/>
      <c r="CI51" s="433"/>
      <c r="CJ51" s="433"/>
    </row>
    <row r="52" spans="1:89" s="430" customFormat="1" ht="8.1" customHeight="1">
      <c r="A52" s="427" t="s">
        <v>656</v>
      </c>
      <c r="B52" s="428">
        <v>51173.683369999999</v>
      </c>
      <c r="C52" s="428">
        <v>10212.437609999999</v>
      </c>
      <c r="D52" s="428">
        <v>61386.12</v>
      </c>
      <c r="E52" s="428"/>
      <c r="F52" s="428">
        <v>606.39674000000002</v>
      </c>
      <c r="G52" s="428">
        <v>0</v>
      </c>
      <c r="H52" s="428">
        <v>606.39599999999996</v>
      </c>
      <c r="I52" s="428"/>
      <c r="J52" s="428">
        <v>1794.6226899999999</v>
      </c>
      <c r="K52" s="428">
        <v>5409.3517699999993</v>
      </c>
      <c r="L52" s="428">
        <v>7203.9740000000002</v>
      </c>
      <c r="M52" s="427" t="s">
        <v>656</v>
      </c>
      <c r="N52" s="428">
        <v>17976.294899999997</v>
      </c>
      <c r="O52" s="428">
        <v>741.08407000000011</v>
      </c>
      <c r="P52" s="428">
        <v>18717.378000000001</v>
      </c>
      <c r="Q52" s="428"/>
      <c r="R52" s="428">
        <v>9.1993600000000004</v>
      </c>
      <c r="S52" s="428">
        <v>1240.4701299999999</v>
      </c>
      <c r="T52" s="428">
        <v>1249.6690000000001</v>
      </c>
      <c r="U52" s="428"/>
      <c r="V52" s="428">
        <v>31.11393</v>
      </c>
      <c r="W52" s="428">
        <v>9353.1954999999998</v>
      </c>
      <c r="X52" s="428">
        <v>9384.3089999999993</v>
      </c>
      <c r="Y52" s="427" t="s">
        <v>656</v>
      </c>
      <c r="Z52" s="428">
        <v>0</v>
      </c>
      <c r="AA52" s="428">
        <v>0</v>
      </c>
      <c r="AB52" s="428">
        <v>0</v>
      </c>
      <c r="AC52" s="428"/>
      <c r="AD52" s="428">
        <v>39162.56581</v>
      </c>
      <c r="AE52" s="428">
        <v>91.875</v>
      </c>
      <c r="AF52" s="428">
        <v>39254.44</v>
      </c>
      <c r="AG52" s="428"/>
      <c r="AH52" s="428">
        <v>0</v>
      </c>
      <c r="AI52" s="428">
        <v>0</v>
      </c>
      <c r="AJ52" s="428">
        <v>0</v>
      </c>
      <c r="AK52" s="427" t="s">
        <v>656</v>
      </c>
      <c r="AL52" s="428">
        <v>0</v>
      </c>
      <c r="AM52" s="428">
        <v>0</v>
      </c>
      <c r="AN52" s="428">
        <v>0</v>
      </c>
      <c r="AO52" s="428"/>
      <c r="AP52" s="428">
        <v>1475.8836999999999</v>
      </c>
      <c r="AQ52" s="428">
        <v>0</v>
      </c>
      <c r="AR52" s="428">
        <v>1475.883</v>
      </c>
      <c r="AS52" s="428"/>
      <c r="AT52" s="428">
        <v>0</v>
      </c>
      <c r="AU52" s="428">
        <v>0</v>
      </c>
      <c r="AV52" s="428">
        <v>0</v>
      </c>
      <c r="AW52" s="427" t="s">
        <v>656</v>
      </c>
      <c r="AX52" s="428">
        <v>0</v>
      </c>
      <c r="AY52" s="428">
        <v>0</v>
      </c>
      <c r="AZ52" s="428">
        <v>0</v>
      </c>
      <c r="BA52" s="428"/>
      <c r="BB52" s="428">
        <v>6129.1444199999996</v>
      </c>
      <c r="BC52" s="428">
        <v>0</v>
      </c>
      <c r="BD52" s="428">
        <v>6129.1440000000002</v>
      </c>
      <c r="BE52" s="428"/>
      <c r="BF52" s="428">
        <v>0</v>
      </c>
      <c r="BG52" s="428">
        <v>0</v>
      </c>
      <c r="BH52" s="428">
        <v>0</v>
      </c>
      <c r="BI52" s="427" t="s">
        <v>656</v>
      </c>
      <c r="BJ52" s="428">
        <v>0</v>
      </c>
      <c r="BK52" s="428">
        <v>0</v>
      </c>
      <c r="BL52" s="428">
        <v>0</v>
      </c>
      <c r="BM52" s="428"/>
      <c r="BN52" s="428">
        <v>0</v>
      </c>
      <c r="BO52" s="428">
        <v>0</v>
      </c>
      <c r="BP52" s="428">
        <v>0</v>
      </c>
      <c r="BQ52" s="428"/>
      <c r="BR52" s="428">
        <v>1265.94265</v>
      </c>
      <c r="BS52" s="428">
        <v>0</v>
      </c>
      <c r="BT52" s="428">
        <v>1265.942</v>
      </c>
      <c r="BU52" s="428"/>
      <c r="BV52" s="428">
        <v>0</v>
      </c>
      <c r="BW52" s="428">
        <v>0</v>
      </c>
      <c r="BX52" s="428">
        <v>0</v>
      </c>
      <c r="BY52" s="427" t="s">
        <v>656</v>
      </c>
      <c r="BZ52" s="428">
        <v>119624.84757</v>
      </c>
      <c r="CA52" s="428">
        <v>27048.414080000002</v>
      </c>
      <c r="CB52" s="428">
        <v>146673.255</v>
      </c>
      <c r="CC52" s="428"/>
      <c r="CD52" s="428">
        <v>1794.6226899999999</v>
      </c>
      <c r="CE52" s="428">
        <v>5409.3517699999993</v>
      </c>
      <c r="CF52" s="428">
        <v>7203.9740000000002</v>
      </c>
      <c r="CG52" s="428"/>
      <c r="CH52" s="428">
        <v>119624.84757</v>
      </c>
      <c r="CI52" s="428">
        <v>27048.414080000002</v>
      </c>
      <c r="CJ52" s="428">
        <v>146673.255</v>
      </c>
    </row>
    <row r="53" spans="1:89" s="430" customFormat="1" ht="5.0999999999999996" customHeight="1">
      <c r="A53" s="435"/>
      <c r="B53" s="433"/>
      <c r="C53" s="433"/>
      <c r="D53" s="433"/>
      <c r="E53" s="433"/>
      <c r="F53" s="433"/>
      <c r="G53" s="433"/>
      <c r="H53" s="433"/>
      <c r="I53" s="433"/>
      <c r="J53" s="433"/>
      <c r="K53" s="433"/>
      <c r="L53" s="433"/>
      <c r="M53" s="435"/>
      <c r="N53" s="433"/>
      <c r="O53" s="433"/>
      <c r="P53" s="433"/>
      <c r="Q53" s="433"/>
      <c r="R53" s="433"/>
      <c r="S53" s="433"/>
      <c r="T53" s="433"/>
      <c r="U53" s="433"/>
      <c r="V53" s="433"/>
      <c r="W53" s="433"/>
      <c r="X53" s="433"/>
      <c r="Y53" s="435"/>
      <c r="Z53" s="433"/>
      <c r="AA53" s="433"/>
      <c r="AB53" s="433"/>
      <c r="AC53" s="433"/>
      <c r="AD53" s="433"/>
      <c r="AE53" s="433"/>
      <c r="AF53" s="433"/>
      <c r="AG53" s="433"/>
      <c r="AH53" s="433"/>
      <c r="AI53" s="433"/>
      <c r="AJ53" s="433"/>
      <c r="AK53" s="435"/>
      <c r="AL53" s="433"/>
      <c r="AM53" s="433"/>
      <c r="AN53" s="433"/>
      <c r="AO53" s="433"/>
      <c r="AP53" s="433"/>
      <c r="AQ53" s="433"/>
      <c r="AR53" s="433"/>
      <c r="AS53" s="433"/>
      <c r="AT53" s="433"/>
      <c r="AU53" s="433"/>
      <c r="AV53" s="433"/>
      <c r="AW53" s="435"/>
      <c r="AX53" s="433"/>
      <c r="AY53" s="433"/>
      <c r="AZ53" s="433"/>
      <c r="BA53" s="433"/>
      <c r="BB53" s="433"/>
      <c r="BC53" s="433"/>
      <c r="BD53" s="433"/>
      <c r="BE53" s="433"/>
      <c r="BF53" s="433"/>
      <c r="BG53" s="433"/>
      <c r="BH53" s="433"/>
      <c r="BI53" s="435"/>
      <c r="BJ53" s="433"/>
      <c r="BK53" s="433"/>
      <c r="BL53" s="433"/>
      <c r="BM53" s="433"/>
      <c r="BN53" s="433"/>
      <c r="BO53" s="433"/>
      <c r="BP53" s="433"/>
      <c r="BQ53" s="433"/>
      <c r="BR53" s="433"/>
      <c r="BS53" s="433"/>
      <c r="BT53" s="433"/>
      <c r="BU53" s="433"/>
      <c r="BV53" s="433"/>
      <c r="BW53" s="433"/>
      <c r="BX53" s="433"/>
      <c r="BY53" s="435"/>
      <c r="BZ53" s="433"/>
      <c r="CA53" s="433"/>
      <c r="CB53" s="433"/>
      <c r="CC53" s="433"/>
      <c r="CD53" s="433"/>
      <c r="CE53" s="433"/>
      <c r="CF53" s="433"/>
      <c r="CG53" s="433"/>
      <c r="CH53" s="433"/>
      <c r="CI53" s="433"/>
      <c r="CJ53" s="433"/>
    </row>
    <row r="54" spans="1:89" s="430" customFormat="1" ht="8.1" customHeight="1">
      <c r="A54" s="427" t="s">
        <v>657</v>
      </c>
      <c r="B54" s="428">
        <v>5507318.1342600007</v>
      </c>
      <c r="C54" s="428">
        <v>1152316.1088</v>
      </c>
      <c r="D54" s="428">
        <v>6659634.2430600002</v>
      </c>
      <c r="E54" s="428"/>
      <c r="F54" s="428">
        <v>112883.56170000001</v>
      </c>
      <c r="G54" s="428">
        <v>7672.0834100000002</v>
      </c>
      <c r="H54" s="428">
        <v>120555.64511</v>
      </c>
      <c r="I54" s="428"/>
      <c r="J54" s="428">
        <v>10638940.54497</v>
      </c>
      <c r="K54" s="428">
        <v>4630515.6887100004</v>
      </c>
      <c r="L54" s="428">
        <v>15269456.233680001</v>
      </c>
      <c r="M54" s="427" t="s">
        <v>657</v>
      </c>
      <c r="N54" s="428">
        <v>276436.72083999997</v>
      </c>
      <c r="O54" s="428">
        <v>44757.655479999994</v>
      </c>
      <c r="P54" s="428">
        <v>321194.37631999998</v>
      </c>
      <c r="Q54" s="428"/>
      <c r="R54" s="428">
        <v>531314.85673999996</v>
      </c>
      <c r="S54" s="428">
        <v>302264.98606999998</v>
      </c>
      <c r="T54" s="428">
        <v>833579.84280999994</v>
      </c>
      <c r="U54" s="428"/>
      <c r="V54" s="428">
        <v>2887278.4989499999</v>
      </c>
      <c r="W54" s="428">
        <v>689063.13318</v>
      </c>
      <c r="X54" s="428">
        <v>3576341.6321300003</v>
      </c>
      <c r="Y54" s="427" t="s">
        <v>657</v>
      </c>
      <c r="Z54" s="428">
        <v>418832.53457000002</v>
      </c>
      <c r="AA54" s="428">
        <v>332911.12488999998</v>
      </c>
      <c r="AB54" s="428">
        <v>751743.65946</v>
      </c>
      <c r="AC54" s="428"/>
      <c r="AD54" s="428">
        <v>3507511.7704499997</v>
      </c>
      <c r="AE54" s="428">
        <v>655175.74656</v>
      </c>
      <c r="AF54" s="428">
        <v>4162687.5170100001</v>
      </c>
      <c r="AG54" s="428"/>
      <c r="AH54" s="428">
        <v>2142239.08079</v>
      </c>
      <c r="AI54" s="428">
        <v>-34024.445670000001</v>
      </c>
      <c r="AJ54" s="428">
        <v>2108214.6351199998</v>
      </c>
      <c r="AK54" s="427" t="s">
        <v>657</v>
      </c>
      <c r="AL54" s="428">
        <v>213386.06185</v>
      </c>
      <c r="AM54" s="428">
        <v>-7555.3065099999994</v>
      </c>
      <c r="AN54" s="428">
        <v>205830.75534</v>
      </c>
      <c r="AO54" s="428"/>
      <c r="AP54" s="428">
        <v>891279.57547000004</v>
      </c>
      <c r="AQ54" s="428">
        <v>4647.7411199999997</v>
      </c>
      <c r="AR54" s="428">
        <v>895927.31659000006</v>
      </c>
      <c r="AS54" s="428"/>
      <c r="AT54" s="428">
        <v>271809.42680999998</v>
      </c>
      <c r="AU54" s="428">
        <v>358089.8015</v>
      </c>
      <c r="AV54" s="428">
        <v>629899.22830999992</v>
      </c>
      <c r="AW54" s="427" t="s">
        <v>657</v>
      </c>
      <c r="AX54" s="428">
        <v>333100.84914000001</v>
      </c>
      <c r="AY54" s="428">
        <v>91.70299</v>
      </c>
      <c r="AZ54" s="428">
        <v>333192.55212999997</v>
      </c>
      <c r="BA54" s="428"/>
      <c r="BB54" s="428">
        <v>167494.68458</v>
      </c>
      <c r="BC54" s="428">
        <v>4396.3513899999998</v>
      </c>
      <c r="BD54" s="428">
        <v>171891.03597</v>
      </c>
      <c r="BE54" s="428"/>
      <c r="BF54" s="428">
        <v>39449.116350000004</v>
      </c>
      <c r="BG54" s="428">
        <v>32914.498679999997</v>
      </c>
      <c r="BH54" s="428">
        <v>72363.615030000001</v>
      </c>
      <c r="BI54" s="427" t="s">
        <v>657</v>
      </c>
      <c r="BJ54" s="428">
        <v>33362.700489999996</v>
      </c>
      <c r="BK54" s="428">
        <v>26048.916289999997</v>
      </c>
      <c r="BL54" s="428">
        <v>59411.616780000004</v>
      </c>
      <c r="BM54" s="428"/>
      <c r="BN54" s="428">
        <v>-161748.63488</v>
      </c>
      <c r="BO54" s="428">
        <v>275117.83880999999</v>
      </c>
      <c r="BP54" s="428">
        <v>113369.20393</v>
      </c>
      <c r="BQ54" s="428"/>
      <c r="BR54" s="428">
        <v>1174842.56428</v>
      </c>
      <c r="BS54" s="428">
        <v>-3650.9273700000003</v>
      </c>
      <c r="BT54" s="428">
        <v>1171191.6369100001</v>
      </c>
      <c r="BU54" s="428"/>
      <c r="BV54" s="428">
        <v>462919.68679000001</v>
      </c>
      <c r="BW54" s="428">
        <v>-7634.4007799999999</v>
      </c>
      <c r="BX54" s="428">
        <v>455285.28600999998</v>
      </c>
      <c r="BY54" s="427" t="s">
        <v>657</v>
      </c>
      <c r="BZ54" s="428">
        <v>29448651.734150004</v>
      </c>
      <c r="CA54" s="428">
        <v>8463118.2975500003</v>
      </c>
      <c r="CB54" s="428">
        <v>37911770.031699993</v>
      </c>
      <c r="CC54" s="428"/>
      <c r="CD54" s="428">
        <v>10638940.54497</v>
      </c>
      <c r="CE54" s="428">
        <v>4690871.4859999996</v>
      </c>
      <c r="CF54" s="428">
        <v>15329812.03097</v>
      </c>
      <c r="CG54" s="428"/>
      <c r="CH54" s="428">
        <v>29448651.73415</v>
      </c>
      <c r="CI54" s="428">
        <v>8523474.0948399995</v>
      </c>
      <c r="CJ54" s="428">
        <v>37972125.82898999</v>
      </c>
    </row>
    <row r="55" spans="1:89" s="436" customFormat="1" ht="5.0999999999999996" customHeight="1">
      <c r="A55" s="438"/>
      <c r="B55" s="439"/>
      <c r="C55" s="439"/>
      <c r="D55" s="439"/>
      <c r="E55" s="439"/>
      <c r="F55" s="439"/>
      <c r="G55" s="439"/>
      <c r="H55" s="439"/>
      <c r="I55" s="439"/>
      <c r="J55" s="439"/>
      <c r="K55" s="439"/>
      <c r="L55" s="439"/>
      <c r="M55" s="438"/>
      <c r="N55" s="439"/>
      <c r="O55" s="439"/>
      <c r="P55" s="439"/>
      <c r="Q55" s="439"/>
      <c r="R55" s="439"/>
      <c r="S55" s="439"/>
      <c r="T55" s="439"/>
      <c r="U55" s="439"/>
      <c r="V55" s="439"/>
      <c r="W55" s="439"/>
      <c r="X55" s="439"/>
      <c r="Y55" s="438"/>
      <c r="Z55" s="439"/>
      <c r="AA55" s="439"/>
      <c r="AB55" s="439"/>
      <c r="AC55" s="439"/>
      <c r="AD55" s="439"/>
      <c r="AE55" s="439"/>
      <c r="AF55" s="439"/>
      <c r="AG55" s="439"/>
      <c r="AH55" s="439"/>
      <c r="AI55" s="439"/>
      <c r="AJ55" s="439"/>
      <c r="AK55" s="438"/>
      <c r="AL55" s="439"/>
      <c r="AM55" s="439"/>
      <c r="AN55" s="439"/>
      <c r="AO55" s="439"/>
      <c r="AP55" s="439"/>
      <c r="AQ55" s="439"/>
      <c r="AR55" s="439"/>
      <c r="AS55" s="439"/>
      <c r="AT55" s="439"/>
      <c r="AU55" s="439"/>
      <c r="AV55" s="439"/>
      <c r="AW55" s="438"/>
      <c r="AX55" s="439"/>
      <c r="AY55" s="439"/>
      <c r="AZ55" s="439"/>
      <c r="BA55" s="439"/>
      <c r="BB55" s="439"/>
      <c r="BC55" s="439"/>
      <c r="BD55" s="439"/>
      <c r="BE55" s="439"/>
      <c r="BF55" s="439"/>
      <c r="BG55" s="439"/>
      <c r="BH55" s="439"/>
      <c r="BI55" s="438"/>
      <c r="BJ55" s="439"/>
      <c r="BK55" s="439"/>
      <c r="BL55" s="439"/>
      <c r="BM55" s="439"/>
      <c r="BN55" s="439"/>
      <c r="BO55" s="439"/>
      <c r="BP55" s="439"/>
      <c r="BQ55" s="439"/>
      <c r="BR55" s="439"/>
      <c r="BS55" s="439"/>
      <c r="BT55" s="439"/>
      <c r="BU55" s="439"/>
      <c r="BV55" s="439"/>
      <c r="BW55" s="439"/>
      <c r="BX55" s="439"/>
      <c r="BY55" s="438"/>
      <c r="BZ55" s="439"/>
      <c r="CA55" s="439"/>
      <c r="CB55" s="439"/>
      <c r="CC55" s="439"/>
      <c r="CD55" s="439"/>
      <c r="CE55" s="439"/>
      <c r="CF55" s="439"/>
      <c r="CG55" s="439"/>
      <c r="CH55" s="439"/>
      <c r="CI55" s="439"/>
      <c r="CJ55" s="439"/>
    </row>
    <row r="56" spans="1:89" s="430" customFormat="1" ht="8.1" customHeight="1">
      <c r="A56" s="427" t="s">
        <v>658</v>
      </c>
      <c r="B56" s="428">
        <v>2155838.34179</v>
      </c>
      <c r="C56" s="428">
        <v>771633.35601999995</v>
      </c>
      <c r="D56" s="428">
        <v>2927471.6978099998</v>
      </c>
      <c r="E56" s="428"/>
      <c r="F56" s="428">
        <v>88138.159370000008</v>
      </c>
      <c r="G56" s="428">
        <v>0</v>
      </c>
      <c r="H56" s="428">
        <v>88138.159370000008</v>
      </c>
      <c r="I56" s="428"/>
      <c r="J56" s="428">
        <v>4268562.1617600005</v>
      </c>
      <c r="K56" s="428">
        <v>1695010.51566</v>
      </c>
      <c r="L56" s="428">
        <v>5963572.6774199996</v>
      </c>
      <c r="M56" s="427" t="s">
        <v>658</v>
      </c>
      <c r="N56" s="428">
        <v>211575.25993</v>
      </c>
      <c r="O56" s="428">
        <v>34170.674299999999</v>
      </c>
      <c r="P56" s="428">
        <v>245745.93422999998</v>
      </c>
      <c r="Q56" s="428"/>
      <c r="R56" s="428">
        <v>350437.94900999998</v>
      </c>
      <c r="S56" s="428">
        <v>50523.732389999997</v>
      </c>
      <c r="T56" s="428">
        <v>400961.6814</v>
      </c>
      <c r="U56" s="428"/>
      <c r="V56" s="428">
        <v>1441556.5424200001</v>
      </c>
      <c r="W56" s="428">
        <v>218792.67874</v>
      </c>
      <c r="X56" s="428">
        <v>1660349.2211600002</v>
      </c>
      <c r="Y56" s="427" t="s">
        <v>658</v>
      </c>
      <c r="Z56" s="428">
        <v>152868.04256</v>
      </c>
      <c r="AA56" s="428">
        <v>76560.688999999998</v>
      </c>
      <c r="AB56" s="428">
        <v>229428.73156000001</v>
      </c>
      <c r="AC56" s="428"/>
      <c r="AD56" s="428">
        <v>1638174.73655</v>
      </c>
      <c r="AE56" s="428">
        <v>278930.94722000003</v>
      </c>
      <c r="AF56" s="428">
        <v>1917105.68377</v>
      </c>
      <c r="AG56" s="428"/>
      <c r="AH56" s="428">
        <v>1177791.9196300001</v>
      </c>
      <c r="AI56" s="428">
        <v>100758.59653</v>
      </c>
      <c r="AJ56" s="428">
        <v>1278550.5161600001</v>
      </c>
      <c r="AK56" s="427" t="s">
        <v>658</v>
      </c>
      <c r="AL56" s="428">
        <v>107853.88137999999</v>
      </c>
      <c r="AM56" s="428">
        <v>16648.26196</v>
      </c>
      <c r="AN56" s="428">
        <v>124502.14334000001</v>
      </c>
      <c r="AO56" s="428"/>
      <c r="AP56" s="428">
        <v>412521.14929999999</v>
      </c>
      <c r="AQ56" s="428">
        <v>206235.46290000001</v>
      </c>
      <c r="AR56" s="428">
        <v>618756.61220000009</v>
      </c>
      <c r="AS56" s="428"/>
      <c r="AT56" s="428">
        <v>201742.98119999998</v>
      </c>
      <c r="AU56" s="428">
        <v>0</v>
      </c>
      <c r="AV56" s="428">
        <v>201742.98119999998</v>
      </c>
      <c r="AW56" s="427" t="s">
        <v>658</v>
      </c>
      <c r="AX56" s="428">
        <v>178503.40822000001</v>
      </c>
      <c r="AY56" s="428">
        <v>76856.203290000005</v>
      </c>
      <c r="AZ56" s="428">
        <v>255359.61150999999</v>
      </c>
      <c r="BA56" s="428"/>
      <c r="BB56" s="428">
        <v>113522.06229999999</v>
      </c>
      <c r="BC56" s="428">
        <v>15090.07105</v>
      </c>
      <c r="BD56" s="428">
        <v>128612.13334999999</v>
      </c>
      <c r="BE56" s="428"/>
      <c r="BF56" s="428">
        <v>21964.024289999998</v>
      </c>
      <c r="BG56" s="428">
        <v>8693.8276300000016</v>
      </c>
      <c r="BH56" s="428">
        <v>30657.851920000001</v>
      </c>
      <c r="BI56" s="427" t="s">
        <v>658</v>
      </c>
      <c r="BJ56" s="428">
        <v>19107.688750000001</v>
      </c>
      <c r="BK56" s="428">
        <v>6165.5598600000003</v>
      </c>
      <c r="BL56" s="428">
        <v>25273.248609999999</v>
      </c>
      <c r="BM56" s="428"/>
      <c r="BN56" s="428">
        <v>49294.723829999995</v>
      </c>
      <c r="BO56" s="428">
        <v>15973.677750000001</v>
      </c>
      <c r="BP56" s="428">
        <v>65268.401579999998</v>
      </c>
      <c r="BQ56" s="428"/>
      <c r="BR56" s="428">
        <v>741839.24519000005</v>
      </c>
      <c r="BS56" s="428">
        <v>23895.608640000002</v>
      </c>
      <c r="BT56" s="428">
        <v>765734.85383000004</v>
      </c>
      <c r="BU56" s="428"/>
      <c r="BV56" s="428">
        <v>270638.24981000001</v>
      </c>
      <c r="BW56" s="428">
        <v>41476.22496</v>
      </c>
      <c r="BX56" s="428">
        <v>312114.47476999997</v>
      </c>
      <c r="BY56" s="427" t="s">
        <v>658</v>
      </c>
      <c r="BZ56" s="428">
        <v>13601930.52729</v>
      </c>
      <c r="CA56" s="428">
        <v>3637416.0878999997</v>
      </c>
      <c r="CB56" s="428">
        <v>17239346.615189992</v>
      </c>
      <c r="CC56" s="428"/>
      <c r="CD56" s="428">
        <v>4268562.1617600005</v>
      </c>
      <c r="CE56" s="428">
        <v>1743626.24969</v>
      </c>
      <c r="CF56" s="428">
        <v>6012188.4114499995</v>
      </c>
      <c r="CG56" s="428"/>
      <c r="CH56" s="428">
        <v>13601930.52729</v>
      </c>
      <c r="CI56" s="428">
        <v>3686031.8219299996</v>
      </c>
      <c r="CJ56" s="428">
        <v>17287962.349219993</v>
      </c>
    </row>
    <row r="57" spans="1:89" s="436" customFormat="1" ht="9" customHeight="1">
      <c r="A57" s="435" t="s">
        <v>659</v>
      </c>
      <c r="B57" s="433">
        <v>1323262.6283399998</v>
      </c>
      <c r="C57" s="433">
        <v>3310.0692000000004</v>
      </c>
      <c r="D57" s="433">
        <v>1326572.6975399998</v>
      </c>
      <c r="E57" s="433"/>
      <c r="F57" s="433">
        <v>52764.599470000001</v>
      </c>
      <c r="G57" s="433">
        <v>0</v>
      </c>
      <c r="H57" s="433">
        <v>52764.599470000001</v>
      </c>
      <c r="I57" s="433"/>
      <c r="J57" s="433">
        <v>2838767.3934299997</v>
      </c>
      <c r="K57" s="433">
        <v>84536.285099999994</v>
      </c>
      <c r="L57" s="433">
        <v>2923303.6785300002</v>
      </c>
      <c r="M57" s="435" t="s">
        <v>659</v>
      </c>
      <c r="N57" s="433">
        <v>124554.09229</v>
      </c>
      <c r="O57" s="433">
        <v>644.97341000000006</v>
      </c>
      <c r="P57" s="433">
        <v>125199.06570000001</v>
      </c>
      <c r="Q57" s="433"/>
      <c r="R57" s="433">
        <v>273384.89811000001</v>
      </c>
      <c r="S57" s="433">
        <v>0.90368000000000004</v>
      </c>
      <c r="T57" s="433">
        <v>273385.80179</v>
      </c>
      <c r="U57" s="433"/>
      <c r="V57" s="433">
        <v>806424.93154999998</v>
      </c>
      <c r="W57" s="433">
        <v>881.50910999999996</v>
      </c>
      <c r="X57" s="433">
        <v>807306.44065999996</v>
      </c>
      <c r="Y57" s="435" t="s">
        <v>659</v>
      </c>
      <c r="Z57" s="433">
        <v>109698.92626000001</v>
      </c>
      <c r="AA57" s="433">
        <v>1569.9566</v>
      </c>
      <c r="AB57" s="433">
        <v>111268.88286</v>
      </c>
      <c r="AC57" s="433"/>
      <c r="AD57" s="433">
        <v>770686.86355999997</v>
      </c>
      <c r="AE57" s="433">
        <v>1044.2589399999999</v>
      </c>
      <c r="AF57" s="433">
        <v>771731.12250000006</v>
      </c>
      <c r="AG57" s="433"/>
      <c r="AH57" s="433">
        <v>916145.02169000008</v>
      </c>
      <c r="AI57" s="433">
        <v>8990.5916199999992</v>
      </c>
      <c r="AJ57" s="433">
        <v>925135.61330999993</v>
      </c>
      <c r="AK57" s="435" t="s">
        <v>659</v>
      </c>
      <c r="AL57" s="433">
        <v>75221.07656999999</v>
      </c>
      <c r="AM57" s="433">
        <v>65.762710000000013</v>
      </c>
      <c r="AN57" s="433">
        <v>75286.83928</v>
      </c>
      <c r="AO57" s="433"/>
      <c r="AP57" s="433">
        <v>167949.89213999998</v>
      </c>
      <c r="AQ57" s="433">
        <v>90.12008999999999</v>
      </c>
      <c r="AR57" s="433">
        <v>168040.01222999999</v>
      </c>
      <c r="AS57" s="433"/>
      <c r="AT57" s="433">
        <v>111601.42759000001</v>
      </c>
      <c r="AU57" s="433">
        <v>0</v>
      </c>
      <c r="AV57" s="433">
        <v>111601.42759000001</v>
      </c>
      <c r="AW57" s="435" t="s">
        <v>659</v>
      </c>
      <c r="AX57" s="433">
        <v>105608.14134</v>
      </c>
      <c r="AY57" s="433">
        <v>80.738720000000001</v>
      </c>
      <c r="AZ57" s="433">
        <v>105688.88006</v>
      </c>
      <c r="BA57" s="433"/>
      <c r="BB57" s="433">
        <v>77702.523790000007</v>
      </c>
      <c r="BC57" s="433">
        <v>30.78463</v>
      </c>
      <c r="BD57" s="433">
        <v>77733.308420000001</v>
      </c>
      <c r="BE57" s="433"/>
      <c r="BF57" s="433">
        <v>18456.75475</v>
      </c>
      <c r="BG57" s="433">
        <v>4575.8916200000003</v>
      </c>
      <c r="BH57" s="433">
        <v>23032.646370000002</v>
      </c>
      <c r="BI57" s="435" t="s">
        <v>659</v>
      </c>
      <c r="BJ57" s="433">
        <v>15342.625039999999</v>
      </c>
      <c r="BK57" s="433">
        <v>185.71761000000001</v>
      </c>
      <c r="BL57" s="433">
        <v>15528.342650000001</v>
      </c>
      <c r="BM57" s="433"/>
      <c r="BN57" s="433">
        <v>35071.0285</v>
      </c>
      <c r="BO57" s="433">
        <v>595.51192000000003</v>
      </c>
      <c r="BP57" s="433">
        <v>35666.540420000005</v>
      </c>
      <c r="BQ57" s="433"/>
      <c r="BR57" s="433">
        <v>590242.89607000002</v>
      </c>
      <c r="BS57" s="433">
        <v>1343.91371</v>
      </c>
      <c r="BT57" s="433">
        <v>591586.80978000001</v>
      </c>
      <c r="BU57" s="433"/>
      <c r="BV57" s="433">
        <v>136010.94043000002</v>
      </c>
      <c r="BW57" s="433">
        <v>207.12745000000001</v>
      </c>
      <c r="BX57" s="433">
        <v>136218.06787999999</v>
      </c>
      <c r="BY57" s="435" t="s">
        <v>659</v>
      </c>
      <c r="BZ57" s="433">
        <v>8548896.6609199997</v>
      </c>
      <c r="CA57" s="433">
        <v>108154.11611999999</v>
      </c>
      <c r="CB57" s="433">
        <v>8657050.777040001</v>
      </c>
      <c r="CC57" s="433"/>
      <c r="CD57" s="433">
        <v>2838767.3934299997</v>
      </c>
      <c r="CE57" s="433">
        <v>116015.92551</v>
      </c>
      <c r="CF57" s="433">
        <v>2954783.3189400001</v>
      </c>
      <c r="CG57" s="433"/>
      <c r="CH57" s="433">
        <v>8548896.6609199997</v>
      </c>
      <c r="CI57" s="433">
        <v>139633.75653000001</v>
      </c>
      <c r="CJ57" s="433">
        <v>8688530.4174500015</v>
      </c>
    </row>
    <row r="58" spans="1:89" s="430" customFormat="1" ht="9" customHeight="1">
      <c r="A58" s="435" t="s">
        <v>660</v>
      </c>
      <c r="B58" s="433">
        <v>1713.7189599999999</v>
      </c>
      <c r="C58" s="433">
        <v>0</v>
      </c>
      <c r="D58" s="433">
        <v>1713.7189599999999</v>
      </c>
      <c r="E58" s="433"/>
      <c r="F58" s="433">
        <v>453.03916999999996</v>
      </c>
      <c r="G58" s="433">
        <v>0</v>
      </c>
      <c r="H58" s="433">
        <v>453.03916999999996</v>
      </c>
      <c r="I58" s="433"/>
      <c r="J58" s="433">
        <v>0</v>
      </c>
      <c r="K58" s="433">
        <v>5580.4049299999997</v>
      </c>
      <c r="L58" s="433">
        <v>5580.4049299999997</v>
      </c>
      <c r="M58" s="435" t="s">
        <v>660</v>
      </c>
      <c r="N58" s="433">
        <v>1215.0099</v>
      </c>
      <c r="O58" s="433">
        <v>0</v>
      </c>
      <c r="P58" s="433">
        <v>1215.0099</v>
      </c>
      <c r="Q58" s="433"/>
      <c r="R58" s="433">
        <v>0</v>
      </c>
      <c r="S58" s="433">
        <v>1479.5759399999999</v>
      </c>
      <c r="T58" s="433">
        <v>1479.5759399999999</v>
      </c>
      <c r="U58" s="433"/>
      <c r="V58" s="433">
        <v>0</v>
      </c>
      <c r="W58" s="433">
        <v>1468.5499499999999</v>
      </c>
      <c r="X58" s="433">
        <v>1468.5499499999999</v>
      </c>
      <c r="Y58" s="435" t="s">
        <v>660</v>
      </c>
      <c r="Z58" s="433">
        <v>125.592</v>
      </c>
      <c r="AA58" s="433">
        <v>0</v>
      </c>
      <c r="AB58" s="433">
        <v>125.592</v>
      </c>
      <c r="AC58" s="433"/>
      <c r="AD58" s="433">
        <v>1623.33321</v>
      </c>
      <c r="AE58" s="433">
        <v>267.0752</v>
      </c>
      <c r="AF58" s="433">
        <v>1890.4084100000002</v>
      </c>
      <c r="AG58" s="433"/>
      <c r="AH58" s="433">
        <v>758.45940000000007</v>
      </c>
      <c r="AI58" s="433">
        <v>194.77828</v>
      </c>
      <c r="AJ58" s="433">
        <v>953.23768000000007</v>
      </c>
      <c r="AK58" s="435" t="s">
        <v>660</v>
      </c>
      <c r="AL58" s="433">
        <v>0</v>
      </c>
      <c r="AM58" s="433">
        <v>277.11901</v>
      </c>
      <c r="AN58" s="433">
        <v>277.11901</v>
      </c>
      <c r="AO58" s="433"/>
      <c r="AP58" s="433">
        <v>171.38</v>
      </c>
      <c r="AQ58" s="433">
        <v>343.05599999999998</v>
      </c>
      <c r="AR58" s="433">
        <v>514.43600000000004</v>
      </c>
      <c r="AS58" s="433"/>
      <c r="AT58" s="433">
        <v>516.88318000000004</v>
      </c>
      <c r="AU58" s="433">
        <v>0</v>
      </c>
      <c r="AV58" s="433">
        <v>516.88318000000004</v>
      </c>
      <c r="AW58" s="435" t="s">
        <v>660</v>
      </c>
      <c r="AX58" s="433">
        <v>0</v>
      </c>
      <c r="AY58" s="433">
        <v>46.589260000000003</v>
      </c>
      <c r="AZ58" s="433">
        <v>46.589260000000003</v>
      </c>
      <c r="BA58" s="433"/>
      <c r="BB58" s="433">
        <v>729.95500000000004</v>
      </c>
      <c r="BC58" s="433">
        <v>0</v>
      </c>
      <c r="BD58" s="433">
        <v>729.95500000000004</v>
      </c>
      <c r="BE58" s="433"/>
      <c r="BF58" s="433">
        <v>1.78708</v>
      </c>
      <c r="BG58" s="433">
        <v>142.61680000000001</v>
      </c>
      <c r="BH58" s="433">
        <v>144.40388000000002</v>
      </c>
      <c r="BI58" s="435" t="s">
        <v>660</v>
      </c>
      <c r="BJ58" s="433">
        <v>0</v>
      </c>
      <c r="BK58" s="433">
        <v>120.166</v>
      </c>
      <c r="BL58" s="433">
        <v>120.166</v>
      </c>
      <c r="BM58" s="433"/>
      <c r="BN58" s="433">
        <v>68.846949999999993</v>
      </c>
      <c r="BO58" s="433">
        <v>1385.91545</v>
      </c>
      <c r="BP58" s="433">
        <v>1454.7623999999998</v>
      </c>
      <c r="BQ58" s="433"/>
      <c r="BR58" s="433">
        <v>942.00013999999999</v>
      </c>
      <c r="BS58" s="433">
        <v>13.26163</v>
      </c>
      <c r="BT58" s="433">
        <v>955.26177000000007</v>
      </c>
      <c r="BU58" s="433"/>
      <c r="BV58" s="433">
        <v>22.95674</v>
      </c>
      <c r="BW58" s="433">
        <v>116.20502</v>
      </c>
      <c r="BX58" s="433">
        <v>139.16176000000002</v>
      </c>
      <c r="BY58" s="435" t="s">
        <v>660</v>
      </c>
      <c r="BZ58" s="433">
        <v>8342.9617299999991</v>
      </c>
      <c r="CA58" s="433">
        <v>11435.313470000001</v>
      </c>
      <c r="CB58" s="433">
        <v>19778.275200000007</v>
      </c>
      <c r="CC58" s="433"/>
      <c r="CD58" s="433">
        <v>0</v>
      </c>
      <c r="CE58" s="433">
        <v>5580.4049299999997</v>
      </c>
      <c r="CF58" s="433">
        <v>5580.4049299999997</v>
      </c>
      <c r="CG58" s="433"/>
      <c r="CH58" s="433">
        <v>8342.9617299999991</v>
      </c>
      <c r="CI58" s="433">
        <v>11435.313470000001</v>
      </c>
      <c r="CJ58" s="433">
        <v>19778.275200000007</v>
      </c>
      <c r="CK58" s="429"/>
    </row>
    <row r="59" spans="1:89" s="430" customFormat="1" ht="9" customHeight="1">
      <c r="A59" s="435" t="s">
        <v>661</v>
      </c>
      <c r="B59" s="433">
        <v>774546.09782000002</v>
      </c>
      <c r="C59" s="433">
        <v>768323.28682000004</v>
      </c>
      <c r="D59" s="433">
        <v>1542869.3846400001</v>
      </c>
      <c r="E59" s="433"/>
      <c r="F59" s="433">
        <v>32718.076670000002</v>
      </c>
      <c r="G59" s="433">
        <v>0</v>
      </c>
      <c r="H59" s="433">
        <v>32718.076670000002</v>
      </c>
      <c r="I59" s="433"/>
      <c r="J59" s="433">
        <v>1212818.92279</v>
      </c>
      <c r="K59" s="433">
        <v>1601698.6743299998</v>
      </c>
      <c r="L59" s="433">
        <v>2814517.59712</v>
      </c>
      <c r="M59" s="435" t="s">
        <v>661</v>
      </c>
      <c r="N59" s="433">
        <v>80615.73281999999</v>
      </c>
      <c r="O59" s="433">
        <v>31495.037800000002</v>
      </c>
      <c r="P59" s="433">
        <v>112110.77062000001</v>
      </c>
      <c r="Q59" s="433"/>
      <c r="R59" s="433">
        <v>61878.573389999998</v>
      </c>
      <c r="S59" s="433">
        <v>45848.252770000006</v>
      </c>
      <c r="T59" s="433">
        <v>107726.82616</v>
      </c>
      <c r="U59" s="433"/>
      <c r="V59" s="433">
        <v>563250.48258000007</v>
      </c>
      <c r="W59" s="433">
        <v>187346.58828999999</v>
      </c>
      <c r="X59" s="433">
        <v>750597.07087000005</v>
      </c>
      <c r="Y59" s="435" t="s">
        <v>661</v>
      </c>
      <c r="Z59" s="433">
        <v>18089.789399999998</v>
      </c>
      <c r="AA59" s="433">
        <v>74990.732400000008</v>
      </c>
      <c r="AB59" s="433">
        <v>93080.521800000002</v>
      </c>
      <c r="AC59" s="433"/>
      <c r="AD59" s="433">
        <v>834414.86468</v>
      </c>
      <c r="AE59" s="433">
        <v>276327.93456000002</v>
      </c>
      <c r="AF59" s="433">
        <v>1110742.7992400001</v>
      </c>
      <c r="AG59" s="433"/>
      <c r="AH59" s="433">
        <v>251202.86346000002</v>
      </c>
      <c r="AI59" s="433">
        <v>90446.102010000002</v>
      </c>
      <c r="AJ59" s="433">
        <v>341648.96547000005</v>
      </c>
      <c r="AK59" s="435" t="s">
        <v>661</v>
      </c>
      <c r="AL59" s="433">
        <v>30287.392390000001</v>
      </c>
      <c r="AM59" s="433">
        <v>16305.32928</v>
      </c>
      <c r="AN59" s="433">
        <v>46592.721669999999</v>
      </c>
      <c r="AO59" s="433"/>
      <c r="AP59" s="433">
        <v>239231.08137</v>
      </c>
      <c r="AQ59" s="433">
        <v>205802.21515999999</v>
      </c>
      <c r="AR59" s="433">
        <v>445033.29652999999</v>
      </c>
      <c r="AS59" s="433"/>
      <c r="AT59" s="433">
        <v>84208.099760000012</v>
      </c>
      <c r="AU59" s="433">
        <v>0</v>
      </c>
      <c r="AV59" s="433">
        <v>84208.099760000012</v>
      </c>
      <c r="AW59" s="435" t="s">
        <v>661</v>
      </c>
      <c r="AX59" s="433">
        <v>71583.865160000001</v>
      </c>
      <c r="AY59" s="433">
        <v>76728.875310000003</v>
      </c>
      <c r="AZ59" s="433">
        <v>148312.74046999999</v>
      </c>
      <c r="BA59" s="433"/>
      <c r="BB59" s="433">
        <v>34115.334450000002</v>
      </c>
      <c r="BC59" s="433">
        <v>15043.042619999998</v>
      </c>
      <c r="BD59" s="433">
        <v>49158.377070000002</v>
      </c>
      <c r="BE59" s="433"/>
      <c r="BF59" s="433">
        <v>1862.6026200000001</v>
      </c>
      <c r="BG59" s="433">
        <v>3971.3652900000002</v>
      </c>
      <c r="BH59" s="433">
        <v>5833.9679100000003</v>
      </c>
      <c r="BI59" s="435" t="s">
        <v>661</v>
      </c>
      <c r="BJ59" s="433">
        <v>2096.1784699999998</v>
      </c>
      <c r="BK59" s="433">
        <v>5859.2066399999994</v>
      </c>
      <c r="BL59" s="433">
        <v>7955.3851100000002</v>
      </c>
      <c r="BM59" s="433"/>
      <c r="BN59" s="433">
        <v>12758.310820000001</v>
      </c>
      <c r="BO59" s="433">
        <v>13991.34368</v>
      </c>
      <c r="BP59" s="433">
        <v>26749.654500000001</v>
      </c>
      <c r="BQ59" s="433"/>
      <c r="BR59" s="433">
        <v>147634.96838000001</v>
      </c>
      <c r="BS59" s="433">
        <v>22520.492710000002</v>
      </c>
      <c r="BT59" s="433">
        <v>170155.46109</v>
      </c>
      <c r="BU59" s="433"/>
      <c r="BV59" s="433">
        <v>130578.98668999999</v>
      </c>
      <c r="BW59" s="433">
        <v>41151.474439999998</v>
      </c>
      <c r="BX59" s="433">
        <v>171730.46112999998</v>
      </c>
      <c r="BY59" s="435" t="s">
        <v>661</v>
      </c>
      <c r="BZ59" s="433">
        <v>4583892.2237200001</v>
      </c>
      <c r="CA59" s="433">
        <v>3477849.9541100003</v>
      </c>
      <c r="CB59" s="433">
        <v>8061742.1778299995</v>
      </c>
      <c r="CC59" s="433"/>
      <c r="CD59" s="433">
        <v>1212818.92279</v>
      </c>
      <c r="CE59" s="433">
        <v>1618518.12154</v>
      </c>
      <c r="CF59" s="433">
        <v>2831337.0443299999</v>
      </c>
      <c r="CG59" s="433"/>
      <c r="CH59" s="433">
        <v>4583892.2237200001</v>
      </c>
      <c r="CI59" s="433">
        <v>3494669.4013200002</v>
      </c>
      <c r="CJ59" s="433">
        <v>8078561.6250399994</v>
      </c>
    </row>
    <row r="60" spans="1:89" s="430" customFormat="1" ht="9" customHeight="1">
      <c r="A60" s="435" t="s">
        <v>662</v>
      </c>
      <c r="B60" s="433">
        <v>56315.896670000002</v>
      </c>
      <c r="C60" s="433">
        <v>0</v>
      </c>
      <c r="D60" s="433">
        <v>56315.896670000002</v>
      </c>
      <c r="E60" s="433"/>
      <c r="F60" s="433">
        <v>2202.4440600000003</v>
      </c>
      <c r="G60" s="433">
        <v>0</v>
      </c>
      <c r="H60" s="433">
        <v>2202.4440600000003</v>
      </c>
      <c r="I60" s="433"/>
      <c r="J60" s="433">
        <v>216975.84553999998</v>
      </c>
      <c r="K60" s="433">
        <v>3195.1513</v>
      </c>
      <c r="L60" s="433">
        <v>220170.99684000001</v>
      </c>
      <c r="M60" s="435" t="s">
        <v>662</v>
      </c>
      <c r="N60" s="433">
        <v>5190.4249199999995</v>
      </c>
      <c r="O60" s="433">
        <v>2030.66309</v>
      </c>
      <c r="P60" s="433">
        <v>7221.0880099999995</v>
      </c>
      <c r="Q60" s="433"/>
      <c r="R60" s="433">
        <v>15174.477510000001</v>
      </c>
      <c r="S60" s="433">
        <v>3195</v>
      </c>
      <c r="T60" s="433">
        <v>18369.477510000001</v>
      </c>
      <c r="U60" s="433"/>
      <c r="V60" s="433">
        <v>71881.128290000008</v>
      </c>
      <c r="W60" s="433">
        <v>29096.03139</v>
      </c>
      <c r="X60" s="433">
        <v>100977.15968000001</v>
      </c>
      <c r="Y60" s="435" t="s">
        <v>662</v>
      </c>
      <c r="Z60" s="433">
        <v>24953.734899999999</v>
      </c>
      <c r="AA60" s="433">
        <v>0</v>
      </c>
      <c r="AB60" s="433">
        <v>24953.734899999999</v>
      </c>
      <c r="AC60" s="433"/>
      <c r="AD60" s="433">
        <v>31449.6751</v>
      </c>
      <c r="AE60" s="433">
        <v>1291.6785199999999</v>
      </c>
      <c r="AF60" s="433">
        <v>32741.353620000002</v>
      </c>
      <c r="AG60" s="433"/>
      <c r="AH60" s="433">
        <v>9685.5750800000005</v>
      </c>
      <c r="AI60" s="433">
        <v>1127.12462</v>
      </c>
      <c r="AJ60" s="433">
        <v>10812.699699999999</v>
      </c>
      <c r="AK60" s="435" t="s">
        <v>662</v>
      </c>
      <c r="AL60" s="433">
        <v>2345.4124200000001</v>
      </c>
      <c r="AM60" s="433">
        <v>5.0959999999999998E-2</v>
      </c>
      <c r="AN60" s="433">
        <v>2345.4633799999997</v>
      </c>
      <c r="AO60" s="433"/>
      <c r="AP60" s="433">
        <v>5168.7957900000001</v>
      </c>
      <c r="AQ60" s="433">
        <v>7.1650000000000005E-2</v>
      </c>
      <c r="AR60" s="433">
        <v>5168.86744</v>
      </c>
      <c r="AS60" s="433"/>
      <c r="AT60" s="433">
        <v>5416.5706700000001</v>
      </c>
      <c r="AU60" s="433">
        <v>0</v>
      </c>
      <c r="AV60" s="433">
        <v>5416.5706700000001</v>
      </c>
      <c r="AW60" s="435" t="s">
        <v>662</v>
      </c>
      <c r="AX60" s="433">
        <v>1311.4017200000001</v>
      </c>
      <c r="AY60" s="433">
        <v>0</v>
      </c>
      <c r="AZ60" s="433">
        <v>1311.4017200000001</v>
      </c>
      <c r="BA60" s="433"/>
      <c r="BB60" s="433">
        <v>974.2490600000001</v>
      </c>
      <c r="BC60" s="433">
        <v>16.2438</v>
      </c>
      <c r="BD60" s="433">
        <v>990.49285999999995</v>
      </c>
      <c r="BE60" s="433"/>
      <c r="BF60" s="433">
        <v>1642.8798399999998</v>
      </c>
      <c r="BG60" s="433">
        <v>3.9539200000000001</v>
      </c>
      <c r="BH60" s="433">
        <v>1646.83376</v>
      </c>
      <c r="BI60" s="435" t="s">
        <v>662</v>
      </c>
      <c r="BJ60" s="433">
        <v>1668.8852400000001</v>
      </c>
      <c r="BK60" s="433">
        <v>0.46961000000000003</v>
      </c>
      <c r="BL60" s="433">
        <v>1669.3548500000002</v>
      </c>
      <c r="BM60" s="433"/>
      <c r="BN60" s="433">
        <v>1396.53756</v>
      </c>
      <c r="BO60" s="433">
        <v>0.90670000000000006</v>
      </c>
      <c r="BP60" s="433">
        <v>1397.44426</v>
      </c>
      <c r="BQ60" s="433"/>
      <c r="BR60" s="433">
        <v>3019.3806</v>
      </c>
      <c r="BS60" s="433">
        <v>17.94059</v>
      </c>
      <c r="BT60" s="433">
        <v>3037.3211900000001</v>
      </c>
      <c r="BU60" s="433"/>
      <c r="BV60" s="433">
        <v>4025.3659500000003</v>
      </c>
      <c r="BW60" s="433">
        <v>1.41805</v>
      </c>
      <c r="BX60" s="433">
        <v>4026.7840000000001</v>
      </c>
      <c r="BY60" s="435" t="s">
        <v>662</v>
      </c>
      <c r="BZ60" s="433">
        <v>460798.68092000001</v>
      </c>
      <c r="CA60" s="433">
        <v>39976.7042</v>
      </c>
      <c r="CB60" s="433">
        <v>500775.38512000005</v>
      </c>
      <c r="CC60" s="433"/>
      <c r="CD60" s="433">
        <v>216975.84553999998</v>
      </c>
      <c r="CE60" s="433">
        <v>3511.7977099999998</v>
      </c>
      <c r="CF60" s="433">
        <v>220487.64324999999</v>
      </c>
      <c r="CG60" s="433"/>
      <c r="CH60" s="433">
        <v>460798.68092000001</v>
      </c>
      <c r="CI60" s="433">
        <v>40293.350610000001</v>
      </c>
      <c r="CJ60" s="433">
        <v>501092.03153000004</v>
      </c>
    </row>
    <row r="61" spans="1:89" s="430" customFormat="1" ht="5.0999999999999996" customHeight="1">
      <c r="A61" s="435"/>
      <c r="B61" s="433"/>
      <c r="C61" s="433"/>
      <c r="D61" s="433"/>
      <c r="E61" s="433"/>
      <c r="F61" s="433"/>
      <c r="G61" s="433"/>
      <c r="H61" s="433"/>
      <c r="I61" s="433"/>
      <c r="J61" s="433"/>
      <c r="K61" s="433"/>
      <c r="L61" s="433"/>
      <c r="M61" s="435"/>
      <c r="N61" s="433"/>
      <c r="O61" s="433"/>
      <c r="P61" s="433"/>
      <c r="Q61" s="433"/>
      <c r="R61" s="433"/>
      <c r="S61" s="433"/>
      <c r="T61" s="433"/>
      <c r="U61" s="433"/>
      <c r="V61" s="433"/>
      <c r="W61" s="433"/>
      <c r="X61" s="433"/>
      <c r="Y61" s="435"/>
      <c r="Z61" s="433"/>
      <c r="AA61" s="433"/>
      <c r="AB61" s="433"/>
      <c r="AC61" s="433"/>
      <c r="AD61" s="433"/>
      <c r="AE61" s="433"/>
      <c r="AF61" s="433"/>
      <c r="AG61" s="433"/>
      <c r="AH61" s="433"/>
      <c r="AI61" s="433"/>
      <c r="AJ61" s="433"/>
      <c r="AK61" s="435"/>
      <c r="AL61" s="433"/>
      <c r="AM61" s="433"/>
      <c r="AN61" s="433"/>
      <c r="AO61" s="433"/>
      <c r="AP61" s="433"/>
      <c r="AQ61" s="433"/>
      <c r="AR61" s="433"/>
      <c r="AS61" s="433"/>
      <c r="AT61" s="433"/>
      <c r="AU61" s="433"/>
      <c r="AV61" s="433"/>
      <c r="AW61" s="435"/>
      <c r="AX61" s="433"/>
      <c r="AY61" s="433"/>
      <c r="AZ61" s="433"/>
      <c r="BA61" s="433"/>
      <c r="BB61" s="433"/>
      <c r="BC61" s="433"/>
      <c r="BD61" s="433"/>
      <c r="BE61" s="433"/>
      <c r="BF61" s="433"/>
      <c r="BG61" s="433"/>
      <c r="BH61" s="433"/>
      <c r="BI61" s="435"/>
      <c r="BJ61" s="433"/>
      <c r="BK61" s="433"/>
      <c r="BL61" s="433"/>
      <c r="BM61" s="433"/>
      <c r="BN61" s="433"/>
      <c r="BO61" s="433"/>
      <c r="BP61" s="433"/>
      <c r="BQ61" s="433"/>
      <c r="BR61" s="433"/>
      <c r="BS61" s="433"/>
      <c r="BT61" s="433"/>
      <c r="BU61" s="433"/>
      <c r="BV61" s="433"/>
      <c r="BW61" s="433"/>
      <c r="BX61" s="433"/>
      <c r="BY61" s="435"/>
      <c r="BZ61" s="433"/>
      <c r="CA61" s="433"/>
      <c r="CB61" s="433"/>
      <c r="CC61" s="433"/>
      <c r="CD61" s="433"/>
      <c r="CE61" s="433"/>
      <c r="CF61" s="433"/>
      <c r="CG61" s="433"/>
      <c r="CH61" s="433"/>
      <c r="CI61" s="433"/>
      <c r="CJ61" s="433"/>
    </row>
    <row r="62" spans="1:89" s="430" customFormat="1" ht="8.1" customHeight="1">
      <c r="A62" s="427" t="s">
        <v>663</v>
      </c>
      <c r="B62" s="428">
        <v>3351479.7924699998</v>
      </c>
      <c r="C62" s="428">
        <v>380682.75277999998</v>
      </c>
      <c r="D62" s="428">
        <v>3732162.54525</v>
      </c>
      <c r="E62" s="428"/>
      <c r="F62" s="428">
        <v>24745.402329999997</v>
      </c>
      <c r="G62" s="428">
        <v>7672.0834100000002</v>
      </c>
      <c r="H62" s="428">
        <v>32417.48574</v>
      </c>
      <c r="I62" s="428"/>
      <c r="J62" s="428">
        <v>6370378.3832099997</v>
      </c>
      <c r="K62" s="428">
        <v>2935505.1730500003</v>
      </c>
      <c r="L62" s="428">
        <v>9305883.5562600009</v>
      </c>
      <c r="M62" s="427" t="s">
        <v>663</v>
      </c>
      <c r="N62" s="428">
        <v>64861.460909999994</v>
      </c>
      <c r="O62" s="428">
        <v>10586.981179999999</v>
      </c>
      <c r="P62" s="428">
        <v>75448.442089999997</v>
      </c>
      <c r="Q62" s="428"/>
      <c r="R62" s="428">
        <v>180876.90772999998</v>
      </c>
      <c r="S62" s="428">
        <v>251741.25367999999</v>
      </c>
      <c r="T62" s="428">
        <v>432618.16141</v>
      </c>
      <c r="U62" s="428"/>
      <c r="V62" s="428">
        <v>1445721.9565300001</v>
      </c>
      <c r="W62" s="428">
        <v>470270.45444</v>
      </c>
      <c r="X62" s="428">
        <v>1915992.4109700001</v>
      </c>
      <c r="Y62" s="427" t="s">
        <v>663</v>
      </c>
      <c r="Z62" s="428">
        <v>265964.49200999999</v>
      </c>
      <c r="AA62" s="428">
        <v>256350.43588999999</v>
      </c>
      <c r="AB62" s="428">
        <v>522314.92789999995</v>
      </c>
      <c r="AC62" s="428"/>
      <c r="AD62" s="428">
        <v>1869337.0339000002</v>
      </c>
      <c r="AE62" s="428">
        <v>376244.79933999997</v>
      </c>
      <c r="AF62" s="428">
        <v>2245581.8332399996</v>
      </c>
      <c r="AG62" s="428"/>
      <c r="AH62" s="428">
        <v>964447.16116000002</v>
      </c>
      <c r="AI62" s="428">
        <v>-134783.0422</v>
      </c>
      <c r="AJ62" s="428">
        <v>829664.11895999999</v>
      </c>
      <c r="AK62" s="427" t="s">
        <v>663</v>
      </c>
      <c r="AL62" s="428">
        <v>105532.18046999999</v>
      </c>
      <c r="AM62" s="428">
        <v>-24203.568469999998</v>
      </c>
      <c r="AN62" s="428">
        <v>81328.611999999994</v>
      </c>
      <c r="AO62" s="428"/>
      <c r="AP62" s="428">
        <v>478758.42616999999</v>
      </c>
      <c r="AQ62" s="428">
        <v>-201587.72177999999</v>
      </c>
      <c r="AR62" s="428">
        <v>277170.70438999997</v>
      </c>
      <c r="AS62" s="428"/>
      <c r="AT62" s="428">
        <v>70066.445609999995</v>
      </c>
      <c r="AU62" s="428">
        <v>358089.8015</v>
      </c>
      <c r="AV62" s="428">
        <v>428156.24711</v>
      </c>
      <c r="AW62" s="427" t="s">
        <v>663</v>
      </c>
      <c r="AX62" s="428">
        <v>154597.44091999999</v>
      </c>
      <c r="AY62" s="428">
        <v>-76764.5003</v>
      </c>
      <c r="AZ62" s="428">
        <v>77832.940620000008</v>
      </c>
      <c r="BA62" s="428"/>
      <c r="BB62" s="428">
        <v>53972.622280000003</v>
      </c>
      <c r="BC62" s="428">
        <v>-10693.719660000001</v>
      </c>
      <c r="BD62" s="428">
        <v>43278.902620000001</v>
      </c>
      <c r="BE62" s="428"/>
      <c r="BF62" s="428">
        <v>17485.092059999999</v>
      </c>
      <c r="BG62" s="428">
        <v>24220.671050000001</v>
      </c>
      <c r="BH62" s="428">
        <v>41705.76311</v>
      </c>
      <c r="BI62" s="427" t="s">
        <v>663</v>
      </c>
      <c r="BJ62" s="428">
        <v>14255.01174</v>
      </c>
      <c r="BK62" s="428">
        <v>19883.35643</v>
      </c>
      <c r="BL62" s="428">
        <v>34138.368170000002</v>
      </c>
      <c r="BM62" s="428"/>
      <c r="BN62" s="428">
        <v>-211043.35871</v>
      </c>
      <c r="BO62" s="428">
        <v>259144.16106000001</v>
      </c>
      <c r="BP62" s="428">
        <v>48100.802349999998</v>
      </c>
      <c r="BQ62" s="428"/>
      <c r="BR62" s="428">
        <v>433003.31908999995</v>
      </c>
      <c r="BS62" s="428">
        <v>-27546.536010000003</v>
      </c>
      <c r="BT62" s="428">
        <v>405456.78307999996</v>
      </c>
      <c r="BU62" s="428"/>
      <c r="BV62" s="428">
        <v>192281.43698</v>
      </c>
      <c r="BW62" s="428">
        <v>-49110.625740000003</v>
      </c>
      <c r="BX62" s="428">
        <v>143170.81124000001</v>
      </c>
      <c r="BY62" s="427" t="s">
        <v>663</v>
      </c>
      <c r="BZ62" s="428">
        <v>15846721.206859998</v>
      </c>
      <c r="CA62" s="428">
        <v>4825702.2096499996</v>
      </c>
      <c r="CB62" s="428">
        <v>20672423.416510005</v>
      </c>
      <c r="CC62" s="428"/>
      <c r="CD62" s="428">
        <v>6370378.3832099997</v>
      </c>
      <c r="CE62" s="428">
        <v>2947245.2363100001</v>
      </c>
      <c r="CF62" s="428">
        <v>9317623.6195200011</v>
      </c>
      <c r="CG62" s="428"/>
      <c r="CH62" s="428">
        <v>15846721.206859998</v>
      </c>
      <c r="CI62" s="428">
        <v>4837442.2729099989</v>
      </c>
      <c r="CJ62" s="428">
        <v>20684163.479770005</v>
      </c>
    </row>
    <row r="63" spans="1:89" s="436" customFormat="1" ht="5.0999999999999996" customHeight="1">
      <c r="A63" s="435"/>
      <c r="B63" s="439"/>
      <c r="C63" s="439"/>
      <c r="D63" s="439"/>
      <c r="E63" s="439"/>
      <c r="F63" s="439"/>
      <c r="G63" s="439"/>
      <c r="H63" s="439"/>
      <c r="I63" s="439"/>
      <c r="J63" s="439"/>
      <c r="K63" s="439"/>
      <c r="L63" s="439"/>
      <c r="M63" s="435"/>
      <c r="N63" s="439"/>
      <c r="O63" s="439"/>
      <c r="P63" s="439"/>
      <c r="Q63" s="439"/>
      <c r="R63" s="439"/>
      <c r="S63" s="439"/>
      <c r="T63" s="439"/>
      <c r="U63" s="439"/>
      <c r="V63" s="439"/>
      <c r="W63" s="439"/>
      <c r="X63" s="439"/>
      <c r="Y63" s="435"/>
      <c r="Z63" s="439"/>
      <c r="AA63" s="439"/>
      <c r="AB63" s="439"/>
      <c r="AC63" s="439"/>
      <c r="AD63" s="439"/>
      <c r="AE63" s="439"/>
      <c r="AF63" s="439"/>
      <c r="AG63" s="439"/>
      <c r="AH63" s="439"/>
      <c r="AI63" s="439"/>
      <c r="AJ63" s="439"/>
      <c r="AK63" s="435"/>
      <c r="AL63" s="439"/>
      <c r="AM63" s="439"/>
      <c r="AN63" s="439"/>
      <c r="AO63" s="439"/>
      <c r="AP63" s="439"/>
      <c r="AQ63" s="439"/>
      <c r="AR63" s="439"/>
      <c r="AS63" s="439"/>
      <c r="AT63" s="439"/>
      <c r="AU63" s="439"/>
      <c r="AV63" s="439"/>
      <c r="AW63" s="435"/>
      <c r="AX63" s="439"/>
      <c r="AY63" s="439"/>
      <c r="AZ63" s="439"/>
      <c r="BA63" s="439"/>
      <c r="BB63" s="439"/>
      <c r="BC63" s="439"/>
      <c r="BD63" s="439"/>
      <c r="BE63" s="439"/>
      <c r="BF63" s="439"/>
      <c r="BG63" s="439"/>
      <c r="BH63" s="439"/>
      <c r="BI63" s="435"/>
      <c r="BJ63" s="439"/>
      <c r="BK63" s="439"/>
      <c r="BL63" s="439"/>
      <c r="BM63" s="439"/>
      <c r="BN63" s="439"/>
      <c r="BO63" s="439"/>
      <c r="BP63" s="439"/>
      <c r="BQ63" s="439"/>
      <c r="BR63" s="439"/>
      <c r="BS63" s="439"/>
      <c r="BT63" s="439"/>
      <c r="BU63" s="439"/>
      <c r="BV63" s="439"/>
      <c r="BW63" s="439"/>
      <c r="BX63" s="439"/>
      <c r="BY63" s="435"/>
      <c r="BZ63" s="439"/>
      <c r="CA63" s="439"/>
      <c r="CB63" s="439"/>
      <c r="CC63" s="439"/>
      <c r="CD63" s="439"/>
      <c r="CE63" s="439"/>
      <c r="CF63" s="439"/>
      <c r="CG63" s="439"/>
      <c r="CH63" s="439"/>
      <c r="CI63" s="439"/>
      <c r="CJ63" s="439"/>
    </row>
    <row r="64" spans="1:89" s="430" customFormat="1" ht="8.1" customHeight="1">
      <c r="A64" s="427" t="s">
        <v>664</v>
      </c>
      <c r="B64" s="428">
        <v>404274.94408999995</v>
      </c>
      <c r="C64" s="428">
        <v>34565.101889999998</v>
      </c>
      <c r="D64" s="428">
        <v>438840.04598</v>
      </c>
      <c r="E64" s="428"/>
      <c r="F64" s="428">
        <v>12500.035019999999</v>
      </c>
      <c r="G64" s="428">
        <v>-102.24536999999999</v>
      </c>
      <c r="H64" s="428">
        <v>12397.789650000001</v>
      </c>
      <c r="I64" s="428"/>
      <c r="J64" s="428">
        <v>635168.59336000006</v>
      </c>
      <c r="K64" s="428">
        <v>14401.650180000001</v>
      </c>
      <c r="L64" s="428">
        <v>649570.24353999994</v>
      </c>
      <c r="M64" s="427" t="s">
        <v>664</v>
      </c>
      <c r="N64" s="428">
        <v>23714.183000000001</v>
      </c>
      <c r="O64" s="428">
        <v>7036.3650399999997</v>
      </c>
      <c r="P64" s="428">
        <v>30750.548039999998</v>
      </c>
      <c r="Q64" s="428"/>
      <c r="R64" s="428">
        <v>51903.317900000002</v>
      </c>
      <c r="S64" s="428">
        <v>-3534.4043099999999</v>
      </c>
      <c r="T64" s="428">
        <v>48368.913590000004</v>
      </c>
      <c r="U64" s="428"/>
      <c r="V64" s="428">
        <v>150818.90899</v>
      </c>
      <c r="W64" s="428">
        <v>10850.872150000001</v>
      </c>
      <c r="X64" s="428">
        <v>161669.78113999998</v>
      </c>
      <c r="Y64" s="427" t="s">
        <v>664</v>
      </c>
      <c r="Z64" s="428">
        <v>10793.93188</v>
      </c>
      <c r="AA64" s="428">
        <v>-875.78501000000006</v>
      </c>
      <c r="AB64" s="428">
        <v>9918.1468699999987</v>
      </c>
      <c r="AC64" s="428"/>
      <c r="AD64" s="428">
        <v>306394.45964999998</v>
      </c>
      <c r="AE64" s="428">
        <v>8473.2352699999992</v>
      </c>
      <c r="AF64" s="428">
        <v>314867.69492000004</v>
      </c>
      <c r="AG64" s="428"/>
      <c r="AH64" s="428">
        <v>66572.261989999999</v>
      </c>
      <c r="AI64" s="428">
        <v>220.36857000000001</v>
      </c>
      <c r="AJ64" s="428">
        <v>66792.630560000005</v>
      </c>
      <c r="AK64" s="427" t="s">
        <v>664</v>
      </c>
      <c r="AL64" s="428">
        <v>11238.08958</v>
      </c>
      <c r="AM64" s="428">
        <v>-391.33130999999997</v>
      </c>
      <c r="AN64" s="428">
        <v>10846.75827</v>
      </c>
      <c r="AO64" s="428"/>
      <c r="AP64" s="428">
        <v>43509.441890000002</v>
      </c>
      <c r="AQ64" s="428">
        <v>1.01034</v>
      </c>
      <c r="AR64" s="428">
        <v>43510.452229999995</v>
      </c>
      <c r="AS64" s="428"/>
      <c r="AT64" s="428">
        <v>45054.22565</v>
      </c>
      <c r="AU64" s="428">
        <v>0</v>
      </c>
      <c r="AV64" s="428">
        <v>45054.22565</v>
      </c>
      <c r="AW64" s="427" t="s">
        <v>664</v>
      </c>
      <c r="AX64" s="428">
        <v>19905.496070000001</v>
      </c>
      <c r="AY64" s="428">
        <v>0</v>
      </c>
      <c r="AZ64" s="428">
        <v>19905.496070000001</v>
      </c>
      <c r="BA64" s="428"/>
      <c r="BB64" s="428">
        <v>9576.5206199999993</v>
      </c>
      <c r="BC64" s="428">
        <v>42.715530000000001</v>
      </c>
      <c r="BD64" s="428">
        <v>9619.2361500000006</v>
      </c>
      <c r="BE64" s="428"/>
      <c r="BF64" s="428">
        <v>2697.0558300000002</v>
      </c>
      <c r="BG64" s="428">
        <v>1440.5755800000002</v>
      </c>
      <c r="BH64" s="428">
        <v>4137.63141</v>
      </c>
      <c r="BI64" s="427" t="s">
        <v>664</v>
      </c>
      <c r="BJ64" s="428">
        <v>4219.9809000000005</v>
      </c>
      <c r="BK64" s="428">
        <v>-0.63966999999999996</v>
      </c>
      <c r="BL64" s="428">
        <v>4219.34123</v>
      </c>
      <c r="BM64" s="428"/>
      <c r="BN64" s="428">
        <v>13581.350460000001</v>
      </c>
      <c r="BO64" s="428">
        <v>2017.7947099999999</v>
      </c>
      <c r="BP64" s="428">
        <v>15599.14517</v>
      </c>
      <c r="BQ64" s="428"/>
      <c r="BR64" s="428">
        <v>50982.211920000002</v>
      </c>
      <c r="BS64" s="428">
        <v>0</v>
      </c>
      <c r="BT64" s="428">
        <v>50982.211920000002</v>
      </c>
      <c r="BU64" s="428"/>
      <c r="BV64" s="428">
        <v>4511.0849200000002</v>
      </c>
      <c r="BW64" s="428">
        <v>-46.802379999999999</v>
      </c>
      <c r="BX64" s="428">
        <v>4464.2825400000002</v>
      </c>
      <c r="BY64" s="427" t="s">
        <v>664</v>
      </c>
      <c r="BZ64" s="428">
        <v>1867416.09372</v>
      </c>
      <c r="CA64" s="428">
        <v>74098.481210000013</v>
      </c>
      <c r="CB64" s="428">
        <v>1941514.5749299994</v>
      </c>
      <c r="CC64" s="428"/>
      <c r="CD64" s="428">
        <v>635168.59336000006</v>
      </c>
      <c r="CE64" s="428">
        <v>18756.066899999998</v>
      </c>
      <c r="CF64" s="428">
        <v>653924.66026000003</v>
      </c>
      <c r="CG64" s="428"/>
      <c r="CH64" s="428">
        <v>1867416.09372</v>
      </c>
      <c r="CI64" s="428">
        <v>78452.897930000006</v>
      </c>
      <c r="CJ64" s="428">
        <v>1945868.9916499995</v>
      </c>
    </row>
    <row r="65" spans="1:89" s="436" customFormat="1" ht="9" customHeight="1">
      <c r="A65" s="435" t="s">
        <v>665</v>
      </c>
      <c r="B65" s="433">
        <v>16680.310590000001</v>
      </c>
      <c r="C65" s="433">
        <v>8096.0312100000001</v>
      </c>
      <c r="D65" s="433">
        <v>24776.341800000002</v>
      </c>
      <c r="E65" s="433"/>
      <c r="F65" s="433">
        <v>-1458.0670700000001</v>
      </c>
      <c r="G65" s="433">
        <v>-120.42976000000002</v>
      </c>
      <c r="H65" s="433">
        <v>-1578.49683</v>
      </c>
      <c r="I65" s="433"/>
      <c r="J65" s="433">
        <v>-34693.665000000001</v>
      </c>
      <c r="K65" s="433">
        <v>5978.6703799999996</v>
      </c>
      <c r="L65" s="433">
        <v>-28714.994620000001</v>
      </c>
      <c r="M65" s="435" t="s">
        <v>665</v>
      </c>
      <c r="N65" s="433">
        <v>9009.6266799999994</v>
      </c>
      <c r="O65" s="433">
        <v>6545.6513700000005</v>
      </c>
      <c r="P65" s="433">
        <v>15555.278050000001</v>
      </c>
      <c r="Q65" s="433"/>
      <c r="R65" s="433">
        <v>4002.9868900000001</v>
      </c>
      <c r="S65" s="433">
        <v>-4654.2365799999998</v>
      </c>
      <c r="T65" s="433">
        <v>-651.2496900000001</v>
      </c>
      <c r="U65" s="433"/>
      <c r="V65" s="433">
        <v>57991.101999999999</v>
      </c>
      <c r="W65" s="433">
        <v>8569.3915099999995</v>
      </c>
      <c r="X65" s="433">
        <v>66560.49351</v>
      </c>
      <c r="Y65" s="435" t="s">
        <v>665</v>
      </c>
      <c r="Z65" s="433">
        <v>735.62149999999997</v>
      </c>
      <c r="AA65" s="433">
        <v>-875.78501000000006</v>
      </c>
      <c r="AB65" s="433">
        <v>-140.16351</v>
      </c>
      <c r="AC65" s="433"/>
      <c r="AD65" s="433">
        <v>18114.836159999999</v>
      </c>
      <c r="AE65" s="433">
        <v>7485.5152500000004</v>
      </c>
      <c r="AF65" s="433">
        <v>25600.351409999999</v>
      </c>
      <c r="AG65" s="433"/>
      <c r="AH65" s="433">
        <v>0</v>
      </c>
      <c r="AI65" s="433">
        <v>0</v>
      </c>
      <c r="AJ65" s="433">
        <v>0</v>
      </c>
      <c r="AK65" s="435" t="s">
        <v>665</v>
      </c>
      <c r="AL65" s="433">
        <v>5111.8229299999994</v>
      </c>
      <c r="AM65" s="433">
        <v>-363.96053999999998</v>
      </c>
      <c r="AN65" s="433">
        <v>4747.8623899999993</v>
      </c>
      <c r="AO65" s="433"/>
      <c r="AP65" s="433">
        <v>0</v>
      </c>
      <c r="AQ65" s="433">
        <v>0.54389999999999994</v>
      </c>
      <c r="AR65" s="433">
        <v>0.54389999999999994</v>
      </c>
      <c r="AS65" s="433"/>
      <c r="AT65" s="433">
        <v>5962.9920899999997</v>
      </c>
      <c r="AU65" s="433">
        <v>0</v>
      </c>
      <c r="AV65" s="433">
        <v>5962.9920899999997</v>
      </c>
      <c r="AW65" s="435" t="s">
        <v>665</v>
      </c>
      <c r="AX65" s="433">
        <v>0</v>
      </c>
      <c r="AY65" s="433">
        <v>0</v>
      </c>
      <c r="AZ65" s="433">
        <v>0</v>
      </c>
      <c r="BA65" s="433"/>
      <c r="BB65" s="433">
        <v>93.865430000000003</v>
      </c>
      <c r="BC65" s="433">
        <v>42.715530000000001</v>
      </c>
      <c r="BD65" s="433">
        <v>136.58096</v>
      </c>
      <c r="BE65" s="433"/>
      <c r="BF65" s="433">
        <v>2331.4182400000004</v>
      </c>
      <c r="BG65" s="433">
        <v>1129.1824799999999</v>
      </c>
      <c r="BH65" s="433">
        <v>3460.6007200000004</v>
      </c>
      <c r="BI65" s="435" t="s">
        <v>665</v>
      </c>
      <c r="BJ65" s="433">
        <v>2701.4649900000004</v>
      </c>
      <c r="BK65" s="433">
        <v>-2.3085999999999998</v>
      </c>
      <c r="BL65" s="433">
        <v>2699.1563900000001</v>
      </c>
      <c r="BM65" s="433"/>
      <c r="BN65" s="433">
        <v>152.49314000000001</v>
      </c>
      <c r="BO65" s="433">
        <v>1377.8072099999999</v>
      </c>
      <c r="BP65" s="433">
        <v>1530.30035</v>
      </c>
      <c r="BQ65" s="433"/>
      <c r="BR65" s="433">
        <v>0</v>
      </c>
      <c r="BS65" s="433">
        <v>0</v>
      </c>
      <c r="BT65" s="433">
        <v>0</v>
      </c>
      <c r="BU65" s="433"/>
      <c r="BV65" s="433">
        <v>0</v>
      </c>
      <c r="BW65" s="433">
        <v>0</v>
      </c>
      <c r="BX65" s="433">
        <v>0</v>
      </c>
      <c r="BY65" s="435" t="s">
        <v>665</v>
      </c>
      <c r="BZ65" s="433">
        <v>86736.808569999994</v>
      </c>
      <c r="CA65" s="433">
        <v>33208.788350000003</v>
      </c>
      <c r="CB65" s="433">
        <v>119945.59692000003</v>
      </c>
      <c r="CC65" s="433"/>
      <c r="CD65" s="433">
        <v>-34693.665000000001</v>
      </c>
      <c r="CE65" s="433">
        <v>5978.6703799999996</v>
      </c>
      <c r="CF65" s="433">
        <v>-28714.994620000001</v>
      </c>
      <c r="CG65" s="433"/>
      <c r="CH65" s="433">
        <v>86736.808569999994</v>
      </c>
      <c r="CI65" s="433">
        <v>33208.788350000003</v>
      </c>
      <c r="CJ65" s="433">
        <v>119945.59692000003</v>
      </c>
    </row>
    <row r="66" spans="1:89" s="430" customFormat="1" ht="9" customHeight="1">
      <c r="A66" s="435" t="s">
        <v>666</v>
      </c>
      <c r="B66" s="433">
        <v>0</v>
      </c>
      <c r="C66" s="433">
        <v>0</v>
      </c>
      <c r="D66" s="433">
        <v>0</v>
      </c>
      <c r="E66" s="433"/>
      <c r="F66" s="433">
        <v>0</v>
      </c>
      <c r="G66" s="433">
        <v>0</v>
      </c>
      <c r="H66" s="433">
        <v>0</v>
      </c>
      <c r="I66" s="433"/>
      <c r="J66" s="433">
        <v>-5810.0819499999998</v>
      </c>
      <c r="K66" s="433">
        <v>0</v>
      </c>
      <c r="L66" s="433">
        <v>-5810.0819499999998</v>
      </c>
      <c r="M66" s="435" t="s">
        <v>666</v>
      </c>
      <c r="N66" s="433">
        <v>0</v>
      </c>
      <c r="O66" s="433">
        <v>0</v>
      </c>
      <c r="P66" s="433">
        <v>0</v>
      </c>
      <c r="Q66" s="433"/>
      <c r="R66" s="433">
        <v>0</v>
      </c>
      <c r="S66" s="433">
        <v>0</v>
      </c>
      <c r="T66" s="433">
        <v>0</v>
      </c>
      <c r="U66" s="433"/>
      <c r="V66" s="433">
        <v>441.31018</v>
      </c>
      <c r="W66" s="433">
        <v>0</v>
      </c>
      <c r="X66" s="433">
        <v>441.31018</v>
      </c>
      <c r="Y66" s="435" t="s">
        <v>666</v>
      </c>
      <c r="Z66" s="433">
        <v>0</v>
      </c>
      <c r="AA66" s="433">
        <v>0</v>
      </c>
      <c r="AB66" s="433">
        <v>0</v>
      </c>
      <c r="AC66" s="433"/>
      <c r="AD66" s="433">
        <v>2351.3561600000003</v>
      </c>
      <c r="AE66" s="433">
        <v>106.11339</v>
      </c>
      <c r="AF66" s="433">
        <v>2457.4695499999998</v>
      </c>
      <c r="AG66" s="433"/>
      <c r="AH66" s="433">
        <v>0</v>
      </c>
      <c r="AI66" s="433">
        <v>220.36857000000001</v>
      </c>
      <c r="AJ66" s="433">
        <v>220.36857000000001</v>
      </c>
      <c r="AK66" s="435" t="s">
        <v>666</v>
      </c>
      <c r="AL66" s="433">
        <v>0</v>
      </c>
      <c r="AM66" s="433">
        <v>0</v>
      </c>
      <c r="AN66" s="433">
        <v>0</v>
      </c>
      <c r="AO66" s="433"/>
      <c r="AP66" s="433">
        <v>0</v>
      </c>
      <c r="AQ66" s="433">
        <v>0</v>
      </c>
      <c r="AR66" s="433">
        <v>0</v>
      </c>
      <c r="AS66" s="433"/>
      <c r="AT66" s="433">
        <v>0</v>
      </c>
      <c r="AU66" s="433">
        <v>0</v>
      </c>
      <c r="AV66" s="433">
        <v>0</v>
      </c>
      <c r="AW66" s="435" t="s">
        <v>666</v>
      </c>
      <c r="AX66" s="433">
        <v>0</v>
      </c>
      <c r="AY66" s="433">
        <v>0</v>
      </c>
      <c r="AZ66" s="433">
        <v>0</v>
      </c>
      <c r="BA66" s="433"/>
      <c r="BB66" s="433">
        <v>0</v>
      </c>
      <c r="BC66" s="433">
        <v>0</v>
      </c>
      <c r="BD66" s="433">
        <v>0</v>
      </c>
      <c r="BE66" s="433"/>
      <c r="BF66" s="433">
        <v>0</v>
      </c>
      <c r="BG66" s="433">
        <v>0</v>
      </c>
      <c r="BH66" s="433">
        <v>0</v>
      </c>
      <c r="BI66" s="435" t="s">
        <v>666</v>
      </c>
      <c r="BJ66" s="433">
        <v>0</v>
      </c>
      <c r="BK66" s="433">
        <v>0</v>
      </c>
      <c r="BL66" s="433">
        <v>0</v>
      </c>
      <c r="BM66" s="433"/>
      <c r="BN66" s="433">
        <v>0</v>
      </c>
      <c r="BO66" s="433">
        <v>0</v>
      </c>
      <c r="BP66" s="433">
        <v>0</v>
      </c>
      <c r="BQ66" s="433"/>
      <c r="BR66" s="433">
        <v>0</v>
      </c>
      <c r="BS66" s="433">
        <v>0</v>
      </c>
      <c r="BT66" s="433">
        <v>0</v>
      </c>
      <c r="BU66" s="433"/>
      <c r="BV66" s="433">
        <v>165.43539000000001</v>
      </c>
      <c r="BW66" s="433">
        <v>0</v>
      </c>
      <c r="BX66" s="433">
        <v>165.43539000000001</v>
      </c>
      <c r="BY66" s="435" t="s">
        <v>666</v>
      </c>
      <c r="BZ66" s="433">
        <v>-2851.980219999999</v>
      </c>
      <c r="CA66" s="433">
        <v>326.48196000000002</v>
      </c>
      <c r="CB66" s="433">
        <v>-2525.4982599999994</v>
      </c>
      <c r="CC66" s="433"/>
      <c r="CD66" s="433">
        <v>-5810.0819499999998</v>
      </c>
      <c r="CE66" s="433">
        <v>0</v>
      </c>
      <c r="CF66" s="433">
        <v>-5810.0819499999998</v>
      </c>
      <c r="CG66" s="433"/>
      <c r="CH66" s="433">
        <v>-2851.980219999999</v>
      </c>
      <c r="CI66" s="433">
        <v>326.48196000000002</v>
      </c>
      <c r="CJ66" s="433">
        <v>-2525.4982599999994</v>
      </c>
      <c r="CK66" s="429"/>
    </row>
    <row r="67" spans="1:89" s="430" customFormat="1" ht="9" customHeight="1">
      <c r="A67" s="435" t="s">
        <v>667</v>
      </c>
      <c r="B67" s="433">
        <v>13799.21249</v>
      </c>
      <c r="C67" s="433">
        <v>22270.84908</v>
      </c>
      <c r="D67" s="433">
        <v>36070.061569999998</v>
      </c>
      <c r="E67" s="433"/>
      <c r="F67" s="433">
        <v>2132.3268900000003</v>
      </c>
      <c r="G67" s="433">
        <v>0</v>
      </c>
      <c r="H67" s="433">
        <v>2132.3268900000003</v>
      </c>
      <c r="I67" s="433"/>
      <c r="J67" s="433">
        <v>634.98731000000009</v>
      </c>
      <c r="K67" s="433">
        <v>-2209.3731000000002</v>
      </c>
      <c r="L67" s="433">
        <v>-1574.38579</v>
      </c>
      <c r="M67" s="435" t="s">
        <v>667</v>
      </c>
      <c r="N67" s="433">
        <v>3884.34537</v>
      </c>
      <c r="O67" s="433">
        <v>428.98581999999999</v>
      </c>
      <c r="P67" s="433">
        <v>4313.3311900000008</v>
      </c>
      <c r="Q67" s="433"/>
      <c r="R67" s="433">
        <v>-3466.6648700000001</v>
      </c>
      <c r="S67" s="433">
        <v>-1424.9177299999999</v>
      </c>
      <c r="T67" s="433">
        <v>-4891.5825999999997</v>
      </c>
      <c r="U67" s="433"/>
      <c r="V67" s="433">
        <v>2094.53946</v>
      </c>
      <c r="W67" s="433">
        <v>294.90181000000001</v>
      </c>
      <c r="X67" s="433">
        <v>2389.4412699999998</v>
      </c>
      <c r="Y67" s="435" t="s">
        <v>667</v>
      </c>
      <c r="Z67" s="433">
        <v>4103.3462900000004</v>
      </c>
      <c r="AA67" s="433">
        <v>0</v>
      </c>
      <c r="AB67" s="433">
        <v>4103.3462900000004</v>
      </c>
      <c r="AC67" s="433"/>
      <c r="AD67" s="433">
        <v>8912.007599999999</v>
      </c>
      <c r="AE67" s="433">
        <v>624.71908999999994</v>
      </c>
      <c r="AF67" s="433">
        <v>9536.7266899999995</v>
      </c>
      <c r="AG67" s="433"/>
      <c r="AH67" s="433">
        <v>450</v>
      </c>
      <c r="AI67" s="433">
        <v>0</v>
      </c>
      <c r="AJ67" s="433">
        <v>450</v>
      </c>
      <c r="AK67" s="435" t="s">
        <v>667</v>
      </c>
      <c r="AL67" s="433">
        <v>-68.918399999999991</v>
      </c>
      <c r="AM67" s="433">
        <v>-27.901019999999999</v>
      </c>
      <c r="AN67" s="433">
        <v>-96.819419999999994</v>
      </c>
      <c r="AO67" s="433"/>
      <c r="AP67" s="433">
        <v>5764.6635900000001</v>
      </c>
      <c r="AQ67" s="433">
        <v>0.46644000000000002</v>
      </c>
      <c r="AR67" s="433">
        <v>5765.1300300000003</v>
      </c>
      <c r="AS67" s="433"/>
      <c r="AT67" s="433">
        <v>-229.68729000000002</v>
      </c>
      <c r="AU67" s="433">
        <v>0</v>
      </c>
      <c r="AV67" s="433">
        <v>-229.68729000000002</v>
      </c>
      <c r="AW67" s="435" t="s">
        <v>667</v>
      </c>
      <c r="AX67" s="433">
        <v>1711.12915</v>
      </c>
      <c r="AY67" s="433">
        <v>0</v>
      </c>
      <c r="AZ67" s="433">
        <v>1711.12915</v>
      </c>
      <c r="BA67" s="433"/>
      <c r="BB67" s="433">
        <v>147.08715000000001</v>
      </c>
      <c r="BC67" s="433">
        <v>0</v>
      </c>
      <c r="BD67" s="433">
        <v>147.08715000000001</v>
      </c>
      <c r="BE67" s="433"/>
      <c r="BF67" s="433">
        <v>0</v>
      </c>
      <c r="BG67" s="433">
        <v>0</v>
      </c>
      <c r="BH67" s="433">
        <v>0</v>
      </c>
      <c r="BI67" s="435" t="s">
        <v>667</v>
      </c>
      <c r="BJ67" s="433">
        <v>27.306010000000001</v>
      </c>
      <c r="BK67" s="433">
        <v>1.66872</v>
      </c>
      <c r="BL67" s="433">
        <v>28.974730000000001</v>
      </c>
      <c r="BM67" s="433"/>
      <c r="BN67" s="433">
        <v>2.1089600000000002</v>
      </c>
      <c r="BO67" s="433">
        <v>635.73360000000002</v>
      </c>
      <c r="BP67" s="433">
        <v>637.84256000000005</v>
      </c>
      <c r="BQ67" s="433"/>
      <c r="BR67" s="433">
        <v>9237.9367600000005</v>
      </c>
      <c r="BS67" s="433">
        <v>0</v>
      </c>
      <c r="BT67" s="433">
        <v>9237.9367600000005</v>
      </c>
      <c r="BU67" s="433"/>
      <c r="BV67" s="433">
        <v>1526.3325</v>
      </c>
      <c r="BW67" s="433">
        <v>-46.802379999999999</v>
      </c>
      <c r="BX67" s="433">
        <v>1479.5301200000001</v>
      </c>
      <c r="BY67" s="435" t="s">
        <v>667</v>
      </c>
      <c r="BZ67" s="433">
        <v>50662.058969999991</v>
      </c>
      <c r="CA67" s="433">
        <v>20548.330329999997</v>
      </c>
      <c r="CB67" s="433">
        <v>71210.389299999995</v>
      </c>
      <c r="CC67" s="433"/>
      <c r="CD67" s="433">
        <v>634.98731000000009</v>
      </c>
      <c r="CE67" s="433">
        <v>-2209.3731000000002</v>
      </c>
      <c r="CF67" s="433">
        <v>-1574.38579</v>
      </c>
      <c r="CG67" s="433"/>
      <c r="CH67" s="433">
        <v>50662.058969999991</v>
      </c>
      <c r="CI67" s="433">
        <v>20548.330329999997</v>
      </c>
      <c r="CJ67" s="433">
        <v>71210.389299999995</v>
      </c>
      <c r="CK67" s="429"/>
    </row>
    <row r="68" spans="1:89" s="430" customFormat="1" ht="9" customHeight="1">
      <c r="A68" s="435" t="s">
        <v>668</v>
      </c>
      <c r="B68" s="433">
        <v>16322.874320000001</v>
      </c>
      <c r="C68" s="433">
        <v>0</v>
      </c>
      <c r="D68" s="433">
        <v>16322.874320000001</v>
      </c>
      <c r="E68" s="433"/>
      <c r="F68" s="433">
        <v>1536.44407</v>
      </c>
      <c r="G68" s="433">
        <v>0</v>
      </c>
      <c r="H68" s="433">
        <v>1536.44407</v>
      </c>
      <c r="I68" s="433"/>
      <c r="J68" s="433">
        <v>-22726.186670000003</v>
      </c>
      <c r="K68" s="433">
        <v>0</v>
      </c>
      <c r="L68" s="433">
        <v>-22726.186670000003</v>
      </c>
      <c r="M68" s="435" t="s">
        <v>668</v>
      </c>
      <c r="N68" s="433">
        <v>-8201.9682199999988</v>
      </c>
      <c r="O68" s="433">
        <v>0</v>
      </c>
      <c r="P68" s="433">
        <v>-8201.9682199999988</v>
      </c>
      <c r="Q68" s="433"/>
      <c r="R68" s="433">
        <v>6050.01163</v>
      </c>
      <c r="S68" s="433">
        <v>0</v>
      </c>
      <c r="T68" s="433">
        <v>6050.01163</v>
      </c>
      <c r="U68" s="433"/>
      <c r="V68" s="433">
        <v>13530.50289</v>
      </c>
      <c r="W68" s="433">
        <v>0</v>
      </c>
      <c r="X68" s="433">
        <v>13530.50289</v>
      </c>
      <c r="Y68" s="435" t="s">
        <v>668</v>
      </c>
      <c r="Z68" s="433">
        <v>0</v>
      </c>
      <c r="AA68" s="433">
        <v>0</v>
      </c>
      <c r="AB68" s="433">
        <v>0</v>
      </c>
      <c r="AC68" s="433"/>
      <c r="AD68" s="433">
        <v>379.77643999999998</v>
      </c>
      <c r="AE68" s="433">
        <v>0</v>
      </c>
      <c r="AF68" s="433">
        <v>379.77643999999998</v>
      </c>
      <c r="AG68" s="433"/>
      <c r="AH68" s="433">
        <v>0.95216000000000001</v>
      </c>
      <c r="AI68" s="433">
        <v>0</v>
      </c>
      <c r="AJ68" s="433">
        <v>0.95216000000000001</v>
      </c>
      <c r="AK68" s="435" t="s">
        <v>668</v>
      </c>
      <c r="AL68" s="433">
        <v>92.041269999999997</v>
      </c>
      <c r="AM68" s="433">
        <v>0</v>
      </c>
      <c r="AN68" s="433">
        <v>92.041269999999997</v>
      </c>
      <c r="AO68" s="433"/>
      <c r="AP68" s="433">
        <v>0</v>
      </c>
      <c r="AQ68" s="433">
        <v>0</v>
      </c>
      <c r="AR68" s="433">
        <v>0</v>
      </c>
      <c r="AS68" s="433"/>
      <c r="AT68" s="433">
        <v>23225.761719999999</v>
      </c>
      <c r="AU68" s="433">
        <v>0</v>
      </c>
      <c r="AV68" s="433">
        <v>23225.761719999999</v>
      </c>
      <c r="AW68" s="435" t="s">
        <v>668</v>
      </c>
      <c r="AX68" s="433">
        <v>0</v>
      </c>
      <c r="AY68" s="433">
        <v>0</v>
      </c>
      <c r="AZ68" s="433">
        <v>0</v>
      </c>
      <c r="BA68" s="433"/>
      <c r="BB68" s="433">
        <v>0</v>
      </c>
      <c r="BC68" s="433">
        <v>0</v>
      </c>
      <c r="BD68" s="433">
        <v>0</v>
      </c>
      <c r="BE68" s="433"/>
      <c r="BF68" s="433">
        <v>0</v>
      </c>
      <c r="BG68" s="433">
        <v>0</v>
      </c>
      <c r="BH68" s="433">
        <v>0</v>
      </c>
      <c r="BI68" s="435" t="s">
        <v>668</v>
      </c>
      <c r="BJ68" s="433">
        <v>0</v>
      </c>
      <c r="BK68" s="433">
        <v>0</v>
      </c>
      <c r="BL68" s="433">
        <v>0</v>
      </c>
      <c r="BM68" s="433"/>
      <c r="BN68" s="433">
        <v>0</v>
      </c>
      <c r="BO68" s="433">
        <v>0</v>
      </c>
      <c r="BP68" s="433">
        <v>0</v>
      </c>
      <c r="BQ68" s="433"/>
      <c r="BR68" s="433">
        <v>0</v>
      </c>
      <c r="BS68" s="433">
        <v>0</v>
      </c>
      <c r="BT68" s="433">
        <v>0</v>
      </c>
      <c r="BU68" s="433"/>
      <c r="BV68" s="433">
        <v>6.95235</v>
      </c>
      <c r="BW68" s="433">
        <v>0</v>
      </c>
      <c r="BX68" s="433">
        <v>6.95235</v>
      </c>
      <c r="BY68" s="435" t="s">
        <v>668</v>
      </c>
      <c r="BZ68" s="433">
        <v>30217.161959999998</v>
      </c>
      <c r="CA68" s="433">
        <v>0</v>
      </c>
      <c r="CB68" s="433">
        <v>30217.161959999998</v>
      </c>
      <c r="CC68" s="433"/>
      <c r="CD68" s="433">
        <v>-22726.186670000003</v>
      </c>
      <c r="CE68" s="433">
        <v>0</v>
      </c>
      <c r="CF68" s="433">
        <v>-22726.186670000003</v>
      </c>
      <c r="CG68" s="433"/>
      <c r="CH68" s="433">
        <v>30217.161959999998</v>
      </c>
      <c r="CI68" s="433">
        <v>0</v>
      </c>
      <c r="CJ68" s="433">
        <v>30217.161959999998</v>
      </c>
    </row>
    <row r="69" spans="1:89" s="430" customFormat="1" ht="9" customHeight="1">
      <c r="A69" s="435" t="s">
        <v>669</v>
      </c>
      <c r="B69" s="433">
        <v>45881.076390000002</v>
      </c>
      <c r="C69" s="433">
        <v>4198.2215999999999</v>
      </c>
      <c r="D69" s="433">
        <v>50079.297989999999</v>
      </c>
      <c r="E69" s="433"/>
      <c r="F69" s="433">
        <v>4334.5536700000002</v>
      </c>
      <c r="G69" s="433">
        <v>18.18439</v>
      </c>
      <c r="H69" s="433">
        <v>4352.7380599999997</v>
      </c>
      <c r="I69" s="433"/>
      <c r="J69" s="433">
        <v>147233.4284</v>
      </c>
      <c r="K69" s="433">
        <v>10632.3529</v>
      </c>
      <c r="L69" s="433">
        <v>157865.7813</v>
      </c>
      <c r="M69" s="435" t="s">
        <v>669</v>
      </c>
      <c r="N69" s="433">
        <v>1464.8712600000001</v>
      </c>
      <c r="O69" s="433">
        <v>61.727849999999997</v>
      </c>
      <c r="P69" s="433">
        <v>1526.5991099999999</v>
      </c>
      <c r="Q69" s="433"/>
      <c r="R69" s="433">
        <v>2327.6068599999999</v>
      </c>
      <c r="S69" s="433">
        <v>2544.75</v>
      </c>
      <c r="T69" s="433">
        <v>4872.3568600000008</v>
      </c>
      <c r="U69" s="433"/>
      <c r="V69" s="433">
        <v>4814.8419100000001</v>
      </c>
      <c r="W69" s="433">
        <v>1986.5788300000002</v>
      </c>
      <c r="X69" s="433">
        <v>6801.4207400000005</v>
      </c>
      <c r="Y69" s="435" t="s">
        <v>669</v>
      </c>
      <c r="Z69" s="433">
        <v>1036.25036</v>
      </c>
      <c r="AA69" s="433">
        <v>0</v>
      </c>
      <c r="AB69" s="433">
        <v>1036.25036</v>
      </c>
      <c r="AC69" s="433"/>
      <c r="AD69" s="433">
        <v>1057.1714199999999</v>
      </c>
      <c r="AE69" s="433">
        <v>256.88754</v>
      </c>
      <c r="AF69" s="433">
        <v>1314.0589600000001</v>
      </c>
      <c r="AG69" s="433"/>
      <c r="AH69" s="433">
        <v>1272.91318</v>
      </c>
      <c r="AI69" s="433">
        <v>0</v>
      </c>
      <c r="AJ69" s="433">
        <v>1272.91318</v>
      </c>
      <c r="AK69" s="435" t="s">
        <v>669</v>
      </c>
      <c r="AL69" s="433">
        <v>547.21505000000002</v>
      </c>
      <c r="AM69" s="433">
        <v>0.53025</v>
      </c>
      <c r="AN69" s="433">
        <v>547.74530000000004</v>
      </c>
      <c r="AO69" s="433"/>
      <c r="AP69" s="433">
        <v>1168.81078</v>
      </c>
      <c r="AQ69" s="433">
        <v>0</v>
      </c>
      <c r="AR69" s="433">
        <v>1168.81078</v>
      </c>
      <c r="AS69" s="433"/>
      <c r="AT69" s="433">
        <v>0</v>
      </c>
      <c r="AU69" s="433">
        <v>0</v>
      </c>
      <c r="AV69" s="433">
        <v>0</v>
      </c>
      <c r="AW69" s="435" t="s">
        <v>669</v>
      </c>
      <c r="AX69" s="433">
        <v>879.72860000000003</v>
      </c>
      <c r="AY69" s="433">
        <v>0</v>
      </c>
      <c r="AZ69" s="433">
        <v>879.72860000000003</v>
      </c>
      <c r="BA69" s="433"/>
      <c r="BB69" s="433">
        <v>4346.8119900000002</v>
      </c>
      <c r="BC69" s="433">
        <v>0</v>
      </c>
      <c r="BD69" s="433">
        <v>4346.8119900000002</v>
      </c>
      <c r="BE69" s="433"/>
      <c r="BF69" s="433">
        <v>0</v>
      </c>
      <c r="BG69" s="433">
        <v>311.39310000000006</v>
      </c>
      <c r="BH69" s="433">
        <v>311.39310000000006</v>
      </c>
      <c r="BI69" s="435" t="s">
        <v>669</v>
      </c>
      <c r="BJ69" s="433">
        <v>0</v>
      </c>
      <c r="BK69" s="433">
        <v>2.0999999999999998E-4</v>
      </c>
      <c r="BL69" s="433">
        <v>2.0999999999999998E-4</v>
      </c>
      <c r="BM69" s="433"/>
      <c r="BN69" s="433">
        <v>9.5000000000000001E-2</v>
      </c>
      <c r="BO69" s="433">
        <v>4.2538999999999998</v>
      </c>
      <c r="BP69" s="433">
        <v>4.3488999999999995</v>
      </c>
      <c r="BQ69" s="433"/>
      <c r="BR69" s="433">
        <v>930.44574</v>
      </c>
      <c r="BS69" s="433">
        <v>0</v>
      </c>
      <c r="BT69" s="433">
        <v>930.44574</v>
      </c>
      <c r="BU69" s="433"/>
      <c r="BV69" s="433">
        <v>246.38230999999999</v>
      </c>
      <c r="BW69" s="433">
        <v>0</v>
      </c>
      <c r="BX69" s="433">
        <v>246.38230999999999</v>
      </c>
      <c r="BY69" s="435" t="s">
        <v>669</v>
      </c>
      <c r="BZ69" s="433">
        <v>217542.20291999998</v>
      </c>
      <c r="CA69" s="433">
        <v>20014.880569999998</v>
      </c>
      <c r="CB69" s="433">
        <v>237557.08348999999</v>
      </c>
      <c r="CC69" s="433"/>
      <c r="CD69" s="433">
        <v>147233.4284</v>
      </c>
      <c r="CE69" s="433">
        <v>10632.3529</v>
      </c>
      <c r="CF69" s="433">
        <v>157865.7813</v>
      </c>
      <c r="CG69" s="433"/>
      <c r="CH69" s="433">
        <v>217542.20291999998</v>
      </c>
      <c r="CI69" s="433">
        <v>20014.880569999998</v>
      </c>
      <c r="CJ69" s="433">
        <v>237557.08348999999</v>
      </c>
    </row>
    <row r="70" spans="1:89" s="430" customFormat="1" ht="9" customHeight="1">
      <c r="A70" s="435" t="s">
        <v>670</v>
      </c>
      <c r="B70" s="433">
        <v>174433.17294999998</v>
      </c>
      <c r="C70" s="433">
        <v>0</v>
      </c>
      <c r="D70" s="433">
        <v>174433.17294999998</v>
      </c>
      <c r="E70" s="433"/>
      <c r="F70" s="433">
        <v>3312.3362999999999</v>
      </c>
      <c r="G70" s="433">
        <v>0</v>
      </c>
      <c r="H70" s="433">
        <v>3312.3362999999999</v>
      </c>
      <c r="I70" s="433"/>
      <c r="J70" s="433">
        <v>151273.52141999998</v>
      </c>
      <c r="K70" s="433">
        <v>0</v>
      </c>
      <c r="L70" s="433">
        <v>151273.52141999998</v>
      </c>
      <c r="M70" s="435" t="s">
        <v>670</v>
      </c>
      <c r="N70" s="433">
        <v>8427.9136999999992</v>
      </c>
      <c r="O70" s="433">
        <v>0</v>
      </c>
      <c r="P70" s="433">
        <v>8427.9136999999992</v>
      </c>
      <c r="Q70" s="433"/>
      <c r="R70" s="433">
        <v>13479.38874</v>
      </c>
      <c r="S70" s="433">
        <v>0</v>
      </c>
      <c r="T70" s="433">
        <v>13479.38874</v>
      </c>
      <c r="U70" s="433"/>
      <c r="V70" s="433">
        <v>26766.527719999998</v>
      </c>
      <c r="W70" s="433">
        <v>0</v>
      </c>
      <c r="X70" s="433">
        <v>26766.527719999998</v>
      </c>
      <c r="Y70" s="435" t="s">
        <v>670</v>
      </c>
      <c r="Z70" s="433">
        <v>4306.5622699999994</v>
      </c>
      <c r="AA70" s="433">
        <v>0</v>
      </c>
      <c r="AB70" s="433">
        <v>4306.5622699999994</v>
      </c>
      <c r="AC70" s="433"/>
      <c r="AD70" s="433">
        <v>76044.051340000005</v>
      </c>
      <c r="AE70" s="433">
        <v>0</v>
      </c>
      <c r="AF70" s="433">
        <v>76044.051340000005</v>
      </c>
      <c r="AG70" s="433"/>
      <c r="AH70" s="433">
        <v>18088.2356</v>
      </c>
      <c r="AI70" s="433">
        <v>0</v>
      </c>
      <c r="AJ70" s="433">
        <v>18088.2356</v>
      </c>
      <c r="AK70" s="435" t="s">
        <v>670</v>
      </c>
      <c r="AL70" s="433">
        <v>2666.7126200000002</v>
      </c>
      <c r="AM70" s="433">
        <v>0</v>
      </c>
      <c r="AN70" s="433">
        <v>2666.7126200000002</v>
      </c>
      <c r="AO70" s="433"/>
      <c r="AP70" s="433">
        <v>9640.398650000001</v>
      </c>
      <c r="AQ70" s="433">
        <v>0</v>
      </c>
      <c r="AR70" s="433">
        <v>9640.398650000001</v>
      </c>
      <c r="AS70" s="433"/>
      <c r="AT70" s="433">
        <v>2544.3828900000003</v>
      </c>
      <c r="AU70" s="433">
        <v>0</v>
      </c>
      <c r="AV70" s="433">
        <v>2544.3828900000003</v>
      </c>
      <c r="AW70" s="435" t="s">
        <v>670</v>
      </c>
      <c r="AX70" s="433">
        <v>2382.7612100000001</v>
      </c>
      <c r="AY70" s="433">
        <v>0</v>
      </c>
      <c r="AZ70" s="433">
        <v>2382.7612100000001</v>
      </c>
      <c r="BA70" s="433"/>
      <c r="BB70" s="433">
        <v>3590.0762999999997</v>
      </c>
      <c r="BC70" s="433">
        <v>0</v>
      </c>
      <c r="BD70" s="433">
        <v>3590.0762999999997</v>
      </c>
      <c r="BE70" s="433"/>
      <c r="BF70" s="433">
        <v>361.01855</v>
      </c>
      <c r="BG70" s="433">
        <v>0</v>
      </c>
      <c r="BH70" s="433">
        <v>361.01855</v>
      </c>
      <c r="BI70" s="435" t="s">
        <v>670</v>
      </c>
      <c r="BJ70" s="433">
        <v>856.64552000000003</v>
      </c>
      <c r="BK70" s="433">
        <v>0</v>
      </c>
      <c r="BL70" s="433">
        <v>856.64552000000003</v>
      </c>
      <c r="BM70" s="433"/>
      <c r="BN70" s="433">
        <v>1357.4241299999999</v>
      </c>
      <c r="BO70" s="433">
        <v>0</v>
      </c>
      <c r="BP70" s="433">
        <v>1357.4241299999999</v>
      </c>
      <c r="BQ70" s="433"/>
      <c r="BR70" s="433">
        <v>19225.697989999997</v>
      </c>
      <c r="BS70" s="433">
        <v>0</v>
      </c>
      <c r="BT70" s="433">
        <v>19225.697989999997</v>
      </c>
      <c r="BU70" s="433"/>
      <c r="BV70" s="433">
        <v>2245.6263100000001</v>
      </c>
      <c r="BW70" s="433">
        <v>0</v>
      </c>
      <c r="BX70" s="433">
        <v>2245.6263100000001</v>
      </c>
      <c r="BY70" s="435" t="s">
        <v>670</v>
      </c>
      <c r="BZ70" s="433">
        <v>521002.45421000005</v>
      </c>
      <c r="CA70" s="433">
        <v>0</v>
      </c>
      <c r="CB70" s="433">
        <v>521002.45421000005</v>
      </c>
      <c r="CC70" s="433"/>
      <c r="CD70" s="433">
        <v>151273.52141999998</v>
      </c>
      <c r="CE70" s="433">
        <v>890.46220999999991</v>
      </c>
      <c r="CF70" s="433">
        <v>152163.98363</v>
      </c>
      <c r="CG70" s="433"/>
      <c r="CH70" s="433">
        <v>521002.45421000011</v>
      </c>
      <c r="CI70" s="433">
        <v>890.46220999999991</v>
      </c>
      <c r="CJ70" s="433">
        <v>521892.91642000014</v>
      </c>
    </row>
    <row r="71" spans="1:89" s="430" customFormat="1" ht="9" customHeight="1">
      <c r="A71" s="435" t="s">
        <v>671</v>
      </c>
      <c r="B71" s="433">
        <v>137158.29735000001</v>
      </c>
      <c r="C71" s="433">
        <v>0</v>
      </c>
      <c r="D71" s="433">
        <v>137158.29735000001</v>
      </c>
      <c r="E71" s="433"/>
      <c r="F71" s="433">
        <v>2642.4411600000003</v>
      </c>
      <c r="G71" s="433">
        <v>0</v>
      </c>
      <c r="H71" s="433">
        <v>2642.4411600000003</v>
      </c>
      <c r="I71" s="433"/>
      <c r="J71" s="433">
        <v>399256.58985000005</v>
      </c>
      <c r="K71" s="433">
        <v>0</v>
      </c>
      <c r="L71" s="433">
        <v>399256.58985000005</v>
      </c>
      <c r="M71" s="435" t="s">
        <v>671</v>
      </c>
      <c r="N71" s="433">
        <v>9129.3942100000004</v>
      </c>
      <c r="O71" s="433">
        <v>0</v>
      </c>
      <c r="P71" s="433">
        <v>9129.3942100000004</v>
      </c>
      <c r="Q71" s="433"/>
      <c r="R71" s="433">
        <v>29509.988649999999</v>
      </c>
      <c r="S71" s="433">
        <v>0</v>
      </c>
      <c r="T71" s="433">
        <v>29509.988649999999</v>
      </c>
      <c r="U71" s="433"/>
      <c r="V71" s="433">
        <v>45180.08483</v>
      </c>
      <c r="W71" s="433">
        <v>0</v>
      </c>
      <c r="X71" s="433">
        <v>45180.08483</v>
      </c>
      <c r="Y71" s="435" t="s">
        <v>671</v>
      </c>
      <c r="Z71" s="433">
        <v>612.15145999999993</v>
      </c>
      <c r="AA71" s="433">
        <v>0</v>
      </c>
      <c r="AB71" s="433">
        <v>612.15145999999993</v>
      </c>
      <c r="AC71" s="433"/>
      <c r="AD71" s="433">
        <v>199535.26053</v>
      </c>
      <c r="AE71" s="433">
        <v>0</v>
      </c>
      <c r="AF71" s="433">
        <v>199535.26053</v>
      </c>
      <c r="AG71" s="433"/>
      <c r="AH71" s="433">
        <v>46760.161049999995</v>
      </c>
      <c r="AI71" s="433">
        <v>0</v>
      </c>
      <c r="AJ71" s="433">
        <v>46760.161049999995</v>
      </c>
      <c r="AK71" s="435" t="s">
        <v>671</v>
      </c>
      <c r="AL71" s="433">
        <v>2889.2161099999998</v>
      </c>
      <c r="AM71" s="433">
        <v>0</v>
      </c>
      <c r="AN71" s="433">
        <v>2889.2161099999998</v>
      </c>
      <c r="AO71" s="433"/>
      <c r="AP71" s="433">
        <v>26935.568870000003</v>
      </c>
      <c r="AQ71" s="433">
        <v>0</v>
      </c>
      <c r="AR71" s="433">
        <v>26935.568870000003</v>
      </c>
      <c r="AS71" s="433"/>
      <c r="AT71" s="433">
        <v>13550.776240000001</v>
      </c>
      <c r="AU71" s="433">
        <v>0</v>
      </c>
      <c r="AV71" s="433">
        <v>13550.776240000001</v>
      </c>
      <c r="AW71" s="435" t="s">
        <v>671</v>
      </c>
      <c r="AX71" s="433">
        <v>14931.877109999999</v>
      </c>
      <c r="AY71" s="433">
        <v>0</v>
      </c>
      <c r="AZ71" s="433">
        <v>14931.877109999999</v>
      </c>
      <c r="BA71" s="433"/>
      <c r="BB71" s="433">
        <v>1398.67975</v>
      </c>
      <c r="BC71" s="433">
        <v>0</v>
      </c>
      <c r="BD71" s="433">
        <v>1398.67975</v>
      </c>
      <c r="BE71" s="433"/>
      <c r="BF71" s="433">
        <v>4.61904</v>
      </c>
      <c r="BG71" s="433">
        <v>0</v>
      </c>
      <c r="BH71" s="433">
        <v>4.61904</v>
      </c>
      <c r="BI71" s="435" t="s">
        <v>671</v>
      </c>
      <c r="BJ71" s="433">
        <v>634.56438000000003</v>
      </c>
      <c r="BK71" s="433">
        <v>0</v>
      </c>
      <c r="BL71" s="433">
        <v>634.56438000000003</v>
      </c>
      <c r="BM71" s="433"/>
      <c r="BN71" s="433">
        <v>12069.229230000001</v>
      </c>
      <c r="BO71" s="433">
        <v>0</v>
      </c>
      <c r="BP71" s="433">
        <v>12069.229230000001</v>
      </c>
      <c r="BQ71" s="433"/>
      <c r="BR71" s="433">
        <v>21588.131430000001</v>
      </c>
      <c r="BS71" s="433">
        <v>0</v>
      </c>
      <c r="BT71" s="433">
        <v>21588.131430000001</v>
      </c>
      <c r="BU71" s="433"/>
      <c r="BV71" s="433">
        <v>320.35606000000001</v>
      </c>
      <c r="BW71" s="433">
        <v>0</v>
      </c>
      <c r="BX71" s="433">
        <v>320.35606000000001</v>
      </c>
      <c r="BY71" s="435" t="s">
        <v>671</v>
      </c>
      <c r="BZ71" s="433">
        <v>964107.38731000002</v>
      </c>
      <c r="CA71" s="433">
        <v>0</v>
      </c>
      <c r="CB71" s="433">
        <v>964107.38731000002</v>
      </c>
      <c r="CC71" s="433"/>
      <c r="CD71" s="433">
        <v>399256.58985000005</v>
      </c>
      <c r="CE71" s="433">
        <v>3463.9545099999996</v>
      </c>
      <c r="CF71" s="433">
        <v>402720.54436</v>
      </c>
      <c r="CG71" s="433"/>
      <c r="CH71" s="433">
        <v>964107.38731000014</v>
      </c>
      <c r="CI71" s="433">
        <v>3463.9545099999996</v>
      </c>
      <c r="CJ71" s="433">
        <v>967571.34181999997</v>
      </c>
    </row>
    <row r="72" spans="1:89" s="430" customFormat="1" ht="5.0999999999999996" customHeight="1">
      <c r="A72" s="435"/>
      <c r="B72" s="433"/>
      <c r="C72" s="433"/>
      <c r="D72" s="433"/>
      <c r="E72" s="433"/>
      <c r="F72" s="433"/>
      <c r="G72" s="433"/>
      <c r="H72" s="433"/>
      <c r="I72" s="433"/>
      <c r="J72" s="433"/>
      <c r="K72" s="433"/>
      <c r="L72" s="433"/>
      <c r="M72" s="435"/>
      <c r="N72" s="433"/>
      <c r="O72" s="433"/>
      <c r="P72" s="433"/>
      <c r="Q72" s="433"/>
      <c r="R72" s="433"/>
      <c r="S72" s="433"/>
      <c r="T72" s="433"/>
      <c r="U72" s="433"/>
      <c r="V72" s="433"/>
      <c r="W72" s="433"/>
      <c r="X72" s="433"/>
      <c r="Y72" s="435"/>
      <c r="Z72" s="433"/>
      <c r="AA72" s="433"/>
      <c r="AB72" s="433"/>
      <c r="AC72" s="433"/>
      <c r="AD72" s="433"/>
      <c r="AE72" s="433"/>
      <c r="AF72" s="433"/>
      <c r="AG72" s="433"/>
      <c r="AH72" s="433"/>
      <c r="AI72" s="433"/>
      <c r="AJ72" s="433"/>
      <c r="AK72" s="435"/>
      <c r="AL72" s="433"/>
      <c r="AM72" s="433"/>
      <c r="AN72" s="433"/>
      <c r="AO72" s="433"/>
      <c r="AP72" s="433"/>
      <c r="AQ72" s="433"/>
      <c r="AR72" s="433"/>
      <c r="AS72" s="433"/>
      <c r="AT72" s="433"/>
      <c r="AU72" s="433"/>
      <c r="AV72" s="433"/>
      <c r="AW72" s="435"/>
      <c r="AX72" s="433"/>
      <c r="AY72" s="433"/>
      <c r="AZ72" s="433"/>
      <c r="BA72" s="433"/>
      <c r="BB72" s="433"/>
      <c r="BC72" s="433"/>
      <c r="BD72" s="433"/>
      <c r="BE72" s="433"/>
      <c r="BF72" s="433"/>
      <c r="BG72" s="433"/>
      <c r="BH72" s="433"/>
      <c r="BI72" s="435"/>
      <c r="BJ72" s="433"/>
      <c r="BK72" s="433"/>
      <c r="BL72" s="433"/>
      <c r="BM72" s="433"/>
      <c r="BN72" s="433"/>
      <c r="BO72" s="433"/>
      <c r="BP72" s="433"/>
      <c r="BQ72" s="433"/>
      <c r="BR72" s="433"/>
      <c r="BS72" s="433"/>
      <c r="BT72" s="433"/>
      <c r="BU72" s="433"/>
      <c r="BV72" s="433"/>
      <c r="BW72" s="433"/>
      <c r="BX72" s="433"/>
      <c r="BY72" s="435"/>
      <c r="BZ72" s="433"/>
      <c r="CA72" s="433"/>
      <c r="CB72" s="433"/>
      <c r="CC72" s="433"/>
      <c r="CD72" s="433"/>
      <c r="CE72" s="433"/>
      <c r="CF72" s="433"/>
      <c r="CG72" s="433"/>
      <c r="CH72" s="433"/>
      <c r="CI72" s="433"/>
      <c r="CJ72" s="433"/>
    </row>
    <row r="73" spans="1:89" s="436" customFormat="1" ht="9.75" customHeight="1">
      <c r="A73" s="427" t="s">
        <v>672</v>
      </c>
      <c r="B73" s="428">
        <v>-10928.17361</v>
      </c>
      <c r="C73" s="428">
        <v>-4835.8917099999999</v>
      </c>
      <c r="D73" s="428">
        <v>-15764.06532</v>
      </c>
      <c r="E73" s="428"/>
      <c r="F73" s="428">
        <v>4188.7197100000003</v>
      </c>
      <c r="G73" s="428">
        <v>-22.896260000000002</v>
      </c>
      <c r="H73" s="428">
        <v>4165.8234499999999</v>
      </c>
      <c r="I73" s="428"/>
      <c r="J73" s="428">
        <v>-147845.28930999999</v>
      </c>
      <c r="K73" s="428">
        <v>84121.505380000002</v>
      </c>
      <c r="L73" s="428">
        <v>-63723.783929999998</v>
      </c>
      <c r="M73" s="427" t="s">
        <v>672</v>
      </c>
      <c r="N73" s="428">
        <v>2536.1569800000002</v>
      </c>
      <c r="O73" s="428">
        <v>2372.38951</v>
      </c>
      <c r="P73" s="428">
        <v>4908.5464900000006</v>
      </c>
      <c r="Q73" s="428"/>
      <c r="R73" s="428">
        <v>-18876.871199999998</v>
      </c>
      <c r="S73" s="428">
        <v>-3177.9367000000002</v>
      </c>
      <c r="T73" s="428">
        <v>-22054.8079</v>
      </c>
      <c r="U73" s="428"/>
      <c r="V73" s="428">
        <v>30093.509579999998</v>
      </c>
      <c r="W73" s="428">
        <v>54808.31005</v>
      </c>
      <c r="X73" s="428">
        <v>84901.819629999998</v>
      </c>
      <c r="Y73" s="427" t="s">
        <v>672</v>
      </c>
      <c r="Z73" s="428">
        <v>-3652.5842199999997</v>
      </c>
      <c r="AA73" s="428">
        <v>0</v>
      </c>
      <c r="AB73" s="428">
        <v>-3652.5842199999997</v>
      </c>
      <c r="AC73" s="428"/>
      <c r="AD73" s="428">
        <v>-10790.127470000001</v>
      </c>
      <c r="AE73" s="428">
        <v>4140.5495199999996</v>
      </c>
      <c r="AF73" s="428">
        <v>-6649.5779499999999</v>
      </c>
      <c r="AG73" s="428"/>
      <c r="AH73" s="428">
        <v>-16740.118599999998</v>
      </c>
      <c r="AI73" s="428">
        <v>2176.65265</v>
      </c>
      <c r="AJ73" s="428">
        <v>-14563.46595</v>
      </c>
      <c r="AK73" s="427" t="s">
        <v>672</v>
      </c>
      <c r="AL73" s="428">
        <v>4089.2802700000002</v>
      </c>
      <c r="AM73" s="428">
        <v>3242.3856299999998</v>
      </c>
      <c r="AN73" s="428">
        <v>7331.6659</v>
      </c>
      <c r="AO73" s="428"/>
      <c r="AP73" s="428">
        <v>3700.1882599999999</v>
      </c>
      <c r="AQ73" s="428">
        <v>2751.30629</v>
      </c>
      <c r="AR73" s="428">
        <v>6451.4945499999994</v>
      </c>
      <c r="AS73" s="428"/>
      <c r="AT73" s="428">
        <v>-7787.0265099999997</v>
      </c>
      <c r="AU73" s="428">
        <v>-2482.2567300000001</v>
      </c>
      <c r="AV73" s="428">
        <v>-10269.283240000001</v>
      </c>
      <c r="AW73" s="427" t="s">
        <v>672</v>
      </c>
      <c r="AX73" s="428">
        <v>24124.225079999997</v>
      </c>
      <c r="AY73" s="428">
        <v>3392.3426199999999</v>
      </c>
      <c r="AZ73" s="428">
        <v>27516.5677</v>
      </c>
      <c r="BA73" s="428"/>
      <c r="BB73" s="428">
        <v>-4432.5458499999995</v>
      </c>
      <c r="BC73" s="428">
        <v>2032.308</v>
      </c>
      <c r="BD73" s="428">
        <v>-2400.23785</v>
      </c>
      <c r="BE73" s="428"/>
      <c r="BF73" s="428">
        <v>-76.742809999999992</v>
      </c>
      <c r="BG73" s="428">
        <v>0</v>
      </c>
      <c r="BH73" s="428">
        <v>-76.742809999999992</v>
      </c>
      <c r="BI73" s="427" t="s">
        <v>672</v>
      </c>
      <c r="BJ73" s="428">
        <v>-138.88535000000002</v>
      </c>
      <c r="BK73" s="428">
        <v>91.254220000000004</v>
      </c>
      <c r="BL73" s="428">
        <v>-47.631129999999999</v>
      </c>
      <c r="BM73" s="428"/>
      <c r="BN73" s="428">
        <v>623.74116000000004</v>
      </c>
      <c r="BO73" s="428">
        <v>53.258020000000002</v>
      </c>
      <c r="BP73" s="428">
        <v>676.99918000000002</v>
      </c>
      <c r="BQ73" s="428"/>
      <c r="BR73" s="428">
        <v>-10080.906640000001</v>
      </c>
      <c r="BS73" s="428">
        <v>1453.93307</v>
      </c>
      <c r="BT73" s="428">
        <v>-8626.9735700000001</v>
      </c>
      <c r="BU73" s="428"/>
      <c r="BV73" s="428">
        <v>-1225.5637199999999</v>
      </c>
      <c r="BW73" s="428">
        <v>-8.0396099999999997</v>
      </c>
      <c r="BX73" s="428">
        <v>-1233.6033300000001</v>
      </c>
      <c r="BY73" s="427" t="s">
        <v>672</v>
      </c>
      <c r="BZ73" s="428">
        <v>-163219.01424999998</v>
      </c>
      <c r="CA73" s="428">
        <v>150109.17395000003</v>
      </c>
      <c r="CB73" s="428">
        <v>-13109.8403</v>
      </c>
      <c r="CC73" s="428"/>
      <c r="CD73" s="428">
        <v>-147845.28930999999</v>
      </c>
      <c r="CE73" s="428">
        <v>84178.095829999991</v>
      </c>
      <c r="CF73" s="428">
        <v>-63667.193479999994</v>
      </c>
      <c r="CG73" s="428"/>
      <c r="CH73" s="428">
        <v>-163219.01424999998</v>
      </c>
      <c r="CI73" s="428">
        <v>150165.76440000001</v>
      </c>
      <c r="CJ73" s="428">
        <v>-13053.24985</v>
      </c>
    </row>
    <row r="74" spans="1:89" s="430" customFormat="1" ht="5.0999999999999996" customHeight="1">
      <c r="A74" s="435"/>
      <c r="B74" s="433"/>
      <c r="C74" s="433"/>
      <c r="D74" s="433"/>
      <c r="E74" s="433"/>
      <c r="F74" s="433"/>
      <c r="G74" s="433"/>
      <c r="H74" s="433"/>
      <c r="I74" s="433"/>
      <c r="J74" s="433"/>
      <c r="K74" s="433"/>
      <c r="L74" s="433"/>
      <c r="M74" s="435"/>
      <c r="N74" s="433"/>
      <c r="O74" s="433"/>
      <c r="P74" s="433"/>
      <c r="Q74" s="433"/>
      <c r="R74" s="433"/>
      <c r="S74" s="433"/>
      <c r="T74" s="433"/>
      <c r="U74" s="433"/>
      <c r="V74" s="433"/>
      <c r="W74" s="433"/>
      <c r="X74" s="433"/>
      <c r="Y74" s="435"/>
      <c r="Z74" s="433"/>
      <c r="AA74" s="433"/>
      <c r="AB74" s="433"/>
      <c r="AC74" s="433"/>
      <c r="AD74" s="433"/>
      <c r="AE74" s="433"/>
      <c r="AF74" s="433"/>
      <c r="AG74" s="433"/>
      <c r="AH74" s="433"/>
      <c r="AI74" s="433"/>
      <c r="AJ74" s="433"/>
      <c r="AK74" s="435"/>
      <c r="AL74" s="433"/>
      <c r="AM74" s="433"/>
      <c r="AN74" s="433"/>
      <c r="AO74" s="433"/>
      <c r="AP74" s="433"/>
      <c r="AQ74" s="433"/>
      <c r="AR74" s="433"/>
      <c r="AS74" s="433"/>
      <c r="AT74" s="433"/>
      <c r="AU74" s="433"/>
      <c r="AV74" s="433"/>
      <c r="AW74" s="435"/>
      <c r="AX74" s="433"/>
      <c r="AY74" s="433"/>
      <c r="AZ74" s="433"/>
      <c r="BA74" s="433"/>
      <c r="BB74" s="433"/>
      <c r="BC74" s="433"/>
      <c r="BD74" s="433"/>
      <c r="BE74" s="433"/>
      <c r="BF74" s="433"/>
      <c r="BG74" s="433"/>
      <c r="BH74" s="433"/>
      <c r="BI74" s="435"/>
      <c r="BJ74" s="433"/>
      <c r="BK74" s="433"/>
      <c r="BL74" s="433"/>
      <c r="BM74" s="433"/>
      <c r="BN74" s="433"/>
      <c r="BO74" s="433"/>
      <c r="BP74" s="433"/>
      <c r="BQ74" s="433"/>
      <c r="BR74" s="433"/>
      <c r="BS74" s="433"/>
      <c r="BT74" s="433"/>
      <c r="BU74" s="433"/>
      <c r="BV74" s="433">
        <v>0</v>
      </c>
      <c r="BW74" s="433">
        <v>0</v>
      </c>
      <c r="BX74" s="433">
        <v>0</v>
      </c>
      <c r="BY74" s="435"/>
      <c r="BZ74" s="433"/>
      <c r="CA74" s="433"/>
      <c r="CB74" s="433"/>
      <c r="CC74" s="433"/>
      <c r="CD74" s="433"/>
      <c r="CE74" s="433"/>
      <c r="CF74" s="433"/>
      <c r="CG74" s="433"/>
      <c r="CH74" s="433"/>
      <c r="CI74" s="433"/>
      <c r="CJ74" s="433"/>
      <c r="CK74" s="429"/>
    </row>
    <row r="75" spans="1:89" s="430" customFormat="1" ht="9" customHeight="1">
      <c r="A75" s="496" t="s">
        <v>673</v>
      </c>
      <c r="B75" s="428">
        <v>2936276.6747699999</v>
      </c>
      <c r="C75" s="428">
        <v>341281.75917999999</v>
      </c>
      <c r="D75" s="428">
        <v>3277558.43395</v>
      </c>
      <c r="E75" s="428"/>
      <c r="F75" s="428">
        <v>16434.087019999999</v>
      </c>
      <c r="G75" s="428">
        <v>7751.4325199999994</v>
      </c>
      <c r="H75" s="428">
        <v>24185.519539999998</v>
      </c>
      <c r="I75" s="428"/>
      <c r="J75" s="428">
        <v>5587364.5005400004</v>
      </c>
      <c r="K75" s="428">
        <v>3005225.02825</v>
      </c>
      <c r="L75" s="428">
        <v>8592589.5287900008</v>
      </c>
      <c r="M75" s="496" t="s">
        <v>673</v>
      </c>
      <c r="N75" s="428">
        <v>43683.434890000004</v>
      </c>
      <c r="O75" s="428">
        <v>5923.0056500000001</v>
      </c>
      <c r="P75" s="428">
        <v>49606.440539999996</v>
      </c>
      <c r="Q75" s="428"/>
      <c r="R75" s="428">
        <v>110096.71862999999</v>
      </c>
      <c r="S75" s="428">
        <v>252097.72128999999</v>
      </c>
      <c r="T75" s="428">
        <v>362194.43992000003</v>
      </c>
      <c r="U75" s="428"/>
      <c r="V75" s="428">
        <v>1324996.5571199998</v>
      </c>
      <c r="W75" s="428">
        <v>514227.89233999996</v>
      </c>
      <c r="X75" s="428">
        <v>1839224.44946</v>
      </c>
      <c r="Y75" s="496" t="s">
        <v>673</v>
      </c>
      <c r="Z75" s="428">
        <v>251517.97591000001</v>
      </c>
      <c r="AA75" s="428">
        <v>257226.22090000001</v>
      </c>
      <c r="AB75" s="428">
        <v>508744.19680999999</v>
      </c>
      <c r="AC75" s="428"/>
      <c r="AD75" s="428">
        <v>1552152.4467799999</v>
      </c>
      <c r="AE75" s="428">
        <v>371912.11358999996</v>
      </c>
      <c r="AF75" s="428">
        <v>1924064.5603699998</v>
      </c>
      <c r="AG75" s="428"/>
      <c r="AH75" s="428">
        <v>881134.78057000006</v>
      </c>
      <c r="AI75" s="428">
        <v>-132826.75812000001</v>
      </c>
      <c r="AJ75" s="428">
        <v>748308.02245000005</v>
      </c>
      <c r="AK75" s="496" t="s">
        <v>673</v>
      </c>
      <c r="AL75" s="428">
        <v>98383.371159999995</v>
      </c>
      <c r="AM75" s="428">
        <v>-20569.85153</v>
      </c>
      <c r="AN75" s="428">
        <v>77813.519629999995</v>
      </c>
      <c r="AO75" s="428"/>
      <c r="AP75" s="428">
        <v>438949.17254</v>
      </c>
      <c r="AQ75" s="428">
        <v>-198837.42583000002</v>
      </c>
      <c r="AR75" s="428">
        <v>240111.74671000001</v>
      </c>
      <c r="AS75" s="428"/>
      <c r="AT75" s="428">
        <v>17225.193449999999</v>
      </c>
      <c r="AU75" s="428">
        <v>355607.54476999998</v>
      </c>
      <c r="AV75" s="428">
        <v>372832.73822000006</v>
      </c>
      <c r="AW75" s="496" t="s">
        <v>673</v>
      </c>
      <c r="AX75" s="428">
        <v>158816.16993</v>
      </c>
      <c r="AY75" s="428">
        <v>-73372.157680000004</v>
      </c>
      <c r="AZ75" s="428">
        <v>85444.01225</v>
      </c>
      <c r="BA75" s="428"/>
      <c r="BB75" s="428">
        <v>39963.555810000005</v>
      </c>
      <c r="BC75" s="428">
        <v>-8704.1271899999992</v>
      </c>
      <c r="BD75" s="428">
        <v>31259.428620000002</v>
      </c>
      <c r="BE75" s="428"/>
      <c r="BF75" s="428">
        <v>14711.29342</v>
      </c>
      <c r="BG75" s="428">
        <v>22780.09547</v>
      </c>
      <c r="BH75" s="428">
        <v>37491.388890000002</v>
      </c>
      <c r="BI75" s="496" t="s">
        <v>673</v>
      </c>
      <c r="BJ75" s="428">
        <v>9896.1454900000008</v>
      </c>
      <c r="BK75" s="428">
        <v>19975.250319999999</v>
      </c>
      <c r="BL75" s="428">
        <v>29871.395809999998</v>
      </c>
      <c r="BM75" s="428"/>
      <c r="BN75" s="428">
        <v>-224000.96800999998</v>
      </c>
      <c r="BO75" s="428">
        <v>257179.62437000001</v>
      </c>
      <c r="BP75" s="428">
        <v>33178.656360000001</v>
      </c>
      <c r="BQ75" s="428"/>
      <c r="BR75" s="428">
        <v>371940.20052999997</v>
      </c>
      <c r="BS75" s="428">
        <v>-26092.602940000001</v>
      </c>
      <c r="BT75" s="428">
        <v>345847.59758999996</v>
      </c>
      <c r="BU75" s="428"/>
      <c r="BV75" s="428">
        <v>186544.78834</v>
      </c>
      <c r="BW75" s="428">
        <v>-49071.862970000002</v>
      </c>
      <c r="BX75" s="428">
        <v>137472.92537000001</v>
      </c>
      <c r="BY75" s="496" t="s">
        <v>673</v>
      </c>
      <c r="BZ75" s="428">
        <v>13816086.098889999</v>
      </c>
      <c r="CA75" s="428">
        <v>4901712.9023899985</v>
      </c>
      <c r="CB75" s="428">
        <v>18717799.001279995</v>
      </c>
      <c r="CC75" s="428"/>
      <c r="CD75" s="428">
        <v>5587364.5005400004</v>
      </c>
      <c r="CE75" s="428">
        <v>3012667.2652399996</v>
      </c>
      <c r="CF75" s="428">
        <v>8600031.76578</v>
      </c>
      <c r="CG75" s="428"/>
      <c r="CH75" s="428">
        <v>13816086.098889999</v>
      </c>
      <c r="CI75" s="428">
        <v>4909155.1393799987</v>
      </c>
      <c r="CJ75" s="428">
        <v>18725241.238269992</v>
      </c>
    </row>
    <row r="76" spans="1:89" s="430" customFormat="1" ht="5.0999999999999996" customHeight="1">
      <c r="A76" s="438"/>
      <c r="B76" s="433"/>
      <c r="C76" s="433"/>
      <c r="D76" s="433"/>
      <c r="E76" s="433"/>
      <c r="F76" s="433"/>
      <c r="G76" s="433"/>
      <c r="H76" s="433"/>
      <c r="I76" s="433"/>
      <c r="J76" s="433"/>
      <c r="K76" s="433"/>
      <c r="L76" s="433"/>
      <c r="M76" s="438"/>
      <c r="N76" s="433"/>
      <c r="O76" s="433"/>
      <c r="P76" s="433"/>
      <c r="Q76" s="433"/>
      <c r="R76" s="433"/>
      <c r="S76" s="433"/>
      <c r="T76" s="433"/>
      <c r="U76" s="433"/>
      <c r="V76" s="433"/>
      <c r="W76" s="433"/>
      <c r="X76" s="433"/>
      <c r="Y76" s="438"/>
      <c r="Z76" s="433"/>
      <c r="AA76" s="433"/>
      <c r="AB76" s="433"/>
      <c r="AC76" s="433"/>
      <c r="AD76" s="433"/>
      <c r="AE76" s="433"/>
      <c r="AF76" s="433"/>
      <c r="AG76" s="433"/>
      <c r="AH76" s="433"/>
      <c r="AI76" s="433"/>
      <c r="AJ76" s="433"/>
      <c r="AK76" s="438"/>
      <c r="AL76" s="433"/>
      <c r="AM76" s="433"/>
      <c r="AN76" s="433"/>
      <c r="AO76" s="433"/>
      <c r="AP76" s="433"/>
      <c r="AQ76" s="433"/>
      <c r="AR76" s="433"/>
      <c r="AS76" s="433"/>
      <c r="AT76" s="433"/>
      <c r="AU76" s="433"/>
      <c r="AV76" s="433"/>
      <c r="AW76" s="438"/>
      <c r="AX76" s="433"/>
      <c r="AY76" s="433"/>
      <c r="AZ76" s="433"/>
      <c r="BA76" s="433"/>
      <c r="BB76" s="433"/>
      <c r="BC76" s="433"/>
      <c r="BD76" s="433"/>
      <c r="BE76" s="433"/>
      <c r="BF76" s="433"/>
      <c r="BG76" s="433"/>
      <c r="BH76" s="433"/>
      <c r="BI76" s="438"/>
      <c r="BJ76" s="433"/>
      <c r="BK76" s="433"/>
      <c r="BL76" s="433"/>
      <c r="BM76" s="433"/>
      <c r="BN76" s="433"/>
      <c r="BO76" s="433"/>
      <c r="BP76" s="433"/>
      <c r="BQ76" s="433"/>
      <c r="BR76" s="433"/>
      <c r="BS76" s="433"/>
      <c r="BT76" s="433"/>
      <c r="BU76" s="433"/>
      <c r="BV76" s="433"/>
      <c r="BW76" s="433"/>
      <c r="BX76" s="433"/>
      <c r="BY76" s="438"/>
      <c r="BZ76" s="433"/>
      <c r="CA76" s="433"/>
      <c r="CB76" s="433"/>
      <c r="CC76" s="433"/>
      <c r="CD76" s="433"/>
      <c r="CE76" s="433"/>
      <c r="CF76" s="433"/>
      <c r="CG76" s="433"/>
      <c r="CH76" s="433"/>
      <c r="CI76" s="433"/>
      <c r="CJ76" s="433"/>
    </row>
    <row r="77" spans="1:89" s="436" customFormat="1" ht="8.4" customHeight="1">
      <c r="A77" s="435" t="s">
        <v>674</v>
      </c>
      <c r="B77" s="433">
        <v>886579.5564</v>
      </c>
      <c r="C77" s="433">
        <v>0</v>
      </c>
      <c r="D77" s="433">
        <v>886579.5564</v>
      </c>
      <c r="E77" s="433"/>
      <c r="F77" s="433">
        <v>7470</v>
      </c>
      <c r="G77" s="433">
        <v>0</v>
      </c>
      <c r="H77" s="433">
        <v>7470</v>
      </c>
      <c r="I77" s="433"/>
      <c r="J77" s="433">
        <v>2114298.2096700002</v>
      </c>
      <c r="K77" s="433">
        <v>0</v>
      </c>
      <c r="L77" s="433">
        <v>2114298.2096700002</v>
      </c>
      <c r="M77" s="435" t="s">
        <v>674</v>
      </c>
      <c r="N77" s="433">
        <v>-5491.2345500000001</v>
      </c>
      <c r="O77" s="433">
        <v>38.354109999999999</v>
      </c>
      <c r="P77" s="433">
        <v>-5452.8804400000008</v>
      </c>
      <c r="Q77" s="433"/>
      <c r="R77" s="433">
        <v>85909.896349999995</v>
      </c>
      <c r="S77" s="433">
        <v>0</v>
      </c>
      <c r="T77" s="433">
        <v>85909.896349999995</v>
      </c>
      <c r="U77" s="433"/>
      <c r="V77" s="433">
        <v>362421.83306999999</v>
      </c>
      <c r="W77" s="433">
        <v>0</v>
      </c>
      <c r="X77" s="433">
        <v>362421.83306999999</v>
      </c>
      <c r="Y77" s="435" t="s">
        <v>674</v>
      </c>
      <c r="Z77" s="433">
        <v>96618.924889999995</v>
      </c>
      <c r="AA77" s="433">
        <v>0</v>
      </c>
      <c r="AB77" s="433">
        <v>96618.924889999995</v>
      </c>
      <c r="AC77" s="433"/>
      <c r="AD77" s="433">
        <v>465559.66422999999</v>
      </c>
      <c r="AE77" s="433">
        <v>0</v>
      </c>
      <c r="AF77" s="433">
        <v>465559.66422999999</v>
      </c>
      <c r="AG77" s="433"/>
      <c r="AH77" s="433">
        <v>198217.45619999999</v>
      </c>
      <c r="AI77" s="433">
        <v>0</v>
      </c>
      <c r="AJ77" s="433">
        <v>198217.45619999999</v>
      </c>
      <c r="AK77" s="435" t="s">
        <v>674</v>
      </c>
      <c r="AL77" s="433">
        <v>10517.228279999999</v>
      </c>
      <c r="AM77" s="433">
        <v>0</v>
      </c>
      <c r="AN77" s="433">
        <v>10517.228279999999</v>
      </c>
      <c r="AO77" s="433"/>
      <c r="AP77" s="433">
        <v>61388.44889</v>
      </c>
      <c r="AQ77" s="433">
        <v>0</v>
      </c>
      <c r="AR77" s="433">
        <v>61388.44889</v>
      </c>
      <c r="AS77" s="433"/>
      <c r="AT77" s="433">
        <v>95434.920559999999</v>
      </c>
      <c r="AU77" s="433">
        <v>0</v>
      </c>
      <c r="AV77" s="433">
        <v>95434.920559999999</v>
      </c>
      <c r="AW77" s="435" t="s">
        <v>674</v>
      </c>
      <c r="AX77" s="433">
        <v>22393.360149999997</v>
      </c>
      <c r="AY77" s="433">
        <v>0</v>
      </c>
      <c r="AZ77" s="433">
        <v>22393.360149999997</v>
      </c>
      <c r="BA77" s="433"/>
      <c r="BB77" s="433">
        <v>23259.304609999999</v>
      </c>
      <c r="BC77" s="433">
        <v>0</v>
      </c>
      <c r="BD77" s="433">
        <v>23259.304609999999</v>
      </c>
      <c r="BE77" s="433"/>
      <c r="BF77" s="433">
        <v>12200.439869999998</v>
      </c>
      <c r="BG77" s="433">
        <v>0</v>
      </c>
      <c r="BH77" s="433">
        <v>12200.439869999998</v>
      </c>
      <c r="BI77" s="435" t="s">
        <v>674</v>
      </c>
      <c r="BJ77" s="433">
        <v>-913.82147999999995</v>
      </c>
      <c r="BK77" s="433">
        <v>0</v>
      </c>
      <c r="BL77" s="433">
        <v>-913.82147999999995</v>
      </c>
      <c r="BM77" s="433"/>
      <c r="BN77" s="433">
        <v>-4226.0622300000005</v>
      </c>
      <c r="BO77" s="433">
        <v>0</v>
      </c>
      <c r="BP77" s="433">
        <v>-4226.0622300000005</v>
      </c>
      <c r="BQ77" s="433"/>
      <c r="BR77" s="433">
        <v>99087.43664</v>
      </c>
      <c r="BS77" s="433">
        <v>0</v>
      </c>
      <c r="BT77" s="433">
        <v>99087.43664</v>
      </c>
      <c r="BU77" s="433"/>
      <c r="BV77" s="433">
        <v>39946.46963</v>
      </c>
      <c r="BW77" s="433">
        <v>0</v>
      </c>
      <c r="BX77" s="433">
        <v>39946.46963</v>
      </c>
      <c r="BY77" s="435" t="s">
        <v>674</v>
      </c>
      <c r="BZ77" s="433">
        <v>4570672.0311799999</v>
      </c>
      <c r="CA77" s="433">
        <v>38.354109999999999</v>
      </c>
      <c r="CB77" s="433">
        <v>4570710.3852900006</v>
      </c>
      <c r="CC77" s="433"/>
      <c r="CD77" s="433">
        <v>2114298.2096700002</v>
      </c>
      <c r="CE77" s="433">
        <v>7442.2376699999995</v>
      </c>
      <c r="CF77" s="433">
        <v>2121740.44734</v>
      </c>
      <c r="CG77" s="433"/>
      <c r="CH77" s="433">
        <v>4570672.0311799999</v>
      </c>
      <c r="CI77" s="433">
        <v>7480.5917799999997</v>
      </c>
      <c r="CJ77" s="433">
        <v>4578152.6229600003</v>
      </c>
    </row>
    <row r="78" spans="1:89" s="436" customFormat="1" ht="3.15" customHeight="1">
      <c r="A78" s="435"/>
      <c r="B78" s="433"/>
      <c r="C78" s="433"/>
      <c r="D78" s="433"/>
      <c r="E78" s="433"/>
      <c r="F78" s="433"/>
      <c r="G78" s="433"/>
      <c r="H78" s="433"/>
      <c r="I78" s="433"/>
      <c r="J78" s="433"/>
      <c r="K78" s="433"/>
      <c r="L78" s="433"/>
      <c r="M78" s="435"/>
      <c r="N78" s="433"/>
      <c r="O78" s="433"/>
      <c r="P78" s="433"/>
      <c r="Q78" s="433"/>
      <c r="R78" s="433"/>
      <c r="S78" s="433"/>
      <c r="T78" s="433"/>
      <c r="U78" s="433"/>
      <c r="V78" s="433"/>
      <c r="W78" s="433"/>
      <c r="X78" s="433"/>
      <c r="Y78" s="435"/>
      <c r="Z78" s="433"/>
      <c r="AA78" s="433"/>
      <c r="AB78" s="433"/>
      <c r="AC78" s="433"/>
      <c r="AD78" s="433"/>
      <c r="AE78" s="433"/>
      <c r="AF78" s="433"/>
      <c r="AG78" s="433"/>
      <c r="AH78" s="433"/>
      <c r="AI78" s="433"/>
      <c r="AJ78" s="433"/>
      <c r="AK78" s="435"/>
      <c r="AL78" s="433"/>
      <c r="AM78" s="433"/>
      <c r="AN78" s="433"/>
      <c r="AO78" s="433"/>
      <c r="AP78" s="433"/>
      <c r="AQ78" s="433"/>
      <c r="AR78" s="433"/>
      <c r="AS78" s="433"/>
      <c r="AT78" s="433"/>
      <c r="AU78" s="433"/>
      <c r="AV78" s="433"/>
      <c r="AW78" s="435"/>
      <c r="AX78" s="433"/>
      <c r="AY78" s="433"/>
      <c r="AZ78" s="433"/>
      <c r="BA78" s="433"/>
      <c r="BB78" s="433"/>
      <c r="BC78" s="433"/>
      <c r="BD78" s="433"/>
      <c r="BE78" s="433"/>
      <c r="BF78" s="433"/>
      <c r="BG78" s="433"/>
      <c r="BH78" s="433"/>
      <c r="BI78" s="435"/>
      <c r="BJ78" s="433"/>
      <c r="BK78" s="433"/>
      <c r="BL78" s="433"/>
      <c r="BM78" s="433"/>
      <c r="BN78" s="433"/>
      <c r="BO78" s="433"/>
      <c r="BP78" s="433"/>
      <c r="BQ78" s="433"/>
      <c r="BR78" s="433"/>
      <c r="BS78" s="433"/>
      <c r="BT78" s="433"/>
      <c r="BU78" s="433"/>
      <c r="BV78" s="433">
        <v>0</v>
      </c>
      <c r="BW78" s="433">
        <v>0</v>
      </c>
      <c r="BX78" s="433">
        <v>0</v>
      </c>
      <c r="BY78" s="435"/>
      <c r="BZ78" s="433"/>
      <c r="CA78" s="433"/>
      <c r="CB78" s="433"/>
      <c r="CC78" s="433"/>
      <c r="CD78" s="433"/>
      <c r="CE78" s="433"/>
      <c r="CF78" s="433"/>
      <c r="CG78" s="433"/>
      <c r="CH78" s="433"/>
      <c r="CI78" s="433"/>
      <c r="CJ78" s="433"/>
    </row>
    <row r="79" spans="1:89" s="430" customFormat="1" ht="8.1" customHeight="1">
      <c r="A79" s="438" t="s">
        <v>675</v>
      </c>
      <c r="B79" s="439">
        <v>2049697.1183699998</v>
      </c>
      <c r="C79" s="439">
        <v>341281.75917999999</v>
      </c>
      <c r="D79" s="439">
        <v>2390978.8775500003</v>
      </c>
      <c r="E79" s="439"/>
      <c r="F79" s="439">
        <v>8964.087019999999</v>
      </c>
      <c r="G79" s="439">
        <v>7751.4325199999994</v>
      </c>
      <c r="H79" s="439">
        <v>16715.519539999998</v>
      </c>
      <c r="I79" s="439"/>
      <c r="J79" s="439">
        <v>3473066.2908699997</v>
      </c>
      <c r="K79" s="439">
        <v>3005225.02825</v>
      </c>
      <c r="L79" s="439">
        <v>6478291.3191200001</v>
      </c>
      <c r="M79" s="438" t="s">
        <v>675</v>
      </c>
      <c r="N79" s="439">
        <v>49174.669439999998</v>
      </c>
      <c r="O79" s="439">
        <v>5884.6515399999998</v>
      </c>
      <c r="P79" s="439">
        <v>55059.320979999997</v>
      </c>
      <c r="Q79" s="439"/>
      <c r="R79" s="439">
        <v>24186.82228</v>
      </c>
      <c r="S79" s="439">
        <v>252097.72128999999</v>
      </c>
      <c r="T79" s="439">
        <v>276284.54356999998</v>
      </c>
      <c r="U79" s="439"/>
      <c r="V79" s="439">
        <v>962574.72404999996</v>
      </c>
      <c r="W79" s="439">
        <v>514227.89233999996</v>
      </c>
      <c r="X79" s="439">
        <v>1476802.6163900001</v>
      </c>
      <c r="Y79" s="438" t="s">
        <v>675</v>
      </c>
      <c r="Z79" s="439">
        <v>154899.05102000001</v>
      </c>
      <c r="AA79" s="439">
        <v>257226.22090000001</v>
      </c>
      <c r="AB79" s="439">
        <v>412125.27192000003</v>
      </c>
      <c r="AC79" s="439"/>
      <c r="AD79" s="439">
        <v>1086592.7825499999</v>
      </c>
      <c r="AE79" s="439">
        <v>371912.11358999996</v>
      </c>
      <c r="AF79" s="439">
        <v>1458504.8961400001</v>
      </c>
      <c r="AG79" s="439"/>
      <c r="AH79" s="439">
        <v>682917.32437000005</v>
      </c>
      <c r="AI79" s="439">
        <v>-132826.75812000001</v>
      </c>
      <c r="AJ79" s="439">
        <v>550090.56625000003</v>
      </c>
      <c r="AK79" s="438" t="s">
        <v>675</v>
      </c>
      <c r="AL79" s="439">
        <v>87866.142879999999</v>
      </c>
      <c r="AM79" s="439">
        <v>-20569.85153</v>
      </c>
      <c r="AN79" s="439">
        <v>67296.29135</v>
      </c>
      <c r="AO79" s="439"/>
      <c r="AP79" s="439">
        <v>377560.72365</v>
      </c>
      <c r="AQ79" s="439">
        <v>-198837.42583000002</v>
      </c>
      <c r="AR79" s="439">
        <v>178723.29782000001</v>
      </c>
      <c r="AS79" s="439"/>
      <c r="AT79" s="439">
        <v>-78209.727109999993</v>
      </c>
      <c r="AU79" s="439">
        <v>355607.54476999998</v>
      </c>
      <c r="AV79" s="439">
        <v>277397.81766</v>
      </c>
      <c r="AW79" s="438" t="s">
        <v>675</v>
      </c>
      <c r="AX79" s="439">
        <v>136422.80978000001</v>
      </c>
      <c r="AY79" s="439">
        <v>-73372.157680000004</v>
      </c>
      <c r="AZ79" s="439">
        <v>63050.652099999999</v>
      </c>
      <c r="BA79" s="439"/>
      <c r="BB79" s="439">
        <v>16704.251199999999</v>
      </c>
      <c r="BC79" s="439">
        <v>-8704.1271899999992</v>
      </c>
      <c r="BD79" s="439">
        <v>8000.1240099999995</v>
      </c>
      <c r="BE79" s="439"/>
      <c r="BF79" s="439">
        <v>2510.8535499999998</v>
      </c>
      <c r="BG79" s="439">
        <v>22780.09547</v>
      </c>
      <c r="BH79" s="439">
        <v>25290.94902</v>
      </c>
      <c r="BI79" s="438" t="s">
        <v>675</v>
      </c>
      <c r="BJ79" s="439">
        <v>10809.966970000001</v>
      </c>
      <c r="BK79" s="439">
        <v>19975.250319999999</v>
      </c>
      <c r="BL79" s="439">
        <v>30785.217290000001</v>
      </c>
      <c r="BM79" s="439"/>
      <c r="BN79" s="439">
        <v>-219774.90578</v>
      </c>
      <c r="BO79" s="439">
        <v>257179.62437000001</v>
      </c>
      <c r="BP79" s="439">
        <v>37404.718590000004</v>
      </c>
      <c r="BQ79" s="439"/>
      <c r="BR79" s="439">
        <v>272852.76389</v>
      </c>
      <c r="BS79" s="439">
        <v>-26092.602940000001</v>
      </c>
      <c r="BT79" s="439">
        <v>246760.16094999999</v>
      </c>
      <c r="BU79" s="439"/>
      <c r="BV79" s="439">
        <v>146598.31871000002</v>
      </c>
      <c r="BW79" s="439">
        <v>-49071.862970000002</v>
      </c>
      <c r="BX79" s="439">
        <v>97526.45573999999</v>
      </c>
      <c r="BY79" s="438" t="s">
        <v>675</v>
      </c>
      <c r="BZ79" s="439">
        <v>9245414.0677099973</v>
      </c>
      <c r="CA79" s="439">
        <v>4901674.5482799988</v>
      </c>
      <c r="CB79" s="439">
        <v>14147088.615989998</v>
      </c>
      <c r="CC79" s="439"/>
      <c r="CD79" s="439">
        <v>3473066.2908699997</v>
      </c>
      <c r="CE79" s="439">
        <v>3005225.0275700004</v>
      </c>
      <c r="CF79" s="439">
        <v>6478291.3184399996</v>
      </c>
      <c r="CG79" s="439"/>
      <c r="CH79" s="439">
        <v>9245414.0677099973</v>
      </c>
      <c r="CI79" s="439">
        <v>4901674.5475999992</v>
      </c>
      <c r="CJ79" s="439">
        <v>14147088.615309998</v>
      </c>
    </row>
    <row r="80" spans="1:89" s="436" customFormat="1" ht="4.6500000000000004" customHeight="1" thickBot="1">
      <c r="A80" s="530"/>
      <c r="B80" s="501"/>
      <c r="C80" s="501"/>
      <c r="D80" s="501"/>
      <c r="E80" s="501"/>
      <c r="F80" s="501"/>
      <c r="G80" s="501"/>
      <c r="H80" s="501"/>
      <c r="I80" s="501"/>
      <c r="J80" s="501"/>
      <c r="K80" s="501"/>
      <c r="L80" s="501"/>
      <c r="M80" s="450"/>
      <c r="N80" s="450"/>
      <c r="O80" s="450"/>
      <c r="P80" s="450"/>
      <c r="Q80" s="450"/>
      <c r="R80" s="450"/>
      <c r="S80" s="450"/>
      <c r="T80" s="450"/>
      <c r="U80" s="450"/>
      <c r="V80" s="450"/>
      <c r="W80" s="450"/>
      <c r="X80" s="450"/>
      <c r="Y80" s="450"/>
      <c r="Z80" s="531"/>
      <c r="AA80" s="531"/>
      <c r="AB80" s="531"/>
      <c r="AC80" s="531"/>
      <c r="AD80" s="531"/>
      <c r="AE80" s="531"/>
      <c r="AF80" s="531"/>
      <c r="AG80" s="531"/>
      <c r="AH80" s="531"/>
      <c r="AI80" s="531"/>
      <c r="AJ80" s="531"/>
      <c r="AK80" s="450"/>
      <c r="AL80" s="531"/>
      <c r="AM80" s="531"/>
      <c r="AN80" s="531"/>
      <c r="AO80" s="531"/>
      <c r="AP80" s="531"/>
      <c r="AQ80" s="531"/>
      <c r="AR80" s="531"/>
      <c r="AS80" s="531"/>
      <c r="AT80" s="531"/>
      <c r="AU80" s="531"/>
      <c r="AV80" s="531"/>
      <c r="AW80" s="450"/>
      <c r="AX80" s="450"/>
      <c r="AY80" s="450"/>
      <c r="AZ80" s="450"/>
      <c r="BA80" s="450"/>
      <c r="BB80" s="531"/>
      <c r="BC80" s="531"/>
      <c r="BD80" s="531"/>
      <c r="BE80" s="531"/>
      <c r="BF80" s="531"/>
      <c r="BG80" s="531"/>
      <c r="BH80" s="531"/>
      <c r="BI80" s="450"/>
      <c r="BJ80" s="531"/>
      <c r="BK80" s="531"/>
      <c r="BL80" s="531"/>
      <c r="BM80" s="531"/>
      <c r="BN80" s="531"/>
      <c r="BO80" s="531"/>
      <c r="BP80" s="531"/>
      <c r="BQ80" s="531"/>
      <c r="BR80" s="450"/>
      <c r="BS80" s="450"/>
      <c r="BT80" s="450"/>
      <c r="BU80" s="531"/>
      <c r="BV80" s="450"/>
      <c r="BW80" s="450"/>
      <c r="BX80" s="450"/>
      <c r="BY80" s="450"/>
      <c r="BZ80" s="450"/>
      <c r="CA80" s="450"/>
      <c r="CB80" s="450"/>
      <c r="CC80" s="450"/>
      <c r="CD80" s="450"/>
      <c r="CE80" s="450"/>
      <c r="CF80" s="450"/>
      <c r="CG80" s="450"/>
      <c r="CH80" s="450"/>
      <c r="CI80" s="450"/>
      <c r="CJ80" s="450"/>
    </row>
    <row r="81" spans="1:88" s="509" customFormat="1" ht="16.5" customHeight="1" thickTop="1">
      <c r="A81" s="509" t="s">
        <v>566</v>
      </c>
      <c r="B81" s="532"/>
      <c r="M81" s="509" t="s">
        <v>566</v>
      </c>
      <c r="Y81" s="509" t="s">
        <v>566</v>
      </c>
      <c r="AK81" s="509" t="s">
        <v>566</v>
      </c>
      <c r="AW81" s="509" t="s">
        <v>566</v>
      </c>
      <c r="BI81" s="509" t="s">
        <v>566</v>
      </c>
      <c r="BY81" s="509" t="s">
        <v>566</v>
      </c>
    </row>
    <row r="82" spans="1:88" ht="12.15" customHeight="1">
      <c r="A82" s="504"/>
      <c r="B82" s="533"/>
      <c r="C82" s="533"/>
      <c r="D82" s="533"/>
      <c r="E82" s="533"/>
      <c r="F82" s="533"/>
      <c r="G82" s="533"/>
      <c r="H82" s="533"/>
      <c r="I82" s="533"/>
      <c r="J82" s="533"/>
      <c r="K82" s="533"/>
      <c r="L82" s="533"/>
      <c r="M82" s="453"/>
      <c r="N82" s="533"/>
      <c r="O82" s="533"/>
      <c r="P82" s="533"/>
      <c r="Q82" s="533"/>
      <c r="R82" s="533"/>
      <c r="S82" s="533"/>
      <c r="T82" s="533"/>
      <c r="U82" s="533"/>
      <c r="V82" s="533"/>
      <c r="W82" s="533"/>
      <c r="X82" s="533"/>
      <c r="Y82" s="533"/>
      <c r="Z82" s="533"/>
      <c r="AA82" s="533"/>
      <c r="AB82" s="533"/>
      <c r="AC82" s="533"/>
      <c r="AD82" s="533"/>
      <c r="AE82" s="533"/>
      <c r="AF82" s="533"/>
      <c r="AG82" s="533"/>
      <c r="AH82" s="533"/>
      <c r="AI82" s="533"/>
      <c r="AJ82" s="533"/>
      <c r="AK82" s="533"/>
      <c r="AL82" s="533"/>
      <c r="AM82" s="533"/>
      <c r="AN82" s="533"/>
      <c r="AO82" s="533"/>
      <c r="AP82" s="533"/>
      <c r="AQ82" s="533"/>
      <c r="AR82" s="533"/>
      <c r="AS82" s="533"/>
      <c r="AT82" s="533"/>
      <c r="AU82" s="533"/>
      <c r="AV82" s="533"/>
      <c r="AW82" s="504"/>
      <c r="AX82" s="533"/>
      <c r="AY82" s="533"/>
      <c r="AZ82" s="533"/>
      <c r="BA82" s="533"/>
      <c r="BB82" s="533"/>
      <c r="BC82" s="533"/>
      <c r="BD82" s="533"/>
      <c r="BE82" s="533"/>
      <c r="BF82" s="533"/>
      <c r="BG82" s="533"/>
      <c r="BH82" s="533"/>
      <c r="BI82" s="436"/>
      <c r="BJ82" s="533"/>
      <c r="BK82" s="533"/>
      <c r="BL82" s="533"/>
      <c r="BM82" s="533"/>
      <c r="BN82" s="533"/>
      <c r="BO82" s="533"/>
      <c r="BP82" s="533"/>
      <c r="BQ82" s="533"/>
      <c r="BR82" s="533"/>
      <c r="BS82" s="533"/>
      <c r="BT82" s="533"/>
      <c r="BU82" s="533"/>
      <c r="BV82" s="533"/>
      <c r="BW82" s="533"/>
      <c r="BX82" s="533"/>
      <c r="BY82" s="509"/>
      <c r="BZ82" s="533"/>
      <c r="CA82" s="533"/>
      <c r="CB82" s="533"/>
      <c r="CC82" s="533"/>
      <c r="CD82" s="533"/>
      <c r="CE82" s="533"/>
      <c r="CF82" s="533"/>
      <c r="CG82" s="533"/>
      <c r="CH82" s="533"/>
      <c r="CI82" s="533"/>
      <c r="CJ82" s="533"/>
    </row>
    <row r="83" spans="1:88" ht="12.15" customHeight="1">
      <c r="B83" s="534"/>
      <c r="C83" s="534"/>
      <c r="D83" s="534"/>
      <c r="E83" s="534"/>
      <c r="F83" s="534"/>
      <c r="G83" s="534"/>
      <c r="H83" s="534"/>
      <c r="I83" s="534"/>
      <c r="J83" s="534"/>
      <c r="K83" s="534"/>
      <c r="L83" s="534"/>
      <c r="M83" s="453"/>
      <c r="N83" s="534"/>
      <c r="O83" s="534"/>
      <c r="P83" s="534"/>
      <c r="Q83" s="534"/>
      <c r="R83" s="534"/>
      <c r="S83" s="534"/>
      <c r="T83" s="534"/>
      <c r="U83" s="534"/>
      <c r="V83" s="534"/>
      <c r="W83" s="534"/>
      <c r="X83" s="534"/>
      <c r="Y83" s="534"/>
      <c r="Z83" s="534"/>
      <c r="AA83" s="534"/>
      <c r="AB83" s="534"/>
      <c r="AC83" s="534"/>
      <c r="AD83" s="534"/>
      <c r="AE83" s="534"/>
      <c r="AF83" s="534"/>
      <c r="AG83" s="534"/>
      <c r="AH83" s="534"/>
      <c r="AI83" s="534"/>
      <c r="AJ83" s="534"/>
      <c r="AK83" s="534"/>
      <c r="AL83" s="534"/>
      <c r="AM83" s="534"/>
      <c r="AN83" s="534"/>
      <c r="AO83" s="534"/>
      <c r="AP83" s="534"/>
      <c r="AQ83" s="534"/>
      <c r="AR83" s="534"/>
      <c r="AS83" s="534"/>
      <c r="AT83" s="534"/>
      <c r="AU83" s="534"/>
      <c r="AV83" s="534"/>
      <c r="AW83" s="534"/>
      <c r="AX83" s="534"/>
      <c r="AY83" s="534"/>
      <c r="AZ83" s="534"/>
      <c r="BA83" s="534"/>
      <c r="BB83" s="534"/>
      <c r="BC83" s="534"/>
      <c r="BD83" s="534"/>
      <c r="BE83" s="534"/>
      <c r="BF83" s="534"/>
      <c r="BG83" s="534"/>
      <c r="BH83" s="534"/>
      <c r="BI83" s="534"/>
      <c r="BJ83" s="534"/>
      <c r="BK83" s="534"/>
      <c r="BL83" s="534"/>
      <c r="BM83" s="534"/>
      <c r="BN83" s="534"/>
      <c r="BO83" s="534"/>
      <c r="BP83" s="534"/>
      <c r="BQ83" s="534"/>
      <c r="BR83" s="534"/>
      <c r="BS83" s="534"/>
      <c r="BT83" s="534"/>
      <c r="BU83" s="534"/>
      <c r="BV83" s="534"/>
      <c r="BW83" s="534"/>
      <c r="BX83" s="534"/>
      <c r="BY83" s="534"/>
      <c r="BZ83" s="534"/>
      <c r="CA83" s="534"/>
      <c r="CB83" s="534"/>
      <c r="CC83" s="534"/>
      <c r="CD83" s="534"/>
      <c r="CE83" s="534"/>
      <c r="CF83" s="534"/>
      <c r="CG83" s="534"/>
      <c r="CH83" s="534"/>
      <c r="CI83" s="534"/>
      <c r="CJ83" s="534"/>
    </row>
    <row r="84" spans="1:88" ht="12.15" customHeight="1">
      <c r="B84" s="534"/>
      <c r="C84" s="534"/>
      <c r="D84" s="534"/>
      <c r="E84" s="534"/>
      <c r="F84" s="534"/>
      <c r="G84" s="534"/>
      <c r="H84" s="534"/>
      <c r="I84" s="534"/>
      <c r="J84" s="534"/>
      <c r="K84" s="534"/>
      <c r="L84" s="534"/>
      <c r="M84" s="534"/>
      <c r="N84" s="534"/>
      <c r="O84" s="534"/>
      <c r="P84" s="534"/>
      <c r="Q84" s="534"/>
      <c r="R84" s="534"/>
      <c r="S84" s="534"/>
      <c r="T84" s="534"/>
      <c r="U84" s="534"/>
      <c r="V84" s="534"/>
      <c r="W84" s="534"/>
      <c r="X84" s="534"/>
      <c r="Y84" s="534"/>
      <c r="Z84" s="534"/>
      <c r="AA84" s="534"/>
      <c r="AB84" s="534"/>
      <c r="AC84" s="534"/>
      <c r="AD84" s="534"/>
      <c r="AE84" s="534"/>
      <c r="AF84" s="534"/>
      <c r="AG84" s="534"/>
      <c r="AH84" s="534"/>
      <c r="AI84" s="534"/>
      <c r="AJ84" s="534"/>
      <c r="AK84" s="534"/>
      <c r="AL84" s="534"/>
      <c r="AM84" s="534"/>
      <c r="AN84" s="534"/>
      <c r="AO84" s="534"/>
      <c r="AP84" s="534"/>
      <c r="AQ84" s="534"/>
      <c r="AR84" s="534"/>
      <c r="AS84" s="534"/>
      <c r="AT84" s="534"/>
      <c r="AU84" s="534"/>
      <c r="AV84" s="534"/>
      <c r="AW84" s="534"/>
      <c r="AX84" s="534"/>
      <c r="AY84" s="534"/>
      <c r="AZ84" s="534"/>
      <c r="BA84" s="534"/>
      <c r="BB84" s="534"/>
      <c r="BC84" s="534"/>
      <c r="BD84" s="534"/>
      <c r="BE84" s="534"/>
      <c r="BF84" s="534"/>
      <c r="BG84" s="534"/>
      <c r="BH84" s="534"/>
      <c r="BI84" s="534"/>
      <c r="BJ84" s="534"/>
      <c r="BK84" s="534"/>
      <c r="BL84" s="534"/>
      <c r="BM84" s="534"/>
      <c r="BN84" s="534"/>
      <c r="BO84" s="534"/>
      <c r="BP84" s="534"/>
      <c r="BQ84" s="534"/>
      <c r="BR84" s="534"/>
      <c r="BS84" s="534"/>
      <c r="BT84" s="534"/>
      <c r="BU84" s="534"/>
      <c r="BV84" s="534"/>
      <c r="BW84" s="534"/>
      <c r="BX84" s="534"/>
      <c r="BY84" s="534"/>
      <c r="BZ84" s="535"/>
      <c r="CA84" s="535"/>
      <c r="CB84" s="535"/>
      <c r="CC84" s="535"/>
      <c r="CD84" s="535"/>
      <c r="CE84" s="535"/>
      <c r="CF84" s="535"/>
      <c r="CG84" s="535"/>
      <c r="CH84" s="535"/>
      <c r="CI84" s="535"/>
      <c r="CJ84" s="535"/>
    </row>
    <row r="85" spans="1:88" ht="12.15" customHeight="1">
      <c r="B85" s="534"/>
      <c r="C85" s="534"/>
      <c r="D85" s="534"/>
      <c r="E85" s="534"/>
      <c r="F85" s="534"/>
      <c r="G85" s="534"/>
      <c r="H85" s="534"/>
      <c r="I85" s="534"/>
      <c r="J85" s="534"/>
      <c r="K85" s="534"/>
      <c r="L85" s="534"/>
      <c r="M85" s="534"/>
      <c r="N85" s="534"/>
      <c r="O85" s="534"/>
      <c r="P85" s="534"/>
      <c r="Q85" s="534"/>
      <c r="R85" s="534"/>
      <c r="S85" s="534"/>
      <c r="T85" s="534"/>
      <c r="U85" s="534"/>
      <c r="V85" s="534"/>
      <c r="W85" s="534"/>
      <c r="X85" s="534"/>
      <c r="Y85" s="534"/>
      <c r="Z85" s="534"/>
      <c r="AA85" s="534"/>
      <c r="AB85" s="534"/>
      <c r="AC85" s="534"/>
      <c r="AD85" s="534"/>
      <c r="AE85" s="534"/>
      <c r="AF85" s="534"/>
      <c r="AG85" s="534"/>
      <c r="AH85" s="534"/>
      <c r="AI85" s="534"/>
      <c r="AJ85" s="534"/>
      <c r="AK85" s="534"/>
      <c r="AL85" s="534"/>
      <c r="AM85" s="534"/>
      <c r="AN85" s="534"/>
      <c r="AO85" s="534"/>
      <c r="AP85" s="534"/>
      <c r="AQ85" s="534"/>
      <c r="AR85" s="534"/>
      <c r="AS85" s="534"/>
      <c r="AT85" s="534"/>
      <c r="AU85" s="534"/>
      <c r="AV85" s="534"/>
      <c r="AW85" s="534"/>
      <c r="AX85" s="534"/>
      <c r="AY85" s="534"/>
      <c r="AZ85" s="534"/>
      <c r="BA85" s="534"/>
      <c r="BB85" s="534"/>
      <c r="BC85" s="534"/>
      <c r="BD85" s="534"/>
      <c r="BE85" s="534"/>
      <c r="BF85" s="534"/>
      <c r="BG85" s="534"/>
      <c r="BH85" s="534"/>
      <c r="BI85" s="534"/>
      <c r="BJ85" s="534"/>
      <c r="BK85" s="534"/>
      <c r="BL85" s="534"/>
      <c r="BM85" s="534"/>
      <c r="BN85" s="534"/>
      <c r="BO85" s="534"/>
      <c r="BP85" s="534"/>
      <c r="BQ85" s="534"/>
      <c r="BR85" s="534"/>
      <c r="BS85" s="534"/>
      <c r="BT85" s="534"/>
      <c r="BU85" s="534"/>
      <c r="BV85" s="534"/>
      <c r="BW85" s="534"/>
      <c r="BX85" s="534"/>
      <c r="BY85" s="534"/>
      <c r="BZ85" s="534"/>
      <c r="CA85" s="534"/>
      <c r="CB85" s="534"/>
      <c r="CC85" s="534"/>
      <c r="CD85" s="534"/>
      <c r="CE85" s="534"/>
      <c r="CF85" s="534"/>
      <c r="CG85" s="534"/>
      <c r="CH85" s="534"/>
      <c r="CI85" s="534"/>
      <c r="CJ85" s="534"/>
    </row>
    <row r="86" spans="1:88" ht="12.15" customHeight="1"/>
    <row r="87" spans="1:88" ht="12.15" customHeight="1"/>
    <row r="88" spans="1:88" ht="12.15" customHeight="1"/>
    <row r="89" spans="1:88" ht="12.15" customHeight="1"/>
    <row r="90" spans="1:88" ht="12.15" customHeight="1"/>
    <row r="91" spans="1:88" ht="12.15" customHeight="1"/>
    <row r="92" spans="1:88" ht="12.15" customHeight="1"/>
    <row r="93" spans="1:88" ht="12.15" customHeight="1"/>
    <row r="94" spans="1:88" ht="12.15" customHeight="1"/>
    <row r="95" spans="1:88" ht="12.15" customHeight="1"/>
    <row r="96" spans="1:88"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row r="319" ht="12.15" customHeight="1"/>
  </sheetData>
  <mergeCells count="43">
    <mergeCell ref="BI4:BT4"/>
    <mergeCell ref="BY2:CJ2"/>
    <mergeCell ref="A3:L3"/>
    <mergeCell ref="M3:X3"/>
    <mergeCell ref="Y3:AJ3"/>
    <mergeCell ref="AK3:AV3"/>
    <mergeCell ref="AW3:BH3"/>
    <mergeCell ref="BI3:BT3"/>
    <mergeCell ref="BY3:CJ3"/>
    <mergeCell ref="A2:L2"/>
    <mergeCell ref="M2:X2"/>
    <mergeCell ref="Y2:AJ2"/>
    <mergeCell ref="AK2:AV2"/>
    <mergeCell ref="AW2:BH2"/>
    <mergeCell ref="BI2:BT2"/>
    <mergeCell ref="BF6:BH6"/>
    <mergeCell ref="BY4:CJ4"/>
    <mergeCell ref="B6:D6"/>
    <mergeCell ref="F6:H6"/>
    <mergeCell ref="J6:L6"/>
    <mergeCell ref="N6:P6"/>
    <mergeCell ref="R6:T6"/>
    <mergeCell ref="V6:X6"/>
    <mergeCell ref="Z6:AB6"/>
    <mergeCell ref="AD6:AF6"/>
    <mergeCell ref="AH6:AJ6"/>
    <mergeCell ref="A4:L4"/>
    <mergeCell ref="M4:X4"/>
    <mergeCell ref="Y4:AJ4"/>
    <mergeCell ref="AK4:AV4"/>
    <mergeCell ref="AW4:BH4"/>
    <mergeCell ref="AL6:AN6"/>
    <mergeCell ref="AP6:AR6"/>
    <mergeCell ref="AT6:AV6"/>
    <mergeCell ref="AX6:AZ6"/>
    <mergeCell ref="BB6:BD6"/>
    <mergeCell ref="CH6:CJ6"/>
    <mergeCell ref="BJ6:BL6"/>
    <mergeCell ref="BN6:BP6"/>
    <mergeCell ref="BR6:BT6"/>
    <mergeCell ref="BV6:BX6"/>
    <mergeCell ref="BZ6:CB6"/>
    <mergeCell ref="CD6:CF6"/>
  </mergeCells>
  <hyperlinks>
    <hyperlink ref="A1" location="Índice!A1" display="Volver al Índice" xr:uid="{701483CE-CF12-4474-81CA-241D550AE2C4}"/>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colBreaks count="1" manualBreakCount="1">
    <brk id="60" max="7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F7495-A5C5-4200-9BA5-8E58414F7F69}">
  <dimension ref="A1:BF199"/>
  <sheetViews>
    <sheetView showGridLines="0" topLeftCell="L1" zoomScaleNormal="100" workbookViewId="0"/>
  </sheetViews>
  <sheetFormatPr baseColWidth="10" defaultRowHeight="13.2"/>
  <cols>
    <col min="1" max="1" width="45.44140625" style="397" customWidth="1"/>
    <col min="2" max="2" width="15.44140625" style="397" customWidth="1"/>
    <col min="3" max="3" width="13.44140625" style="397" customWidth="1"/>
    <col min="4" max="4" width="15" style="397" customWidth="1"/>
    <col min="5" max="7" width="13.44140625" style="397" customWidth="1"/>
    <col min="8" max="8" width="14.44140625" style="397" bestFit="1" customWidth="1"/>
    <col min="9" max="9" width="13.44140625" style="397" customWidth="1"/>
    <col min="10" max="10" width="45.44140625" style="397" customWidth="1"/>
    <col min="11" max="11" width="13.44140625" style="397" customWidth="1"/>
    <col min="12" max="13" width="12.44140625" style="397" customWidth="1"/>
    <col min="14" max="14" width="13.5546875" style="397" bestFit="1" customWidth="1"/>
    <col min="15" max="16" width="13" style="397" customWidth="1"/>
    <col min="17" max="17" width="13.44140625" style="397" bestFit="1" customWidth="1"/>
    <col min="18" max="19" width="14" style="397" bestFit="1" customWidth="1"/>
    <col min="20" max="21" width="13.5546875" style="397" bestFit="1" customWidth="1"/>
    <col min="22" max="22" width="13.44140625" style="397" customWidth="1"/>
    <col min="23" max="65" width="11.5546875" style="397"/>
    <col min="66" max="66" width="2" style="397" bestFit="1" customWidth="1"/>
    <col min="67" max="16384" width="11.5546875" style="397"/>
  </cols>
  <sheetData>
    <row r="1" spans="1:58" ht="17.399999999999999">
      <c r="A1" s="1270" t="s">
        <v>1197</v>
      </c>
      <c r="B1" s="536"/>
      <c r="C1" s="536"/>
      <c r="D1" s="536"/>
      <c r="E1" s="536"/>
      <c r="F1" s="536"/>
      <c r="G1" s="537"/>
      <c r="H1" s="537"/>
      <c r="I1" s="537"/>
      <c r="J1" s="1357"/>
      <c r="K1" s="1357"/>
      <c r="L1" s="1357"/>
      <c r="M1" s="1357"/>
      <c r="N1" s="1357"/>
      <c r="O1" s="1357"/>
      <c r="P1" s="1357"/>
      <c r="Q1" s="1357"/>
      <c r="R1" s="1357"/>
      <c r="S1" s="1357"/>
      <c r="T1" s="1357"/>
      <c r="U1" s="1357"/>
      <c r="V1" s="1357"/>
    </row>
    <row r="2" spans="1:58" ht="21.15" customHeight="1">
      <c r="A2" s="1358" t="s">
        <v>676</v>
      </c>
      <c r="B2" s="1358"/>
      <c r="C2" s="1358"/>
      <c r="D2" s="1358"/>
      <c r="E2" s="1358"/>
      <c r="F2" s="1358"/>
      <c r="G2" s="1358"/>
      <c r="H2" s="1358"/>
      <c r="I2" s="1358"/>
      <c r="J2" s="1358" t="s">
        <v>676</v>
      </c>
      <c r="K2" s="1358"/>
      <c r="L2" s="1358"/>
      <c r="M2" s="1358"/>
      <c r="N2" s="1358"/>
      <c r="O2" s="1358"/>
      <c r="P2" s="1358"/>
      <c r="Q2" s="1358"/>
      <c r="R2" s="1358"/>
      <c r="S2" s="1358"/>
      <c r="T2" s="1358"/>
      <c r="U2" s="1358"/>
      <c r="V2" s="1358"/>
    </row>
    <row r="3" spans="1:58" ht="17.399999999999999">
      <c r="A3" s="1359">
        <v>46022</v>
      </c>
      <c r="B3" s="1359"/>
      <c r="C3" s="1359"/>
      <c r="D3" s="1359"/>
      <c r="E3" s="1359"/>
      <c r="F3" s="1359"/>
      <c r="G3" s="1359"/>
      <c r="H3" s="1359"/>
      <c r="I3" s="1359"/>
      <c r="J3" s="1359">
        <v>46022</v>
      </c>
      <c r="K3" s="1359"/>
      <c r="L3" s="1359"/>
      <c r="M3" s="1359"/>
      <c r="N3" s="1359"/>
      <c r="O3" s="1359"/>
      <c r="P3" s="1359"/>
      <c r="Q3" s="1359"/>
      <c r="R3" s="1359"/>
      <c r="S3" s="1359"/>
      <c r="T3" s="1359"/>
      <c r="U3" s="1359"/>
      <c r="V3" s="1359"/>
    </row>
    <row r="4" spans="1:58" ht="16.8">
      <c r="A4" s="1360" t="s">
        <v>677</v>
      </c>
      <c r="B4" s="1360"/>
      <c r="C4" s="1360"/>
      <c r="D4" s="1360"/>
      <c r="E4" s="1360"/>
      <c r="F4" s="1360"/>
      <c r="G4" s="1360"/>
      <c r="H4" s="1360"/>
      <c r="I4" s="1360"/>
      <c r="J4" s="1360" t="s">
        <v>677</v>
      </c>
      <c r="K4" s="1360"/>
      <c r="L4" s="1360"/>
      <c r="M4" s="1360"/>
      <c r="N4" s="1360"/>
      <c r="O4" s="1360"/>
      <c r="P4" s="1360"/>
      <c r="Q4" s="1360"/>
      <c r="R4" s="1360"/>
      <c r="S4" s="1360"/>
      <c r="T4" s="1360"/>
      <c r="U4" s="1360"/>
      <c r="V4" s="1360"/>
    </row>
    <row r="5" spans="1:58" ht="7.5" customHeight="1" thickBot="1"/>
    <row r="6" spans="1:58" ht="12.75" customHeight="1">
      <c r="A6" s="1355"/>
      <c r="B6" s="1349" t="s">
        <v>29</v>
      </c>
      <c r="C6" s="1349" t="s">
        <v>30</v>
      </c>
      <c r="D6" s="1349" t="s">
        <v>678</v>
      </c>
      <c r="E6" s="1349" t="s">
        <v>32</v>
      </c>
      <c r="F6" s="1349" t="s">
        <v>33</v>
      </c>
      <c r="G6" s="1349" t="s">
        <v>117</v>
      </c>
      <c r="H6" s="1353" t="s">
        <v>35</v>
      </c>
      <c r="I6" s="1349" t="s">
        <v>36</v>
      </c>
      <c r="J6" s="1355"/>
      <c r="K6" s="1349" t="s">
        <v>37</v>
      </c>
      <c r="L6" s="1349" t="s">
        <v>38</v>
      </c>
      <c r="M6" s="1349" t="s">
        <v>99</v>
      </c>
      <c r="N6" s="1349" t="s">
        <v>40</v>
      </c>
      <c r="O6" s="1349" t="s">
        <v>41</v>
      </c>
      <c r="P6" s="1349" t="s">
        <v>42</v>
      </c>
      <c r="Q6" s="1349" t="s">
        <v>43</v>
      </c>
      <c r="R6" s="1349" t="s">
        <v>44</v>
      </c>
      <c r="S6" s="1349" t="s">
        <v>679</v>
      </c>
      <c r="T6" s="1349" t="s">
        <v>46</v>
      </c>
      <c r="U6" s="1349" t="s">
        <v>47</v>
      </c>
      <c r="V6" s="1351" t="s">
        <v>680</v>
      </c>
      <c r="BF6" s="541"/>
    </row>
    <row r="7" spans="1:58" ht="47.25" customHeight="1">
      <c r="A7" s="1356"/>
      <c r="B7" s="1350"/>
      <c r="C7" s="1350"/>
      <c r="D7" s="1350"/>
      <c r="E7" s="1350"/>
      <c r="F7" s="1350"/>
      <c r="G7" s="1350"/>
      <c r="H7" s="1354"/>
      <c r="I7" s="1350"/>
      <c r="J7" s="1356"/>
      <c r="K7" s="1350"/>
      <c r="L7" s="1350" t="s">
        <v>681</v>
      </c>
      <c r="M7" s="1350"/>
      <c r="N7" s="1350"/>
      <c r="O7" s="1350"/>
      <c r="P7" s="1350"/>
      <c r="Q7" s="1350"/>
      <c r="R7" s="1350"/>
      <c r="S7" s="1350"/>
      <c r="T7" s="1350"/>
      <c r="U7" s="1350"/>
      <c r="V7" s="1352"/>
    </row>
    <row r="8" spans="1:58" ht="8.4" customHeight="1">
      <c r="A8" s="544"/>
      <c r="B8" s="544"/>
      <c r="C8" s="437"/>
      <c r="D8" s="437"/>
      <c r="E8" s="437"/>
      <c r="F8" s="437"/>
      <c r="G8" s="437"/>
      <c r="H8" s="437"/>
      <c r="I8" s="437"/>
      <c r="J8" s="544"/>
      <c r="K8" s="437"/>
      <c r="L8" s="437"/>
      <c r="M8" s="437"/>
      <c r="N8" s="437"/>
      <c r="O8" s="437"/>
      <c r="P8" s="437"/>
      <c r="Q8" s="437"/>
      <c r="R8" s="437"/>
      <c r="S8" s="437"/>
      <c r="T8" s="437"/>
      <c r="U8" s="437"/>
      <c r="V8" s="544"/>
    </row>
    <row r="9" spans="1:58" s="436" customFormat="1" ht="10.199999999999999">
      <c r="A9" s="545" t="s">
        <v>682</v>
      </c>
      <c r="J9" s="545" t="s">
        <v>682</v>
      </c>
    </row>
    <row r="10" spans="1:58" s="436" customFormat="1" ht="10.199999999999999">
      <c r="A10" s="436" t="s">
        <v>683</v>
      </c>
      <c r="B10" s="546">
        <v>15.814108417460318</v>
      </c>
      <c r="C10" s="546">
        <v>14.17809015832937</v>
      </c>
      <c r="D10" s="546">
        <v>18.923050375189788</v>
      </c>
      <c r="E10" s="546">
        <v>13.855971068217041</v>
      </c>
      <c r="F10" s="546">
        <v>15.689135385020991</v>
      </c>
      <c r="G10" s="546">
        <v>18.435052150080981</v>
      </c>
      <c r="H10" s="546">
        <v>20.488131145041873</v>
      </c>
      <c r="I10" s="546">
        <v>15.987898540399009</v>
      </c>
      <c r="J10" s="436" t="s">
        <v>683</v>
      </c>
      <c r="K10" s="546">
        <v>21.211831259775511</v>
      </c>
      <c r="L10" s="546">
        <v>13.285429300282809</v>
      </c>
      <c r="M10" s="546">
        <v>24.355395352525029</v>
      </c>
      <c r="N10" s="546">
        <v>19.110794216214011</v>
      </c>
      <c r="O10" s="546">
        <v>19.638164499963345</v>
      </c>
      <c r="P10" s="546">
        <v>16.014840485017476</v>
      </c>
      <c r="Q10" s="546">
        <v>37.774214927590563</v>
      </c>
      <c r="R10" s="546">
        <v>51.961127858490677</v>
      </c>
      <c r="S10" s="546">
        <v>31.277505866188619</v>
      </c>
      <c r="T10" s="546">
        <v>22.586341531704896</v>
      </c>
      <c r="U10" s="546">
        <v>23.821408128099115</v>
      </c>
      <c r="V10" s="547">
        <v>17.850000000000001</v>
      </c>
    </row>
    <row r="11" spans="1:58" s="436" customFormat="1" ht="10.199999999999999">
      <c r="A11" s="436" t="s">
        <v>684</v>
      </c>
      <c r="B11" s="546">
        <v>0</v>
      </c>
      <c r="C11" s="546">
        <v>4.08</v>
      </c>
      <c r="D11" s="546">
        <v>9.25</v>
      </c>
      <c r="E11" s="546">
        <v>6.32</v>
      </c>
      <c r="F11" s="546">
        <v>11.68</v>
      </c>
      <c r="G11" s="546">
        <v>0</v>
      </c>
      <c r="H11" s="546">
        <v>10.99</v>
      </c>
      <c r="I11" s="546">
        <v>0</v>
      </c>
      <c r="J11" s="436" t="s">
        <v>684</v>
      </c>
      <c r="K11" s="546">
        <v>7</v>
      </c>
      <c r="L11" s="546">
        <v>6.55</v>
      </c>
      <c r="M11" s="546">
        <v>4.0600000000000005</v>
      </c>
      <c r="N11" s="546">
        <v>7.23</v>
      </c>
      <c r="O11" s="546">
        <v>3.8200000000000003</v>
      </c>
      <c r="P11" s="546">
        <v>0.57000000000000006</v>
      </c>
      <c r="Q11" s="546">
        <v>3.56</v>
      </c>
      <c r="R11" s="546">
        <v>6.68</v>
      </c>
      <c r="S11" s="546">
        <v>4.88</v>
      </c>
      <c r="T11" s="546">
        <v>4.53</v>
      </c>
      <c r="U11" s="546">
        <v>2.59</v>
      </c>
      <c r="V11" s="546">
        <v>7.54</v>
      </c>
    </row>
    <row r="12" spans="1:58" s="436" customFormat="1" ht="6.75" customHeight="1">
      <c r="B12" s="546"/>
      <c r="C12" s="546"/>
      <c r="D12" s="546"/>
      <c r="E12" s="546"/>
      <c r="F12" s="546"/>
      <c r="G12" s="546"/>
      <c r="H12" s="546"/>
      <c r="I12" s="546"/>
      <c r="K12" s="546"/>
      <c r="L12" s="546"/>
      <c r="M12" s="546"/>
      <c r="N12" s="546"/>
      <c r="O12" s="546"/>
      <c r="P12" s="546"/>
      <c r="Q12" s="546"/>
      <c r="R12" s="546"/>
      <c r="S12" s="546"/>
      <c r="T12" s="546"/>
      <c r="U12" s="546"/>
      <c r="V12" s="546"/>
    </row>
    <row r="13" spans="1:58" s="436" customFormat="1" ht="10.199999999999999">
      <c r="A13" s="545" t="s">
        <v>685</v>
      </c>
      <c r="B13" s="546"/>
      <c r="C13" s="546"/>
      <c r="D13" s="546"/>
      <c r="E13" s="546"/>
      <c r="F13" s="546"/>
      <c r="G13" s="546"/>
      <c r="H13" s="546"/>
      <c r="I13" s="546"/>
      <c r="J13" s="545" t="s">
        <v>685</v>
      </c>
      <c r="K13" s="546"/>
      <c r="L13" s="546"/>
      <c r="M13" s="546"/>
      <c r="N13" s="546"/>
      <c r="O13" s="546"/>
      <c r="P13" s="546"/>
      <c r="Q13" s="546"/>
      <c r="R13" s="546"/>
      <c r="S13" s="546"/>
      <c r="T13" s="546"/>
      <c r="U13" s="546"/>
      <c r="V13" s="546"/>
    </row>
    <row r="14" spans="1:58" s="436" customFormat="1" ht="10.199999999999999">
      <c r="A14" s="436" t="s">
        <v>686</v>
      </c>
      <c r="B14" s="546">
        <v>3.23</v>
      </c>
      <c r="C14" s="546">
        <v>4.42</v>
      </c>
      <c r="D14" s="546">
        <v>3.14</v>
      </c>
      <c r="E14" s="546">
        <v>6.43</v>
      </c>
      <c r="F14" s="546">
        <v>3.49</v>
      </c>
      <c r="G14" s="546">
        <v>3.94</v>
      </c>
      <c r="H14" s="546">
        <v>0</v>
      </c>
      <c r="I14" s="546">
        <v>2.4500000000000002</v>
      </c>
      <c r="J14" s="436" t="s">
        <v>686</v>
      </c>
      <c r="K14" s="546">
        <v>4.37</v>
      </c>
      <c r="L14" s="546">
        <v>2.31</v>
      </c>
      <c r="M14" s="546">
        <v>2.9</v>
      </c>
      <c r="N14" s="546">
        <v>2.33</v>
      </c>
      <c r="O14" s="546">
        <v>3.2</v>
      </c>
      <c r="P14" s="546">
        <v>3.27</v>
      </c>
      <c r="Q14" s="546">
        <v>1.1300000000000001</v>
      </c>
      <c r="R14" s="548">
        <v>0</v>
      </c>
      <c r="S14" s="548">
        <v>0.62</v>
      </c>
      <c r="T14" s="548">
        <v>4.3</v>
      </c>
      <c r="U14" s="548">
        <v>4.04</v>
      </c>
      <c r="V14" s="546">
        <v>3.2600000000000002</v>
      </c>
    </row>
    <row r="15" spans="1:58" s="436" customFormat="1" ht="10.199999999999999">
      <c r="A15" s="436" t="s">
        <v>687</v>
      </c>
      <c r="B15" s="546">
        <v>2.915692385478561</v>
      </c>
      <c r="C15" s="546">
        <v>4.2911144759902662</v>
      </c>
      <c r="D15" s="546">
        <v>2.8111345822722451</v>
      </c>
      <c r="E15" s="546">
        <v>5.969592986101155</v>
      </c>
      <c r="F15" s="546">
        <v>3.2483279743081295</v>
      </c>
      <c r="G15" s="546">
        <v>3.5031942932732534</v>
      </c>
      <c r="H15" s="546">
        <v>0</v>
      </c>
      <c r="I15" s="546">
        <v>2.2774007223187969</v>
      </c>
      <c r="J15" s="436" t="s">
        <v>687</v>
      </c>
      <c r="K15" s="546">
        <v>2.9401942643115055</v>
      </c>
      <c r="L15" s="546">
        <v>2.2385208913623473</v>
      </c>
      <c r="M15" s="546">
        <v>2.6541120487522423</v>
      </c>
      <c r="N15" s="546">
        <v>1.5951122450722257</v>
      </c>
      <c r="O15" s="546">
        <v>2.9666185378798544</v>
      </c>
      <c r="P15" s="546">
        <v>2.7182982538284146</v>
      </c>
      <c r="Q15" s="546">
        <v>1.132362444246868</v>
      </c>
      <c r="R15" s="548">
        <v>0</v>
      </c>
      <c r="S15" s="548">
        <v>0.62032862476317285</v>
      </c>
      <c r="T15" s="548">
        <v>2.6014974882632802</v>
      </c>
      <c r="U15" s="548">
        <v>3.6314818880292186</v>
      </c>
      <c r="V15" s="546">
        <v>2.8890464207747528</v>
      </c>
    </row>
    <row r="16" spans="1:58" s="436" customFormat="1" ht="10.199999999999999">
      <c r="A16" s="436" t="s">
        <v>688</v>
      </c>
      <c r="B16" s="546">
        <v>1.8900000000000001</v>
      </c>
      <c r="C16" s="546">
        <v>3.1</v>
      </c>
      <c r="D16" s="546">
        <v>1.3800000000000001</v>
      </c>
      <c r="E16" s="546">
        <v>2.5</v>
      </c>
      <c r="F16" s="546">
        <v>1.37</v>
      </c>
      <c r="G16" s="546">
        <v>4.1500000000000004</v>
      </c>
      <c r="H16" s="546">
        <v>0</v>
      </c>
      <c r="I16" s="546">
        <v>0.93</v>
      </c>
      <c r="J16" s="436" t="s">
        <v>688</v>
      </c>
      <c r="K16" s="546">
        <v>0.99</v>
      </c>
      <c r="L16" s="546">
        <v>0.66</v>
      </c>
      <c r="M16" s="546">
        <v>1.26</v>
      </c>
      <c r="N16" s="546">
        <v>2.13</v>
      </c>
      <c r="O16" s="546">
        <v>1.8</v>
      </c>
      <c r="P16" s="546">
        <v>0.9</v>
      </c>
      <c r="Q16" s="546">
        <v>0</v>
      </c>
      <c r="R16" s="548">
        <v>0</v>
      </c>
      <c r="S16" s="548">
        <v>0</v>
      </c>
      <c r="T16" s="548">
        <v>0.15</v>
      </c>
      <c r="U16" s="548">
        <v>6.18</v>
      </c>
      <c r="V16" s="546">
        <v>1.81</v>
      </c>
    </row>
    <row r="17" spans="1:22" s="436" customFormat="1" ht="10.199999999999999">
      <c r="A17" s="436" t="s">
        <v>689</v>
      </c>
      <c r="B17" s="546">
        <v>3.58</v>
      </c>
      <c r="C17" s="546">
        <v>4.1900000000000004</v>
      </c>
      <c r="D17" s="546">
        <v>3.87</v>
      </c>
      <c r="E17" s="546">
        <v>6.54</v>
      </c>
      <c r="F17" s="546">
        <v>3.66</v>
      </c>
      <c r="G17" s="546">
        <v>4.05</v>
      </c>
      <c r="H17" s="546">
        <v>0</v>
      </c>
      <c r="I17" s="546">
        <v>2.79</v>
      </c>
      <c r="J17" s="436" t="s">
        <v>689</v>
      </c>
      <c r="K17" s="546">
        <v>4.3600000000000003</v>
      </c>
      <c r="L17" s="546">
        <v>2.1800000000000002</v>
      </c>
      <c r="M17" s="546">
        <v>2.9</v>
      </c>
      <c r="N17" s="546">
        <v>1.4000000000000001</v>
      </c>
      <c r="O17" s="546">
        <v>3.2</v>
      </c>
      <c r="P17" s="546">
        <v>3.42</v>
      </c>
      <c r="Q17" s="546">
        <v>0</v>
      </c>
      <c r="R17" s="548">
        <v>0</v>
      </c>
      <c r="S17" s="548">
        <v>0</v>
      </c>
      <c r="T17" s="548">
        <v>4.3</v>
      </c>
      <c r="U17" s="548">
        <v>4.04</v>
      </c>
      <c r="V17" s="546">
        <v>3.66</v>
      </c>
    </row>
    <row r="18" spans="1:22" s="436" customFormat="1" ht="10.199999999999999">
      <c r="A18" s="436" t="s">
        <v>690</v>
      </c>
      <c r="B18" s="546">
        <v>2.2400000000000002</v>
      </c>
      <c r="C18" s="546">
        <v>7.63</v>
      </c>
      <c r="D18" s="546">
        <v>1.56</v>
      </c>
      <c r="E18" s="546">
        <v>6.08</v>
      </c>
      <c r="F18" s="546">
        <v>3.1</v>
      </c>
      <c r="G18" s="546">
        <v>3.5300000000000002</v>
      </c>
      <c r="H18" s="546">
        <v>0</v>
      </c>
      <c r="I18" s="546">
        <v>1.45</v>
      </c>
      <c r="J18" s="436" t="s">
        <v>690</v>
      </c>
      <c r="K18" s="546">
        <v>18.78</v>
      </c>
      <c r="L18" s="546">
        <v>2.83</v>
      </c>
      <c r="M18" s="546">
        <v>0</v>
      </c>
      <c r="N18" s="546">
        <v>3.1</v>
      </c>
      <c r="O18" s="546">
        <v>0</v>
      </c>
      <c r="P18" s="546">
        <v>0.16</v>
      </c>
      <c r="Q18" s="546">
        <v>1.95</v>
      </c>
      <c r="R18" s="548">
        <v>0</v>
      </c>
      <c r="S18" s="548">
        <v>1.69</v>
      </c>
      <c r="T18" s="548">
        <v>0</v>
      </c>
      <c r="U18" s="548">
        <v>9.6</v>
      </c>
      <c r="V18" s="546">
        <v>2.12</v>
      </c>
    </row>
    <row r="19" spans="1:22" s="436" customFormat="1" ht="10.199999999999999">
      <c r="A19" s="436" t="s">
        <v>691</v>
      </c>
      <c r="B19" s="546">
        <v>150.75</v>
      </c>
      <c r="C19" s="546">
        <v>177.35</v>
      </c>
      <c r="D19" s="546">
        <v>175.99</v>
      </c>
      <c r="E19" s="546">
        <v>143.39000000000001</v>
      </c>
      <c r="F19" s="546">
        <v>171.37</v>
      </c>
      <c r="G19" s="546">
        <v>201.17000000000002</v>
      </c>
      <c r="H19" s="546">
        <v>0</v>
      </c>
      <c r="I19" s="546">
        <v>150.22999999999999</v>
      </c>
      <c r="J19" s="436" t="s">
        <v>691</v>
      </c>
      <c r="K19" s="546">
        <v>147.17000000000002</v>
      </c>
      <c r="L19" s="546">
        <v>163.88</v>
      </c>
      <c r="M19" s="546">
        <v>256.88</v>
      </c>
      <c r="N19" s="546">
        <v>188.57</v>
      </c>
      <c r="O19" s="546">
        <v>215.96</v>
      </c>
      <c r="P19" s="546">
        <v>174.17000000000002</v>
      </c>
      <c r="Q19" s="546">
        <v>157.45000000000002</v>
      </c>
      <c r="R19" s="548">
        <v>0</v>
      </c>
      <c r="S19" s="548">
        <v>242.19</v>
      </c>
      <c r="T19" s="548">
        <v>173.49</v>
      </c>
      <c r="U19" s="548">
        <v>295.99</v>
      </c>
      <c r="V19" s="546">
        <v>171.03</v>
      </c>
    </row>
    <row r="20" spans="1:22" s="436" customFormat="1" ht="6.75" customHeight="1">
      <c r="B20" s="546"/>
      <c r="C20" s="546"/>
      <c r="D20" s="546"/>
      <c r="E20" s="546"/>
      <c r="F20" s="546"/>
      <c r="G20" s="546"/>
      <c r="H20" s="546"/>
      <c r="I20" s="546"/>
      <c r="K20" s="546"/>
      <c r="L20" s="546"/>
      <c r="M20" s="546"/>
      <c r="N20" s="546"/>
      <c r="O20" s="546"/>
      <c r="P20" s="546"/>
      <c r="Q20" s="546"/>
      <c r="R20" s="546"/>
      <c r="S20" s="546"/>
      <c r="T20" s="546"/>
      <c r="U20" s="546"/>
      <c r="V20" s="546"/>
    </row>
    <row r="21" spans="1:22" s="436" customFormat="1" ht="10.199999999999999">
      <c r="A21" s="545" t="s">
        <v>692</v>
      </c>
      <c r="B21" s="546"/>
      <c r="C21" s="546"/>
      <c r="D21" s="546"/>
      <c r="E21" s="546"/>
      <c r="F21" s="546"/>
      <c r="G21" s="546"/>
      <c r="H21" s="546"/>
      <c r="I21" s="546"/>
      <c r="J21" s="545" t="s">
        <v>692</v>
      </c>
      <c r="K21" s="546"/>
      <c r="L21" s="546"/>
      <c r="M21" s="546"/>
      <c r="N21" s="546"/>
      <c r="O21" s="546"/>
      <c r="P21" s="546"/>
      <c r="Q21" s="546"/>
      <c r="R21" s="546"/>
      <c r="S21" s="546"/>
      <c r="T21" s="546"/>
      <c r="U21" s="546"/>
      <c r="V21" s="546"/>
    </row>
    <row r="22" spans="1:22" s="436" customFormat="1" ht="10.199999999999999">
      <c r="A22" s="436" t="s">
        <v>693</v>
      </c>
      <c r="B22" s="546">
        <v>2.9240730674455682</v>
      </c>
      <c r="C22" s="546">
        <v>4.6394444745189833</v>
      </c>
      <c r="D22" s="546">
        <v>3.3349240929129871</v>
      </c>
      <c r="E22" s="546">
        <v>2.5727344920197988</v>
      </c>
      <c r="F22" s="546">
        <v>1.8745007580899178</v>
      </c>
      <c r="G22" s="546">
        <v>2.5270198577157865</v>
      </c>
      <c r="H22" s="546">
        <v>3.1440482242138206</v>
      </c>
      <c r="I22" s="546">
        <v>2.7753169286966606</v>
      </c>
      <c r="J22" s="436" t="s">
        <v>693</v>
      </c>
      <c r="K22" s="546">
        <v>7.8455116978334338</v>
      </c>
      <c r="L22" s="546">
        <v>2.1420237695649056</v>
      </c>
      <c r="M22" s="546">
        <v>13.708867107117548</v>
      </c>
      <c r="N22" s="546">
        <v>2.3377882967009032</v>
      </c>
      <c r="O22" s="546">
        <v>15.185059662006925</v>
      </c>
      <c r="P22" s="546">
        <v>11.1414613277296</v>
      </c>
      <c r="Q22" s="546">
        <v>1.3065313712354001</v>
      </c>
      <c r="R22" s="546">
        <v>0.98110420897274031</v>
      </c>
      <c r="S22" s="546">
        <v>1.6316501264970997</v>
      </c>
      <c r="T22" s="546">
        <v>15.869147916121731</v>
      </c>
      <c r="U22" s="546">
        <v>12.999453434881246</v>
      </c>
      <c r="V22" s="546">
        <v>3.399435446645755</v>
      </c>
    </row>
    <row r="23" spans="1:22" s="436" customFormat="1" ht="10.199999999999999">
      <c r="A23" s="436" t="s">
        <v>694</v>
      </c>
      <c r="B23" s="546">
        <v>40.032438056218069</v>
      </c>
      <c r="C23" s="546">
        <v>55.338751645012287</v>
      </c>
      <c r="D23" s="546">
        <v>38.759466754202123</v>
      </c>
      <c r="E23" s="546">
        <v>38.507928781818578</v>
      </c>
      <c r="F23" s="546">
        <v>42.911216827929415</v>
      </c>
      <c r="G23" s="546">
        <v>40.399198481800028</v>
      </c>
      <c r="H23" s="546">
        <v>31.193752570132428</v>
      </c>
      <c r="I23" s="546">
        <v>42.233650590981256</v>
      </c>
      <c r="J23" s="436" t="s">
        <v>694</v>
      </c>
      <c r="K23" s="546">
        <v>51.360379777164077</v>
      </c>
      <c r="L23" s="546">
        <v>60.192837539953018</v>
      </c>
      <c r="M23" s="546">
        <v>49.9879573506051</v>
      </c>
      <c r="N23" s="546">
        <v>35.115436187744343</v>
      </c>
      <c r="O23" s="546">
        <v>54.610059315406382</v>
      </c>
      <c r="P23" s="546">
        <v>52.00557086801971</v>
      </c>
      <c r="Q23" s="546">
        <v>37.99328168259683</v>
      </c>
      <c r="R23" s="546">
        <v>48.828131385703784</v>
      </c>
      <c r="S23" s="546">
        <v>62.086205621815139</v>
      </c>
      <c r="T23" s="546">
        <v>49.52061843203969</v>
      </c>
      <c r="U23" s="546">
        <v>46.729887456394678</v>
      </c>
      <c r="V23" s="546">
        <v>41.507900268154181</v>
      </c>
    </row>
    <row r="24" spans="1:22" s="436" customFormat="1" ht="10.199999999999999">
      <c r="A24" s="436" t="s">
        <v>695</v>
      </c>
      <c r="B24" s="546">
        <v>82.196825998634026</v>
      </c>
      <c r="C24" s="546">
        <v>90.905883679666303</v>
      </c>
      <c r="D24" s="546">
        <v>78.83011633989932</v>
      </c>
      <c r="E24" s="546">
        <v>85.22565435334559</v>
      </c>
      <c r="F24" s="546">
        <v>87.541311525745868</v>
      </c>
      <c r="G24" s="546">
        <v>83.547583041388208</v>
      </c>
      <c r="H24" s="546">
        <v>80.82286865299146</v>
      </c>
      <c r="I24" s="546">
        <v>83.427389231407744</v>
      </c>
      <c r="J24" s="436" t="s">
        <v>695</v>
      </c>
      <c r="K24" s="546">
        <v>95.607298534173324</v>
      </c>
      <c r="L24" s="546">
        <v>92.803239690198666</v>
      </c>
      <c r="M24" s="546">
        <v>78.469439776056618</v>
      </c>
      <c r="N24" s="546">
        <v>84.638789622646684</v>
      </c>
      <c r="O24" s="546">
        <v>75.955606191894248</v>
      </c>
      <c r="P24" s="546">
        <v>86.154416848934872</v>
      </c>
      <c r="Q24" s="546">
        <v>85.45323634287513</v>
      </c>
      <c r="R24" s="546">
        <v>88.439169558644465</v>
      </c>
      <c r="S24" s="546">
        <v>90.829094250585442</v>
      </c>
      <c r="T24" s="546">
        <v>90.712166438055334</v>
      </c>
      <c r="U24" s="546">
        <v>88.327373835683588</v>
      </c>
      <c r="V24" s="546">
        <v>82.717650030491384</v>
      </c>
    </row>
    <row r="25" spans="1:22" s="436" customFormat="1" ht="10.199999999999999">
      <c r="A25" s="436" t="s">
        <v>696</v>
      </c>
      <c r="B25" s="546">
        <v>8.82289279494249</v>
      </c>
      <c r="C25" s="546">
        <v>12.461383811880591</v>
      </c>
      <c r="D25" s="546">
        <v>9.1856446162075063</v>
      </c>
      <c r="E25" s="546">
        <v>9.7185544195306957</v>
      </c>
      <c r="F25" s="546">
        <v>7.6322924173191824</v>
      </c>
      <c r="G25" s="546">
        <v>8.1749761441316355</v>
      </c>
      <c r="H25" s="546">
        <v>9.6296790116734527</v>
      </c>
      <c r="I25" s="546">
        <v>9.206545517064427</v>
      </c>
      <c r="J25" s="436" t="s">
        <v>696</v>
      </c>
      <c r="K25" s="546">
        <v>19.931508680399336</v>
      </c>
      <c r="L25" s="546">
        <v>8.0103140094978791</v>
      </c>
      <c r="M25" s="546">
        <v>27.401652385917334</v>
      </c>
      <c r="N25" s="546">
        <v>8.9118782057328296</v>
      </c>
      <c r="O25" s="546">
        <v>27.199257442634163</v>
      </c>
      <c r="P25" s="546">
        <v>25.793583486374249</v>
      </c>
      <c r="Q25" s="546">
        <v>5.6832702514959133</v>
      </c>
      <c r="R25" s="546">
        <v>4.1014673065601039</v>
      </c>
      <c r="S25" s="546">
        <v>7.5114435362704413</v>
      </c>
      <c r="T25" s="546">
        <v>35.587112259983179</v>
      </c>
      <c r="U25" s="546">
        <v>28.591521689661469</v>
      </c>
      <c r="V25" s="546">
        <v>9.8400728097580021</v>
      </c>
    </row>
    <row r="26" spans="1:22" s="436" customFormat="1" ht="10.199999999999999">
      <c r="A26" s="436" t="s">
        <v>697</v>
      </c>
      <c r="B26" s="549">
        <v>10409</v>
      </c>
      <c r="C26" s="549">
        <v>2149</v>
      </c>
      <c r="D26" s="549">
        <v>0</v>
      </c>
      <c r="E26" s="549">
        <v>8110</v>
      </c>
      <c r="F26" s="549">
        <v>9469</v>
      </c>
      <c r="G26" s="549">
        <v>8530</v>
      </c>
      <c r="H26" s="549">
        <v>4890</v>
      </c>
      <c r="I26" s="549">
        <v>7439</v>
      </c>
      <c r="J26" s="436" t="s">
        <v>697</v>
      </c>
      <c r="K26" s="549">
        <v>1407</v>
      </c>
      <c r="L26" s="549">
        <v>6685</v>
      </c>
      <c r="M26" s="549">
        <v>2166</v>
      </c>
      <c r="N26" s="549">
        <v>25389</v>
      </c>
      <c r="O26" s="549">
        <v>1181</v>
      </c>
      <c r="P26" s="549">
        <v>871</v>
      </c>
      <c r="Q26" s="549">
        <v>14839</v>
      </c>
      <c r="R26" s="549">
        <v>2836</v>
      </c>
      <c r="S26" s="549">
        <v>29035</v>
      </c>
      <c r="T26" s="549">
        <v>663</v>
      </c>
      <c r="U26" s="549">
        <v>1344</v>
      </c>
      <c r="V26" s="549">
        <v>4891</v>
      </c>
    </row>
    <row r="27" spans="1:22" s="436" customFormat="1" ht="10.199999999999999">
      <c r="A27" s="436" t="s">
        <v>698</v>
      </c>
      <c r="B27" s="549">
        <v>302943.27996309963</v>
      </c>
      <c r="C27" s="549">
        <v>55246.018920000002</v>
      </c>
      <c r="D27" s="549">
        <v>462678.55646623793</v>
      </c>
      <c r="E27" s="549">
        <v>322223.74436363636</v>
      </c>
      <c r="F27" s="549">
        <v>258783.61563934427</v>
      </c>
      <c r="G27" s="549">
        <v>313306.83003355702</v>
      </c>
      <c r="H27" s="549">
        <v>5789173.659</v>
      </c>
      <c r="I27" s="549">
        <v>0</v>
      </c>
      <c r="J27" s="436" t="s">
        <v>698</v>
      </c>
      <c r="K27" s="549">
        <v>38815.321652482271</v>
      </c>
      <c r="L27" s="549">
        <v>418848.76518181822</v>
      </c>
      <c r="M27" s="549">
        <v>64899.674792452832</v>
      </c>
      <c r="N27" s="549">
        <v>6619410.8789999997</v>
      </c>
      <c r="O27" s="549">
        <v>45687.870161290324</v>
      </c>
      <c r="P27" s="549">
        <v>26284.290560975609</v>
      </c>
      <c r="Q27" s="549">
        <v>1490725.365</v>
      </c>
      <c r="R27" s="550">
        <v>1769958.17</v>
      </c>
      <c r="S27" s="550">
        <v>3177448.3829999999</v>
      </c>
      <c r="T27" s="550">
        <v>24602.295436507939</v>
      </c>
      <c r="U27" s="550">
        <v>10897.386443478263</v>
      </c>
      <c r="V27" s="549">
        <v>208048.70639829477</v>
      </c>
    </row>
    <row r="28" spans="1:22" s="436" customFormat="1" ht="6.75" customHeight="1">
      <c r="B28" s="551"/>
      <c r="C28" s="551"/>
      <c r="D28" s="551"/>
      <c r="E28" s="551"/>
      <c r="F28" s="551"/>
      <c r="G28" s="551"/>
      <c r="H28" s="551"/>
      <c r="I28" s="551"/>
      <c r="K28" s="551"/>
      <c r="L28" s="551"/>
      <c r="M28" s="551"/>
      <c r="N28" s="551"/>
      <c r="O28" s="551"/>
      <c r="P28" s="551"/>
      <c r="Q28" s="551"/>
      <c r="R28" s="551"/>
      <c r="S28" s="551"/>
      <c r="T28" s="551"/>
      <c r="U28" s="551"/>
      <c r="V28" s="551"/>
    </row>
    <row r="29" spans="1:22" s="436" customFormat="1" ht="10.199999999999999">
      <c r="A29" s="545" t="s">
        <v>699</v>
      </c>
      <c r="B29" s="552"/>
      <c r="C29" s="552"/>
      <c r="D29" s="552"/>
      <c r="E29" s="552"/>
      <c r="F29" s="552"/>
      <c r="G29" s="552"/>
      <c r="H29" s="552"/>
      <c r="I29" s="553"/>
      <c r="J29" s="545" t="s">
        <v>699</v>
      </c>
      <c r="K29" s="552"/>
      <c r="L29" s="552"/>
      <c r="M29" s="552"/>
      <c r="N29" s="552"/>
      <c r="O29" s="552"/>
      <c r="P29" s="552"/>
      <c r="Q29" s="552"/>
      <c r="R29" s="552"/>
      <c r="S29" s="552"/>
      <c r="T29" s="552"/>
      <c r="U29" s="552"/>
      <c r="V29" s="553"/>
    </row>
    <row r="30" spans="1:22" s="436" customFormat="1" ht="10.199999999999999">
      <c r="A30" s="436" t="s">
        <v>700</v>
      </c>
      <c r="B30" s="546">
        <v>17.207975499143465</v>
      </c>
      <c r="C30" s="546">
        <v>4.0241402277950797</v>
      </c>
      <c r="D30" s="546">
        <v>26.092020622941636</v>
      </c>
      <c r="E30" s="546">
        <v>4.5879036106280315</v>
      </c>
      <c r="F30" s="546">
        <v>13.416068239070794</v>
      </c>
      <c r="G30" s="546">
        <v>12.496204097995189</v>
      </c>
      <c r="H30" s="546">
        <v>32.555765768829161</v>
      </c>
      <c r="I30" s="546">
        <v>16.12406661364405</v>
      </c>
      <c r="J30" s="436" t="s">
        <v>700</v>
      </c>
      <c r="K30" s="546">
        <v>21.602664739223876</v>
      </c>
      <c r="L30" s="546">
        <v>8.1925946468539124</v>
      </c>
      <c r="M30" s="546">
        <v>15.973243864143017</v>
      </c>
      <c r="N30" s="546">
        <v>18.810666874373144</v>
      </c>
      <c r="O30" s="546">
        <v>15.374824352297392</v>
      </c>
      <c r="P30" s="546">
        <v>6.2222511866405794</v>
      </c>
      <c r="Q30" s="546">
        <v>4.5776267229643262</v>
      </c>
      <c r="R30" s="546">
        <v>9.6014872890449059</v>
      </c>
      <c r="S30" s="546">
        <v>4.4912371016866928</v>
      </c>
      <c r="T30" s="546">
        <v>22.968098432662913</v>
      </c>
      <c r="U30" s="546">
        <v>12.201333478583782</v>
      </c>
      <c r="V30" s="546">
        <v>18.984052573517012</v>
      </c>
    </row>
    <row r="31" spans="1:22" s="436" customFormat="1" ht="10.199999999999999">
      <c r="A31" s="436" t="s">
        <v>701</v>
      </c>
      <c r="B31" s="546">
        <v>2.1501569227981938</v>
      </c>
      <c r="C31" s="546">
        <v>0.79495067250526141</v>
      </c>
      <c r="D31" s="546">
        <v>3.3040593033648693</v>
      </c>
      <c r="E31" s="546">
        <v>0.53965088498322067</v>
      </c>
      <c r="F31" s="546">
        <v>1.2081257380808648</v>
      </c>
      <c r="G31" s="546">
        <v>2.071148695592596</v>
      </c>
      <c r="H31" s="546">
        <v>4.3597052552738438</v>
      </c>
      <c r="I31" s="546">
        <v>1.9553064362438859</v>
      </c>
      <c r="J31" s="436" t="s">
        <v>701</v>
      </c>
      <c r="K31" s="546">
        <v>3.1505204891886187</v>
      </c>
      <c r="L31" s="546">
        <v>1.1272519184757854</v>
      </c>
      <c r="M31" s="546">
        <v>3.584665169111382</v>
      </c>
      <c r="N31" s="546">
        <v>2.810754137727935</v>
      </c>
      <c r="O31" s="546">
        <v>3.352802796506932</v>
      </c>
      <c r="P31" s="546">
        <v>0.59877564773636272</v>
      </c>
      <c r="Q31" s="546">
        <v>1.0572492868651295</v>
      </c>
      <c r="R31" s="546">
        <v>1.184156065820767</v>
      </c>
      <c r="S31" s="546">
        <v>0.88628934113673097</v>
      </c>
      <c r="T31" s="546">
        <v>4.7974707770391074</v>
      </c>
      <c r="U31" s="546">
        <v>3.6783214347114597</v>
      </c>
      <c r="V31" s="546">
        <v>2.5400126622273134</v>
      </c>
    </row>
    <row r="32" spans="1:22" s="436" customFormat="1" ht="7.5" customHeight="1">
      <c r="B32" s="546"/>
      <c r="C32" s="546"/>
      <c r="D32" s="546"/>
      <c r="E32" s="546"/>
      <c r="F32" s="546"/>
      <c r="G32" s="546"/>
      <c r="H32" s="546"/>
      <c r="I32" s="546"/>
      <c r="K32" s="546"/>
      <c r="L32" s="546"/>
      <c r="M32" s="546"/>
      <c r="N32" s="546"/>
      <c r="O32" s="546"/>
      <c r="P32" s="546"/>
      <c r="Q32" s="546"/>
      <c r="R32" s="546"/>
      <c r="S32" s="546"/>
      <c r="T32" s="546"/>
      <c r="U32" s="546"/>
      <c r="V32" s="546"/>
    </row>
    <row r="33" spans="1:22" s="436" customFormat="1" ht="10.199999999999999">
      <c r="A33" s="545" t="s">
        <v>702</v>
      </c>
      <c r="B33" s="546"/>
      <c r="C33" s="546"/>
      <c r="D33" s="546"/>
      <c r="E33" s="546"/>
      <c r="F33" s="546"/>
      <c r="G33" s="546"/>
      <c r="H33" s="546"/>
      <c r="I33" s="546"/>
      <c r="J33" s="545" t="s">
        <v>702</v>
      </c>
      <c r="K33" s="546"/>
      <c r="L33" s="546"/>
      <c r="M33" s="546"/>
      <c r="N33" s="546"/>
      <c r="O33" s="546"/>
      <c r="P33" s="546"/>
      <c r="Q33" s="546"/>
      <c r="R33" s="546"/>
      <c r="S33" s="546"/>
      <c r="T33" s="546"/>
      <c r="U33" s="546"/>
      <c r="V33" s="546"/>
    </row>
    <row r="34" spans="1:22" s="436" customFormat="1" ht="10.199999999999999">
      <c r="A34" s="436" t="s">
        <v>703</v>
      </c>
      <c r="B34" s="546">
        <v>20.75</v>
      </c>
      <c r="C34" s="546">
        <v>17.98</v>
      </c>
      <c r="D34" s="546">
        <v>27.76</v>
      </c>
      <c r="E34" s="546">
        <v>31.41</v>
      </c>
      <c r="F34" s="546">
        <v>39</v>
      </c>
      <c r="G34" s="546">
        <v>27.71</v>
      </c>
      <c r="H34" s="546">
        <v>82.41</v>
      </c>
      <c r="I34" s="546">
        <v>28.92</v>
      </c>
      <c r="J34" s="436" t="s">
        <v>703</v>
      </c>
      <c r="K34" s="546">
        <v>21.25</v>
      </c>
      <c r="L34" s="546">
        <v>35.28</v>
      </c>
      <c r="M34" s="546">
        <v>20.990000000000002</v>
      </c>
      <c r="N34" s="546">
        <v>36.78</v>
      </c>
      <c r="O34" s="546">
        <v>32.01</v>
      </c>
      <c r="P34" s="546">
        <v>21.61</v>
      </c>
      <c r="Q34" s="546">
        <v>133.58000000000001</v>
      </c>
      <c r="R34" s="546">
        <v>258.7</v>
      </c>
      <c r="S34" s="546">
        <v>50.64</v>
      </c>
      <c r="T34" s="546">
        <v>23.09</v>
      </c>
      <c r="U34" s="546">
        <v>20.92</v>
      </c>
      <c r="V34" s="546">
        <v>27.93</v>
      </c>
    </row>
    <row r="35" spans="1:22" s="436" customFormat="1" ht="10.199999999999999">
      <c r="A35" s="436" t="s">
        <v>704</v>
      </c>
      <c r="B35" s="546">
        <v>52.26</v>
      </c>
      <c r="C35" s="546">
        <v>52.980000000000004</v>
      </c>
      <c r="D35" s="546">
        <v>58.29</v>
      </c>
      <c r="E35" s="546">
        <v>47.99</v>
      </c>
      <c r="F35" s="546">
        <v>46.46</v>
      </c>
      <c r="G35" s="546">
        <v>59.04</v>
      </c>
      <c r="H35" s="546">
        <v>101.51</v>
      </c>
      <c r="I35" s="546">
        <v>45.61</v>
      </c>
      <c r="J35" s="436" t="s">
        <v>704</v>
      </c>
      <c r="K35" s="546">
        <v>249.45000000000002</v>
      </c>
      <c r="L35" s="546">
        <v>63.14</v>
      </c>
      <c r="M35" s="546">
        <v>185.34</v>
      </c>
      <c r="N35" s="546">
        <v>53.57</v>
      </c>
      <c r="O35" s="546">
        <v>310.7</v>
      </c>
      <c r="P35" s="546">
        <v>74.53</v>
      </c>
      <c r="Q35" s="546">
        <v>57.730000000000004</v>
      </c>
      <c r="R35" s="546">
        <v>95.76</v>
      </c>
      <c r="S35" s="546">
        <v>69.73</v>
      </c>
      <c r="T35" s="546">
        <v>98.4</v>
      </c>
      <c r="U35" s="546">
        <v>112.55</v>
      </c>
      <c r="V35" s="546">
        <v>57.15</v>
      </c>
    </row>
    <row r="36" spans="1:22" s="436" customFormat="1" ht="10.199999999999999">
      <c r="A36" s="436" t="s">
        <v>705</v>
      </c>
      <c r="B36" s="546">
        <v>0.16</v>
      </c>
      <c r="C36" s="546">
        <v>0.63</v>
      </c>
      <c r="D36" s="546">
        <v>0</v>
      </c>
      <c r="E36" s="546">
        <v>3.52</v>
      </c>
      <c r="F36" s="546">
        <v>0.55000000000000004</v>
      </c>
      <c r="G36" s="546">
        <v>0.19</v>
      </c>
      <c r="H36" s="546">
        <v>0.72</v>
      </c>
      <c r="I36" s="546">
        <v>0.35000000000000003</v>
      </c>
      <c r="J36" s="436" t="s">
        <v>705</v>
      </c>
      <c r="K36" s="546">
        <v>36.67</v>
      </c>
      <c r="L36" s="546">
        <v>1.01</v>
      </c>
      <c r="M36" s="546">
        <v>0</v>
      </c>
      <c r="N36" s="546">
        <v>0.12</v>
      </c>
      <c r="O36" s="546">
        <v>0</v>
      </c>
      <c r="P36" s="546">
        <v>3.13</v>
      </c>
      <c r="Q36" s="546">
        <v>1.03</v>
      </c>
      <c r="R36" s="546">
        <v>1.26</v>
      </c>
      <c r="S36" s="546">
        <v>0.32</v>
      </c>
      <c r="T36" s="546">
        <v>0</v>
      </c>
      <c r="U36" s="546">
        <v>115.2</v>
      </c>
      <c r="V36" s="546">
        <v>0.3</v>
      </c>
    </row>
    <row r="37" spans="1:22" s="436" customFormat="1" ht="10.8" thickBot="1">
      <c r="A37" s="554" t="s">
        <v>706</v>
      </c>
      <c r="B37" s="555">
        <v>0.59</v>
      </c>
      <c r="C37" s="555">
        <v>5.16</v>
      </c>
      <c r="D37" s="555">
        <v>0</v>
      </c>
      <c r="E37" s="555">
        <v>6.59</v>
      </c>
      <c r="F37" s="555">
        <v>1.74</v>
      </c>
      <c r="G37" s="555">
        <v>1.58</v>
      </c>
      <c r="H37" s="555">
        <v>0.55000000000000004</v>
      </c>
      <c r="I37" s="555">
        <v>1.71</v>
      </c>
      <c r="J37" s="554" t="s">
        <v>706</v>
      </c>
      <c r="K37" s="555">
        <v>122.46000000000001</v>
      </c>
      <c r="L37" s="555">
        <v>13.48</v>
      </c>
      <c r="M37" s="555">
        <v>0</v>
      </c>
      <c r="N37" s="555">
        <v>0.70000000000000007</v>
      </c>
      <c r="O37" s="555">
        <v>0</v>
      </c>
      <c r="P37" s="555">
        <v>4.7700000000000005</v>
      </c>
      <c r="Q37" s="555">
        <v>3.79</v>
      </c>
      <c r="R37" s="555">
        <v>4.97</v>
      </c>
      <c r="S37" s="555">
        <v>5.3500000000000005</v>
      </c>
      <c r="T37" s="555">
        <v>0</v>
      </c>
      <c r="U37" s="555">
        <v>3907.4500000000003</v>
      </c>
      <c r="V37" s="555">
        <v>1.48</v>
      </c>
    </row>
    <row r="38" spans="1:22" s="436" customFormat="1" ht="3.75" customHeight="1">
      <c r="B38" s="546"/>
      <c r="C38" s="546"/>
      <c r="D38" s="546"/>
      <c r="E38" s="546"/>
      <c r="F38" s="546"/>
      <c r="G38" s="546"/>
      <c r="H38" s="546"/>
      <c r="I38" s="546"/>
      <c r="K38" s="546"/>
      <c r="L38" s="546"/>
      <c r="M38" s="546"/>
      <c r="N38" s="546"/>
      <c r="O38" s="546"/>
      <c r="P38" s="546"/>
      <c r="Q38" s="546"/>
      <c r="R38" s="546"/>
      <c r="S38" s="546"/>
      <c r="T38" s="546"/>
      <c r="U38" s="546"/>
      <c r="V38" s="546"/>
    </row>
    <row r="39" spans="1:22" s="436" customFormat="1" ht="10.199999999999999">
      <c r="A39" s="556" t="s">
        <v>707</v>
      </c>
      <c r="J39" s="556" t="s">
        <v>707</v>
      </c>
    </row>
    <row r="40" spans="1:22" s="430" customFormat="1" ht="10.199999999999999">
      <c r="A40" s="430" t="s">
        <v>708</v>
      </c>
      <c r="J40" s="430" t="s">
        <v>708</v>
      </c>
    </row>
    <row r="41" spans="1:22" s="436" customFormat="1" ht="10.199999999999999">
      <c r="A41" s="430" t="s">
        <v>709</v>
      </c>
      <c r="J41" s="430" t="s">
        <v>709</v>
      </c>
    </row>
    <row r="42" spans="1:22" s="436" customFormat="1" ht="10.199999999999999">
      <c r="A42" s="436" t="s">
        <v>710</v>
      </c>
      <c r="J42" s="436" t="s">
        <v>710</v>
      </c>
    </row>
    <row r="43" spans="1:22" s="436" customFormat="1" ht="10.199999999999999">
      <c r="A43" s="557"/>
      <c r="J43" s="557"/>
    </row>
    <row r="44" spans="1:22" ht="12.75" customHeight="1">
      <c r="A44" s="557"/>
      <c r="B44" s="558"/>
      <c r="C44" s="558"/>
      <c r="D44" s="546"/>
      <c r="E44" s="558"/>
      <c r="F44" s="558"/>
      <c r="G44" s="558"/>
      <c r="H44" s="546"/>
      <c r="I44" s="558"/>
      <c r="J44" s="557"/>
      <c r="K44" s="558"/>
      <c r="L44" s="558"/>
      <c r="M44" s="558"/>
      <c r="N44" s="558"/>
      <c r="O44" s="558"/>
      <c r="P44" s="558"/>
      <c r="Q44" s="558"/>
      <c r="R44" s="558"/>
      <c r="S44" s="558"/>
      <c r="T44" s="558"/>
      <c r="U44" s="558"/>
      <c r="V44" s="558"/>
    </row>
    <row r="45" spans="1:22">
      <c r="D45" s="546"/>
      <c r="E45" s="558"/>
      <c r="J45" s="435"/>
    </row>
    <row r="46" spans="1:22">
      <c r="D46" s="546"/>
      <c r="E46" s="558"/>
    </row>
    <row r="47" spans="1:22">
      <c r="B47" s="559"/>
      <c r="D47" s="546"/>
      <c r="E47" s="558"/>
    </row>
    <row r="48" spans="1:22">
      <c r="D48" s="546"/>
      <c r="E48" s="558"/>
    </row>
    <row r="49" spans="4:5">
      <c r="D49" s="560"/>
      <c r="E49" s="558"/>
    </row>
    <row r="50" spans="4:5">
      <c r="D50" s="546"/>
      <c r="E50" s="558"/>
    </row>
    <row r="51" spans="4:5">
      <c r="D51" s="546"/>
      <c r="E51" s="558"/>
    </row>
    <row r="52" spans="4:5">
      <c r="D52" s="546"/>
      <c r="E52" s="558"/>
    </row>
    <row r="53" spans="4:5">
      <c r="D53" s="546"/>
      <c r="E53" s="558"/>
    </row>
    <row r="54" spans="4:5">
      <c r="D54" s="546"/>
      <c r="E54" s="558"/>
    </row>
    <row r="55" spans="4:5">
      <c r="D55" s="546"/>
      <c r="E55" s="558"/>
    </row>
    <row r="56" spans="4:5">
      <c r="D56" s="546"/>
      <c r="E56" s="558"/>
    </row>
    <row r="57" spans="4:5">
      <c r="D57" s="549"/>
      <c r="E57" s="558"/>
    </row>
    <row r="58" spans="4:5">
      <c r="D58" s="549"/>
      <c r="E58" s="558"/>
    </row>
    <row r="59" spans="4:5">
      <c r="D59" s="551"/>
      <c r="E59" s="558"/>
    </row>
    <row r="60" spans="4:5">
      <c r="D60" s="552"/>
      <c r="E60" s="558"/>
    </row>
    <row r="61" spans="4:5">
      <c r="D61" s="546"/>
      <c r="E61" s="558"/>
    </row>
    <row r="62" spans="4:5">
      <c r="D62" s="546"/>
      <c r="E62" s="558"/>
    </row>
    <row r="63" spans="4:5">
      <c r="D63" s="546"/>
      <c r="E63" s="558"/>
    </row>
    <row r="64" spans="4:5">
      <c r="D64" s="546"/>
      <c r="E64" s="558"/>
    </row>
    <row r="65" spans="4:58">
      <c r="D65" s="546"/>
      <c r="E65" s="558"/>
    </row>
    <row r="66" spans="4:58">
      <c r="D66" s="546"/>
      <c r="E66" s="558"/>
    </row>
    <row r="67" spans="4:58">
      <c r="D67" s="546"/>
      <c r="E67" s="558"/>
    </row>
    <row r="68" spans="4:58">
      <c r="D68" s="549"/>
      <c r="E68" s="558"/>
    </row>
    <row r="78" spans="4:58" ht="13.8">
      <c r="BF78" s="541"/>
    </row>
    <row r="199" spans="3:3">
      <c r="C199" s="397" t="s">
        <v>159</v>
      </c>
    </row>
  </sheetData>
  <mergeCells count="29">
    <mergeCell ref="A4:I4"/>
    <mergeCell ref="J4:V4"/>
    <mergeCell ref="J1:V1"/>
    <mergeCell ref="A2:I2"/>
    <mergeCell ref="J2:V2"/>
    <mergeCell ref="A3:I3"/>
    <mergeCell ref="J3:V3"/>
    <mergeCell ref="L6:L7"/>
    <mergeCell ref="A6:A7"/>
    <mergeCell ref="B6:B7"/>
    <mergeCell ref="C6:C7"/>
    <mergeCell ref="D6:D7"/>
    <mergeCell ref="E6:E7"/>
    <mergeCell ref="F6:F7"/>
    <mergeCell ref="G6:G7"/>
    <mergeCell ref="H6:H7"/>
    <mergeCell ref="I6:I7"/>
    <mergeCell ref="J6:J7"/>
    <mergeCell ref="K6:K7"/>
    <mergeCell ref="S6:S7"/>
    <mergeCell ref="T6:T7"/>
    <mergeCell ref="U6:U7"/>
    <mergeCell ref="V6:V7"/>
    <mergeCell ref="M6:M7"/>
    <mergeCell ref="N6:N7"/>
    <mergeCell ref="O6:O7"/>
    <mergeCell ref="P6:P7"/>
    <mergeCell ref="Q6:Q7"/>
    <mergeCell ref="R6:R7"/>
  </mergeCells>
  <hyperlinks>
    <hyperlink ref="A1" location="Índice!A1" display="Volver al Índice" xr:uid="{A5A402E9-E22C-45A7-A565-19368545F5F4}"/>
  </hyperlinks>
  <printOptions horizontalCentered="1" verticalCentered="1"/>
  <pageMargins left="0.98425196850393704" right="0.98425196850393704" top="0.98425196850393704" bottom="0.98425196850393704" header="0" footer="0"/>
  <pageSetup paperSize="9" scale="70" orientation="landscape"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00493-4FB8-4D04-9C45-B403D3A25CCB}">
  <dimension ref="A1:K204"/>
  <sheetViews>
    <sheetView showGridLines="0" zoomScaleNormal="100" workbookViewId="0"/>
  </sheetViews>
  <sheetFormatPr baseColWidth="10" defaultColWidth="11.44140625" defaultRowHeight="13.2"/>
  <cols>
    <col min="1" max="1" width="46.44140625" style="876" customWidth="1"/>
    <col min="2" max="2" width="10.44140625" style="876" customWidth="1"/>
    <col min="3" max="5" width="15.44140625" style="876" customWidth="1"/>
    <col min="6" max="6" width="11.44140625" style="876" customWidth="1"/>
    <col min="7" max="7" width="11.44140625" style="876" hidden="1" customWidth="1"/>
    <col min="8" max="256" width="11.44140625" style="876"/>
    <col min="257" max="257" width="46.44140625" style="876" customWidth="1"/>
    <col min="258" max="258" width="10.44140625" style="876" customWidth="1"/>
    <col min="259" max="261" width="15.44140625" style="876" customWidth="1"/>
    <col min="262" max="262" width="11.44140625" style="876"/>
    <col min="263" max="263" width="0" style="876" hidden="1" customWidth="1"/>
    <col min="264" max="512" width="11.44140625" style="876"/>
    <col min="513" max="513" width="46.44140625" style="876" customWidth="1"/>
    <col min="514" max="514" width="10.44140625" style="876" customWidth="1"/>
    <col min="515" max="517" width="15.44140625" style="876" customWidth="1"/>
    <col min="518" max="518" width="11.44140625" style="876"/>
    <col min="519" max="519" width="0" style="876" hidden="1" customWidth="1"/>
    <col min="520" max="768" width="11.44140625" style="876"/>
    <col min="769" max="769" width="46.44140625" style="876" customWidth="1"/>
    <col min="770" max="770" width="10.44140625" style="876" customWidth="1"/>
    <col min="771" max="773" width="15.44140625" style="876" customWidth="1"/>
    <col min="774" max="774" width="11.44140625" style="876"/>
    <col min="775" max="775" width="0" style="876" hidden="1" customWidth="1"/>
    <col min="776" max="1024" width="11.44140625" style="876"/>
    <col min="1025" max="1025" width="46.44140625" style="876" customWidth="1"/>
    <col min="1026" max="1026" width="10.44140625" style="876" customWidth="1"/>
    <col min="1027" max="1029" width="15.44140625" style="876" customWidth="1"/>
    <col min="1030" max="1030" width="11.44140625" style="876"/>
    <col min="1031" max="1031" width="0" style="876" hidden="1" customWidth="1"/>
    <col min="1032" max="1280" width="11.44140625" style="876"/>
    <col min="1281" max="1281" width="46.44140625" style="876" customWidth="1"/>
    <col min="1282" max="1282" width="10.44140625" style="876" customWidth="1"/>
    <col min="1283" max="1285" width="15.44140625" style="876" customWidth="1"/>
    <col min="1286" max="1286" width="11.44140625" style="876"/>
    <col min="1287" max="1287" width="0" style="876" hidden="1" customWidth="1"/>
    <col min="1288" max="1536" width="11.44140625" style="876"/>
    <col min="1537" max="1537" width="46.44140625" style="876" customWidth="1"/>
    <col min="1538" max="1538" width="10.44140625" style="876" customWidth="1"/>
    <col min="1539" max="1541" width="15.44140625" style="876" customWidth="1"/>
    <col min="1542" max="1542" width="11.44140625" style="876"/>
    <col min="1543" max="1543" width="0" style="876" hidden="1" customWidth="1"/>
    <col min="1544" max="1792" width="11.44140625" style="876"/>
    <col min="1793" max="1793" width="46.44140625" style="876" customWidth="1"/>
    <col min="1794" max="1794" width="10.44140625" style="876" customWidth="1"/>
    <col min="1795" max="1797" width="15.44140625" style="876" customWidth="1"/>
    <col min="1798" max="1798" width="11.44140625" style="876"/>
    <col min="1799" max="1799" width="0" style="876" hidden="1" customWidth="1"/>
    <col min="1800" max="2048" width="11.44140625" style="876"/>
    <col min="2049" max="2049" width="46.44140625" style="876" customWidth="1"/>
    <col min="2050" max="2050" width="10.44140625" style="876" customWidth="1"/>
    <col min="2051" max="2053" width="15.44140625" style="876" customWidth="1"/>
    <col min="2054" max="2054" width="11.44140625" style="876"/>
    <col min="2055" max="2055" width="0" style="876" hidden="1" customWidth="1"/>
    <col min="2056" max="2304" width="11.44140625" style="876"/>
    <col min="2305" max="2305" width="46.44140625" style="876" customWidth="1"/>
    <col min="2306" max="2306" width="10.44140625" style="876" customWidth="1"/>
    <col min="2307" max="2309" width="15.44140625" style="876" customWidth="1"/>
    <col min="2310" max="2310" width="11.44140625" style="876"/>
    <col min="2311" max="2311" width="0" style="876" hidden="1" customWidth="1"/>
    <col min="2312" max="2560" width="11.44140625" style="876"/>
    <col min="2561" max="2561" width="46.44140625" style="876" customWidth="1"/>
    <col min="2562" max="2562" width="10.44140625" style="876" customWidth="1"/>
    <col min="2563" max="2565" width="15.44140625" style="876" customWidth="1"/>
    <col min="2566" max="2566" width="11.44140625" style="876"/>
    <col min="2567" max="2567" width="0" style="876" hidden="1" customWidth="1"/>
    <col min="2568" max="2816" width="11.44140625" style="876"/>
    <col min="2817" max="2817" width="46.44140625" style="876" customWidth="1"/>
    <col min="2818" max="2818" width="10.44140625" style="876" customWidth="1"/>
    <col min="2819" max="2821" width="15.44140625" style="876" customWidth="1"/>
    <col min="2822" max="2822" width="11.44140625" style="876"/>
    <col min="2823" max="2823" width="0" style="876" hidden="1" customWidth="1"/>
    <col min="2824" max="3072" width="11.44140625" style="876"/>
    <col min="3073" max="3073" width="46.44140625" style="876" customWidth="1"/>
    <col min="3074" max="3074" width="10.44140625" style="876" customWidth="1"/>
    <col min="3075" max="3077" width="15.44140625" style="876" customWidth="1"/>
    <col min="3078" max="3078" width="11.44140625" style="876"/>
    <col min="3079" max="3079" width="0" style="876" hidden="1" customWidth="1"/>
    <col min="3080" max="3328" width="11.44140625" style="876"/>
    <col min="3329" max="3329" width="46.44140625" style="876" customWidth="1"/>
    <col min="3330" max="3330" width="10.44140625" style="876" customWidth="1"/>
    <col min="3331" max="3333" width="15.44140625" style="876" customWidth="1"/>
    <col min="3334" max="3334" width="11.44140625" style="876"/>
    <col min="3335" max="3335" width="0" style="876" hidden="1" customWidth="1"/>
    <col min="3336" max="3584" width="11.44140625" style="876"/>
    <col min="3585" max="3585" width="46.44140625" style="876" customWidth="1"/>
    <col min="3586" max="3586" width="10.44140625" style="876" customWidth="1"/>
    <col min="3587" max="3589" width="15.44140625" style="876" customWidth="1"/>
    <col min="3590" max="3590" width="11.44140625" style="876"/>
    <col min="3591" max="3591" width="0" style="876" hidden="1" customWidth="1"/>
    <col min="3592" max="3840" width="11.44140625" style="876"/>
    <col min="3841" max="3841" width="46.44140625" style="876" customWidth="1"/>
    <col min="3842" max="3842" width="10.44140625" style="876" customWidth="1"/>
    <col min="3843" max="3845" width="15.44140625" style="876" customWidth="1"/>
    <col min="3846" max="3846" width="11.44140625" style="876"/>
    <col min="3847" max="3847" width="0" style="876" hidden="1" customWidth="1"/>
    <col min="3848" max="4096" width="11.44140625" style="876"/>
    <col min="4097" max="4097" width="46.44140625" style="876" customWidth="1"/>
    <col min="4098" max="4098" width="10.44140625" style="876" customWidth="1"/>
    <col min="4099" max="4101" width="15.44140625" style="876" customWidth="1"/>
    <col min="4102" max="4102" width="11.44140625" style="876"/>
    <col min="4103" max="4103" width="0" style="876" hidden="1" customWidth="1"/>
    <col min="4104" max="4352" width="11.44140625" style="876"/>
    <col min="4353" max="4353" width="46.44140625" style="876" customWidth="1"/>
    <col min="4354" max="4354" width="10.44140625" style="876" customWidth="1"/>
    <col min="4355" max="4357" width="15.44140625" style="876" customWidth="1"/>
    <col min="4358" max="4358" width="11.44140625" style="876"/>
    <col min="4359" max="4359" width="0" style="876" hidden="1" customWidth="1"/>
    <col min="4360" max="4608" width="11.44140625" style="876"/>
    <col min="4609" max="4609" width="46.44140625" style="876" customWidth="1"/>
    <col min="4610" max="4610" width="10.44140625" style="876" customWidth="1"/>
    <col min="4611" max="4613" width="15.44140625" style="876" customWidth="1"/>
    <col min="4614" max="4614" width="11.44140625" style="876"/>
    <col min="4615" max="4615" width="0" style="876" hidden="1" customWidth="1"/>
    <col min="4616" max="4864" width="11.44140625" style="876"/>
    <col min="4865" max="4865" width="46.44140625" style="876" customWidth="1"/>
    <col min="4866" max="4866" width="10.44140625" style="876" customWidth="1"/>
    <col min="4867" max="4869" width="15.44140625" style="876" customWidth="1"/>
    <col min="4870" max="4870" width="11.44140625" style="876"/>
    <col min="4871" max="4871" width="0" style="876" hidden="1" customWidth="1"/>
    <col min="4872" max="5120" width="11.44140625" style="876"/>
    <col min="5121" max="5121" width="46.44140625" style="876" customWidth="1"/>
    <col min="5122" max="5122" width="10.44140625" style="876" customWidth="1"/>
    <col min="5123" max="5125" width="15.44140625" style="876" customWidth="1"/>
    <col min="5126" max="5126" width="11.44140625" style="876"/>
    <col min="5127" max="5127" width="0" style="876" hidden="1" customWidth="1"/>
    <col min="5128" max="5376" width="11.44140625" style="876"/>
    <col min="5377" max="5377" width="46.44140625" style="876" customWidth="1"/>
    <col min="5378" max="5378" width="10.44140625" style="876" customWidth="1"/>
    <col min="5379" max="5381" width="15.44140625" style="876" customWidth="1"/>
    <col min="5382" max="5382" width="11.44140625" style="876"/>
    <col min="5383" max="5383" width="0" style="876" hidden="1" customWidth="1"/>
    <col min="5384" max="5632" width="11.44140625" style="876"/>
    <col min="5633" max="5633" width="46.44140625" style="876" customWidth="1"/>
    <col min="5634" max="5634" width="10.44140625" style="876" customWidth="1"/>
    <col min="5635" max="5637" width="15.44140625" style="876" customWidth="1"/>
    <col min="5638" max="5638" width="11.44140625" style="876"/>
    <col min="5639" max="5639" width="0" style="876" hidden="1" customWidth="1"/>
    <col min="5640" max="5888" width="11.44140625" style="876"/>
    <col min="5889" max="5889" width="46.44140625" style="876" customWidth="1"/>
    <col min="5890" max="5890" width="10.44140625" style="876" customWidth="1"/>
    <col min="5891" max="5893" width="15.44140625" style="876" customWidth="1"/>
    <col min="5894" max="5894" width="11.44140625" style="876"/>
    <col min="5895" max="5895" width="0" style="876" hidden="1" customWidth="1"/>
    <col min="5896" max="6144" width="11.44140625" style="876"/>
    <col min="6145" max="6145" width="46.44140625" style="876" customWidth="1"/>
    <col min="6146" max="6146" width="10.44140625" style="876" customWidth="1"/>
    <col min="6147" max="6149" width="15.44140625" style="876" customWidth="1"/>
    <col min="6150" max="6150" width="11.44140625" style="876"/>
    <col min="6151" max="6151" width="0" style="876" hidden="1" customWidth="1"/>
    <col min="6152" max="6400" width="11.44140625" style="876"/>
    <col min="6401" max="6401" width="46.44140625" style="876" customWidth="1"/>
    <col min="6402" max="6402" width="10.44140625" style="876" customWidth="1"/>
    <col min="6403" max="6405" width="15.44140625" style="876" customWidth="1"/>
    <col min="6406" max="6406" width="11.44140625" style="876"/>
    <col min="6407" max="6407" width="0" style="876" hidden="1" customWidth="1"/>
    <col min="6408" max="6656" width="11.44140625" style="876"/>
    <col min="6657" max="6657" width="46.44140625" style="876" customWidth="1"/>
    <col min="6658" max="6658" width="10.44140625" style="876" customWidth="1"/>
    <col min="6659" max="6661" width="15.44140625" style="876" customWidth="1"/>
    <col min="6662" max="6662" width="11.44140625" style="876"/>
    <col min="6663" max="6663" width="0" style="876" hidden="1" customWidth="1"/>
    <col min="6664" max="6912" width="11.44140625" style="876"/>
    <col min="6913" max="6913" width="46.44140625" style="876" customWidth="1"/>
    <col min="6914" max="6914" width="10.44140625" style="876" customWidth="1"/>
    <col min="6915" max="6917" width="15.44140625" style="876" customWidth="1"/>
    <col min="6918" max="6918" width="11.44140625" style="876"/>
    <col min="6919" max="6919" width="0" style="876" hidden="1" customWidth="1"/>
    <col min="6920" max="7168" width="11.44140625" style="876"/>
    <col min="7169" max="7169" width="46.44140625" style="876" customWidth="1"/>
    <col min="7170" max="7170" width="10.44140625" style="876" customWidth="1"/>
    <col min="7171" max="7173" width="15.44140625" style="876" customWidth="1"/>
    <col min="7174" max="7174" width="11.44140625" style="876"/>
    <col min="7175" max="7175" width="0" style="876" hidden="1" customWidth="1"/>
    <col min="7176" max="7424" width="11.44140625" style="876"/>
    <col min="7425" max="7425" width="46.44140625" style="876" customWidth="1"/>
    <col min="7426" max="7426" width="10.44140625" style="876" customWidth="1"/>
    <col min="7427" max="7429" width="15.44140625" style="876" customWidth="1"/>
    <col min="7430" max="7430" width="11.44140625" style="876"/>
    <col min="7431" max="7431" width="0" style="876" hidden="1" customWidth="1"/>
    <col min="7432" max="7680" width="11.44140625" style="876"/>
    <col min="7681" max="7681" width="46.44140625" style="876" customWidth="1"/>
    <col min="7682" max="7682" width="10.44140625" style="876" customWidth="1"/>
    <col min="7683" max="7685" width="15.44140625" style="876" customWidth="1"/>
    <col min="7686" max="7686" width="11.44140625" style="876"/>
    <col min="7687" max="7687" width="0" style="876" hidden="1" customWidth="1"/>
    <col min="7688" max="7936" width="11.44140625" style="876"/>
    <col min="7937" max="7937" width="46.44140625" style="876" customWidth="1"/>
    <col min="7938" max="7938" width="10.44140625" style="876" customWidth="1"/>
    <col min="7939" max="7941" width="15.44140625" style="876" customWidth="1"/>
    <col min="7942" max="7942" width="11.44140625" style="876"/>
    <col min="7943" max="7943" width="0" style="876" hidden="1" customWidth="1"/>
    <col min="7944" max="8192" width="11.44140625" style="876"/>
    <col min="8193" max="8193" width="46.44140625" style="876" customWidth="1"/>
    <col min="8194" max="8194" width="10.44140625" style="876" customWidth="1"/>
    <col min="8195" max="8197" width="15.44140625" style="876" customWidth="1"/>
    <col min="8198" max="8198" width="11.44140625" style="876"/>
    <col min="8199" max="8199" width="0" style="876" hidden="1" customWidth="1"/>
    <col min="8200" max="8448" width="11.44140625" style="876"/>
    <col min="8449" max="8449" width="46.44140625" style="876" customWidth="1"/>
    <col min="8450" max="8450" width="10.44140625" style="876" customWidth="1"/>
    <col min="8451" max="8453" width="15.44140625" style="876" customWidth="1"/>
    <col min="8454" max="8454" width="11.44140625" style="876"/>
    <col min="8455" max="8455" width="0" style="876" hidden="1" customWidth="1"/>
    <col min="8456" max="8704" width="11.44140625" style="876"/>
    <col min="8705" max="8705" width="46.44140625" style="876" customWidth="1"/>
    <col min="8706" max="8706" width="10.44140625" style="876" customWidth="1"/>
    <col min="8707" max="8709" width="15.44140625" style="876" customWidth="1"/>
    <col min="8710" max="8710" width="11.44140625" style="876"/>
    <col min="8711" max="8711" width="0" style="876" hidden="1" customWidth="1"/>
    <col min="8712" max="8960" width="11.44140625" style="876"/>
    <col min="8961" max="8961" width="46.44140625" style="876" customWidth="1"/>
    <col min="8962" max="8962" width="10.44140625" style="876" customWidth="1"/>
    <col min="8963" max="8965" width="15.44140625" style="876" customWidth="1"/>
    <col min="8966" max="8966" width="11.44140625" style="876"/>
    <col min="8967" max="8967" width="0" style="876" hidden="1" customWidth="1"/>
    <col min="8968" max="9216" width="11.44140625" style="876"/>
    <col min="9217" max="9217" width="46.44140625" style="876" customWidth="1"/>
    <col min="9218" max="9218" width="10.44140625" style="876" customWidth="1"/>
    <col min="9219" max="9221" width="15.44140625" style="876" customWidth="1"/>
    <col min="9222" max="9222" width="11.44140625" style="876"/>
    <col min="9223" max="9223" width="0" style="876" hidden="1" customWidth="1"/>
    <col min="9224" max="9472" width="11.44140625" style="876"/>
    <col min="9473" max="9473" width="46.44140625" style="876" customWidth="1"/>
    <col min="9474" max="9474" width="10.44140625" style="876" customWidth="1"/>
    <col min="9475" max="9477" width="15.44140625" style="876" customWidth="1"/>
    <col min="9478" max="9478" width="11.44140625" style="876"/>
    <col min="9479" max="9479" width="0" style="876" hidden="1" customWidth="1"/>
    <col min="9480" max="9728" width="11.44140625" style="876"/>
    <col min="9729" max="9729" width="46.44140625" style="876" customWidth="1"/>
    <col min="9730" max="9730" width="10.44140625" style="876" customWidth="1"/>
    <col min="9731" max="9733" width="15.44140625" style="876" customWidth="1"/>
    <col min="9734" max="9734" width="11.44140625" style="876"/>
    <col min="9735" max="9735" width="0" style="876" hidden="1" customWidth="1"/>
    <col min="9736" max="9984" width="11.44140625" style="876"/>
    <col min="9985" max="9985" width="46.44140625" style="876" customWidth="1"/>
    <col min="9986" max="9986" width="10.44140625" style="876" customWidth="1"/>
    <col min="9987" max="9989" width="15.44140625" style="876" customWidth="1"/>
    <col min="9990" max="9990" width="11.44140625" style="876"/>
    <col min="9991" max="9991" width="0" style="876" hidden="1" customWidth="1"/>
    <col min="9992" max="10240" width="11.44140625" style="876"/>
    <col min="10241" max="10241" width="46.44140625" style="876" customWidth="1"/>
    <col min="10242" max="10242" width="10.44140625" style="876" customWidth="1"/>
    <col min="10243" max="10245" width="15.44140625" style="876" customWidth="1"/>
    <col min="10246" max="10246" width="11.44140625" style="876"/>
    <col min="10247" max="10247" width="0" style="876" hidden="1" customWidth="1"/>
    <col min="10248" max="10496" width="11.44140625" style="876"/>
    <col min="10497" max="10497" width="46.44140625" style="876" customWidth="1"/>
    <col min="10498" max="10498" width="10.44140625" style="876" customWidth="1"/>
    <col min="10499" max="10501" width="15.44140625" style="876" customWidth="1"/>
    <col min="10502" max="10502" width="11.44140625" style="876"/>
    <col min="10503" max="10503" width="0" style="876" hidden="1" customWidth="1"/>
    <col min="10504" max="10752" width="11.44140625" style="876"/>
    <col min="10753" max="10753" width="46.44140625" style="876" customWidth="1"/>
    <col min="10754" max="10754" width="10.44140625" style="876" customWidth="1"/>
    <col min="10755" max="10757" width="15.44140625" style="876" customWidth="1"/>
    <col min="10758" max="10758" width="11.44140625" style="876"/>
    <col min="10759" max="10759" width="0" style="876" hidden="1" customWidth="1"/>
    <col min="10760" max="11008" width="11.44140625" style="876"/>
    <col min="11009" max="11009" width="46.44140625" style="876" customWidth="1"/>
    <col min="11010" max="11010" width="10.44140625" style="876" customWidth="1"/>
    <col min="11011" max="11013" width="15.44140625" style="876" customWidth="1"/>
    <col min="11014" max="11014" width="11.44140625" style="876"/>
    <col min="11015" max="11015" width="0" style="876" hidden="1" customWidth="1"/>
    <col min="11016" max="11264" width="11.44140625" style="876"/>
    <col min="11265" max="11265" width="46.44140625" style="876" customWidth="1"/>
    <col min="11266" max="11266" width="10.44140625" style="876" customWidth="1"/>
    <col min="11267" max="11269" width="15.44140625" style="876" customWidth="1"/>
    <col min="11270" max="11270" width="11.44140625" style="876"/>
    <col min="11271" max="11271" width="0" style="876" hidden="1" customWidth="1"/>
    <col min="11272" max="11520" width="11.44140625" style="876"/>
    <col min="11521" max="11521" width="46.44140625" style="876" customWidth="1"/>
    <col min="11522" max="11522" width="10.44140625" style="876" customWidth="1"/>
    <col min="11523" max="11525" width="15.44140625" style="876" customWidth="1"/>
    <col min="11526" max="11526" width="11.44140625" style="876"/>
    <col min="11527" max="11527" width="0" style="876" hidden="1" customWidth="1"/>
    <col min="11528" max="11776" width="11.44140625" style="876"/>
    <col min="11777" max="11777" width="46.44140625" style="876" customWidth="1"/>
    <col min="11778" max="11778" width="10.44140625" style="876" customWidth="1"/>
    <col min="11779" max="11781" width="15.44140625" style="876" customWidth="1"/>
    <col min="11782" max="11782" width="11.44140625" style="876"/>
    <col min="11783" max="11783" width="0" style="876" hidden="1" customWidth="1"/>
    <col min="11784" max="12032" width="11.44140625" style="876"/>
    <col min="12033" max="12033" width="46.44140625" style="876" customWidth="1"/>
    <col min="12034" max="12034" width="10.44140625" style="876" customWidth="1"/>
    <col min="12035" max="12037" width="15.44140625" style="876" customWidth="1"/>
    <col min="12038" max="12038" width="11.44140625" style="876"/>
    <col min="12039" max="12039" width="0" style="876" hidden="1" customWidth="1"/>
    <col min="12040" max="12288" width="11.44140625" style="876"/>
    <col min="12289" max="12289" width="46.44140625" style="876" customWidth="1"/>
    <col min="12290" max="12290" width="10.44140625" style="876" customWidth="1"/>
    <col min="12291" max="12293" width="15.44140625" style="876" customWidth="1"/>
    <col min="12294" max="12294" width="11.44140625" style="876"/>
    <col min="12295" max="12295" width="0" style="876" hidden="1" customWidth="1"/>
    <col min="12296" max="12544" width="11.44140625" style="876"/>
    <col min="12545" max="12545" width="46.44140625" style="876" customWidth="1"/>
    <col min="12546" max="12546" width="10.44140625" style="876" customWidth="1"/>
    <col min="12547" max="12549" width="15.44140625" style="876" customWidth="1"/>
    <col min="12550" max="12550" width="11.44140625" style="876"/>
    <col min="12551" max="12551" width="0" style="876" hidden="1" customWidth="1"/>
    <col min="12552" max="12800" width="11.44140625" style="876"/>
    <col min="12801" max="12801" width="46.44140625" style="876" customWidth="1"/>
    <col min="12802" max="12802" width="10.44140625" style="876" customWidth="1"/>
    <col min="12803" max="12805" width="15.44140625" style="876" customWidth="1"/>
    <col min="12806" max="12806" width="11.44140625" style="876"/>
    <col min="12807" max="12807" width="0" style="876" hidden="1" customWidth="1"/>
    <col min="12808" max="13056" width="11.44140625" style="876"/>
    <col min="13057" max="13057" width="46.44140625" style="876" customWidth="1"/>
    <col min="13058" max="13058" width="10.44140625" style="876" customWidth="1"/>
    <col min="13059" max="13061" width="15.44140625" style="876" customWidth="1"/>
    <col min="13062" max="13062" width="11.44140625" style="876"/>
    <col min="13063" max="13063" width="0" style="876" hidden="1" customWidth="1"/>
    <col min="13064" max="13312" width="11.44140625" style="876"/>
    <col min="13313" max="13313" width="46.44140625" style="876" customWidth="1"/>
    <col min="13314" max="13314" width="10.44140625" style="876" customWidth="1"/>
    <col min="13315" max="13317" width="15.44140625" style="876" customWidth="1"/>
    <col min="13318" max="13318" width="11.44140625" style="876"/>
    <col min="13319" max="13319" width="0" style="876" hidden="1" customWidth="1"/>
    <col min="13320" max="13568" width="11.44140625" style="876"/>
    <col min="13569" max="13569" width="46.44140625" style="876" customWidth="1"/>
    <col min="13570" max="13570" width="10.44140625" style="876" customWidth="1"/>
    <col min="13571" max="13573" width="15.44140625" style="876" customWidth="1"/>
    <col min="13574" max="13574" width="11.44140625" style="876"/>
    <col min="13575" max="13575" width="0" style="876" hidden="1" customWidth="1"/>
    <col min="13576" max="13824" width="11.44140625" style="876"/>
    <col min="13825" max="13825" width="46.44140625" style="876" customWidth="1"/>
    <col min="13826" max="13826" width="10.44140625" style="876" customWidth="1"/>
    <col min="13827" max="13829" width="15.44140625" style="876" customWidth="1"/>
    <col min="13830" max="13830" width="11.44140625" style="876"/>
    <col min="13831" max="13831" width="0" style="876" hidden="1" customWidth="1"/>
    <col min="13832" max="14080" width="11.44140625" style="876"/>
    <col min="14081" max="14081" width="46.44140625" style="876" customWidth="1"/>
    <col min="14082" max="14082" width="10.44140625" style="876" customWidth="1"/>
    <col min="14083" max="14085" width="15.44140625" style="876" customWidth="1"/>
    <col min="14086" max="14086" width="11.44140625" style="876"/>
    <col min="14087" max="14087" width="0" style="876" hidden="1" customWidth="1"/>
    <col min="14088" max="14336" width="11.44140625" style="876"/>
    <col min="14337" max="14337" width="46.44140625" style="876" customWidth="1"/>
    <col min="14338" max="14338" width="10.44140625" style="876" customWidth="1"/>
    <col min="14339" max="14341" width="15.44140625" style="876" customWidth="1"/>
    <col min="14342" max="14342" width="11.44140625" style="876"/>
    <col min="14343" max="14343" width="0" style="876" hidden="1" customWidth="1"/>
    <col min="14344" max="14592" width="11.44140625" style="876"/>
    <col min="14593" max="14593" width="46.44140625" style="876" customWidth="1"/>
    <col min="14594" max="14594" width="10.44140625" style="876" customWidth="1"/>
    <col min="14595" max="14597" width="15.44140625" style="876" customWidth="1"/>
    <col min="14598" max="14598" width="11.44140625" style="876"/>
    <col min="14599" max="14599" width="0" style="876" hidden="1" customWidth="1"/>
    <col min="14600" max="14848" width="11.44140625" style="876"/>
    <col min="14849" max="14849" width="46.44140625" style="876" customWidth="1"/>
    <col min="14850" max="14850" width="10.44140625" style="876" customWidth="1"/>
    <col min="14851" max="14853" width="15.44140625" style="876" customWidth="1"/>
    <col min="14854" max="14854" width="11.44140625" style="876"/>
    <col min="14855" max="14855" width="0" style="876" hidden="1" customWidth="1"/>
    <col min="14856" max="15104" width="11.44140625" style="876"/>
    <col min="15105" max="15105" width="46.44140625" style="876" customWidth="1"/>
    <col min="15106" max="15106" width="10.44140625" style="876" customWidth="1"/>
    <col min="15107" max="15109" width="15.44140625" style="876" customWidth="1"/>
    <col min="15110" max="15110" width="11.44140625" style="876"/>
    <col min="15111" max="15111" width="0" style="876" hidden="1" customWidth="1"/>
    <col min="15112" max="15360" width="11.44140625" style="876"/>
    <col min="15361" max="15361" width="46.44140625" style="876" customWidth="1"/>
    <col min="15362" max="15362" width="10.44140625" style="876" customWidth="1"/>
    <col min="15363" max="15365" width="15.44140625" style="876" customWidth="1"/>
    <col min="15366" max="15366" width="11.44140625" style="876"/>
    <col min="15367" max="15367" width="0" style="876" hidden="1" customWidth="1"/>
    <col min="15368" max="15616" width="11.44140625" style="876"/>
    <col min="15617" max="15617" width="46.44140625" style="876" customWidth="1"/>
    <col min="15618" max="15618" width="10.44140625" style="876" customWidth="1"/>
    <col min="15619" max="15621" width="15.44140625" style="876" customWidth="1"/>
    <col min="15622" max="15622" width="11.44140625" style="876"/>
    <col min="15623" max="15623" width="0" style="876" hidden="1" customWidth="1"/>
    <col min="15624" max="15872" width="11.44140625" style="876"/>
    <col min="15873" max="15873" width="46.44140625" style="876" customWidth="1"/>
    <col min="15874" max="15874" width="10.44140625" style="876" customWidth="1"/>
    <col min="15875" max="15877" width="15.44140625" style="876" customWidth="1"/>
    <col min="15878" max="15878" width="11.44140625" style="876"/>
    <col min="15879" max="15879" width="0" style="876" hidden="1" customWidth="1"/>
    <col min="15880" max="16128" width="11.44140625" style="876"/>
    <col min="16129" max="16129" width="46.44140625" style="876" customWidth="1"/>
    <col min="16130" max="16130" width="10.44140625" style="876" customWidth="1"/>
    <col min="16131" max="16133" width="15.44140625" style="876" customWidth="1"/>
    <col min="16134" max="16134" width="11.44140625" style="876"/>
    <col min="16135" max="16135" width="0" style="876" hidden="1" customWidth="1"/>
    <col min="16136" max="16384" width="11.44140625" style="876"/>
  </cols>
  <sheetData>
    <row r="1" spans="1:11" ht="18" customHeight="1">
      <c r="A1" s="1270" t="s">
        <v>1197</v>
      </c>
      <c r="B1" s="874"/>
      <c r="C1" s="874"/>
      <c r="D1" s="874"/>
      <c r="E1" s="874"/>
      <c r="F1" s="874"/>
      <c r="G1" s="875"/>
    </row>
    <row r="2" spans="1:11" ht="27" customHeight="1">
      <c r="A2" s="877" t="s">
        <v>893</v>
      </c>
      <c r="B2" s="877"/>
      <c r="C2" s="877"/>
      <c r="D2" s="877"/>
      <c r="E2" s="877"/>
      <c r="F2" s="877"/>
      <c r="G2" s="875"/>
    </row>
    <row r="3" spans="1:11" ht="27" customHeight="1">
      <c r="A3" s="877" t="s">
        <v>894</v>
      </c>
      <c r="B3" s="877"/>
      <c r="C3" s="877"/>
      <c r="D3" s="877"/>
      <c r="E3" s="877"/>
      <c r="F3" s="877"/>
      <c r="G3" s="878"/>
    </row>
    <row r="4" spans="1:11" ht="18" customHeight="1">
      <c r="A4" s="879">
        <v>46022</v>
      </c>
      <c r="B4" s="880"/>
      <c r="C4" s="880"/>
      <c r="D4" s="880"/>
      <c r="E4" s="880"/>
      <c r="F4" s="880"/>
      <c r="G4" s="881"/>
    </row>
    <row r="5" spans="1:11" ht="18" customHeight="1">
      <c r="A5" s="882" t="s">
        <v>125</v>
      </c>
      <c r="B5" s="883"/>
      <c r="C5" s="883"/>
      <c r="D5" s="883"/>
      <c r="E5" s="883"/>
      <c r="F5" s="883"/>
      <c r="G5" s="881"/>
    </row>
    <row r="6" spans="1:11" ht="15" customHeight="1" thickBot="1">
      <c r="A6" s="884"/>
      <c r="B6" s="885"/>
      <c r="C6" s="885"/>
      <c r="D6" s="885"/>
      <c r="E6" s="885"/>
      <c r="F6" s="885"/>
      <c r="G6" s="884"/>
    </row>
    <row r="7" spans="1:11" s="891" customFormat="1" ht="54.9" customHeight="1">
      <c r="A7" s="886"/>
      <c r="B7" s="887" t="s">
        <v>895</v>
      </c>
      <c r="C7" s="887" t="s">
        <v>896</v>
      </c>
      <c r="D7" s="887" t="s">
        <v>897</v>
      </c>
      <c r="E7" s="888" t="s">
        <v>898</v>
      </c>
      <c r="F7" s="889" t="s">
        <v>899</v>
      </c>
      <c r="G7" s="890"/>
    </row>
    <row r="8" spans="1:11" ht="8.4" customHeight="1">
      <c r="A8" s="892"/>
      <c r="B8" s="893"/>
      <c r="C8" s="893"/>
      <c r="D8" s="893"/>
      <c r="E8" s="893"/>
      <c r="F8" s="894"/>
      <c r="G8" s="894"/>
    </row>
    <row r="9" spans="1:11" s="899" customFormat="1" ht="24.75" customHeight="1">
      <c r="A9" s="895" t="s">
        <v>900</v>
      </c>
      <c r="B9" s="896">
        <v>2064561</v>
      </c>
      <c r="C9" s="896">
        <v>132164923.15685001</v>
      </c>
      <c r="D9" s="896">
        <v>87438977.609950006</v>
      </c>
      <c r="E9" s="896">
        <v>219603900.76679999</v>
      </c>
      <c r="F9" s="897">
        <v>59.282124947788851</v>
      </c>
      <c r="G9" s="898"/>
      <c r="I9" s="900"/>
    </row>
    <row r="10" spans="1:11" s="899" customFormat="1" ht="16.2" customHeight="1">
      <c r="A10" s="901" t="s">
        <v>901</v>
      </c>
      <c r="B10" s="902">
        <v>162756</v>
      </c>
      <c r="C10" s="902">
        <v>3551732.7815700001</v>
      </c>
      <c r="D10" s="902">
        <v>12277891.227600001</v>
      </c>
      <c r="E10" s="902">
        <v>15829624.00917</v>
      </c>
      <c r="F10" s="897">
        <v>4.2732107449432188</v>
      </c>
      <c r="G10" s="903"/>
      <c r="I10" s="900"/>
    </row>
    <row r="11" spans="1:11" s="899" customFormat="1" ht="16.2" customHeight="1">
      <c r="A11" s="901" t="s">
        <v>902</v>
      </c>
      <c r="B11" s="902">
        <v>155960</v>
      </c>
      <c r="C11" s="902">
        <v>3407764.6407400002</v>
      </c>
      <c r="D11" s="902">
        <v>10757082.720930001</v>
      </c>
      <c r="E11" s="902">
        <v>14164847.36167</v>
      </c>
      <c r="F11" s="897">
        <v>3.8238038952349451</v>
      </c>
      <c r="G11" s="903"/>
      <c r="I11" s="900"/>
    </row>
    <row r="12" spans="1:11" s="899" customFormat="1" ht="16.2" customHeight="1">
      <c r="A12" s="901" t="s">
        <v>903</v>
      </c>
      <c r="B12" s="902">
        <v>6796</v>
      </c>
      <c r="C12" s="902">
        <v>143968.14082999999</v>
      </c>
      <c r="D12" s="902">
        <v>1520808.50667</v>
      </c>
      <c r="E12" s="902">
        <v>1664776.6475</v>
      </c>
      <c r="F12" s="897">
        <v>0.44940684970827416</v>
      </c>
      <c r="G12" s="904"/>
      <c r="I12" s="900"/>
    </row>
    <row r="13" spans="1:11" s="899" customFormat="1" ht="16.2" customHeight="1">
      <c r="A13" s="901" t="s">
        <v>904</v>
      </c>
      <c r="B13" s="902">
        <v>3605</v>
      </c>
      <c r="C13" s="902">
        <v>610221.79674000002</v>
      </c>
      <c r="D13" s="902">
        <v>9769345.0985400006</v>
      </c>
      <c r="E13" s="902">
        <v>10379566.89528</v>
      </c>
      <c r="F13" s="897">
        <v>2.8019665381232928</v>
      </c>
      <c r="G13" s="903"/>
      <c r="H13" s="900"/>
      <c r="I13" s="900"/>
      <c r="J13" s="900"/>
      <c r="K13" s="900"/>
    </row>
    <row r="14" spans="1:11" s="899" customFormat="1" ht="16.2" customHeight="1">
      <c r="A14" s="901" t="s">
        <v>905</v>
      </c>
      <c r="B14" s="902">
        <v>192969</v>
      </c>
      <c r="C14" s="902">
        <v>23691220.043439999</v>
      </c>
      <c r="D14" s="902">
        <v>22504207.95786</v>
      </c>
      <c r="E14" s="902">
        <v>46195428.0013</v>
      </c>
      <c r="F14" s="897">
        <v>12.470466714057887</v>
      </c>
      <c r="G14" s="903"/>
      <c r="I14" s="900"/>
    </row>
    <row r="15" spans="1:11" s="899" customFormat="1" ht="16.2" customHeight="1">
      <c r="A15" s="901" t="s">
        <v>906</v>
      </c>
      <c r="B15" s="902">
        <v>54738</v>
      </c>
      <c r="C15" s="902">
        <v>7375471.6995900003</v>
      </c>
      <c r="D15" s="902">
        <v>9095327.7044500001</v>
      </c>
      <c r="E15" s="902">
        <v>16470799.404039999</v>
      </c>
      <c r="F15" s="897">
        <v>4.4462961944248054</v>
      </c>
      <c r="G15" s="903"/>
      <c r="I15" s="900"/>
    </row>
    <row r="16" spans="1:11" s="899" customFormat="1" ht="16.2" customHeight="1">
      <c r="A16" s="901" t="s">
        <v>907</v>
      </c>
      <c r="B16" s="902">
        <v>69446</v>
      </c>
      <c r="C16" s="902">
        <v>2360692.79715</v>
      </c>
      <c r="D16" s="902">
        <v>2001757.30003</v>
      </c>
      <c r="E16" s="902">
        <v>4362450.0971799996</v>
      </c>
      <c r="F16" s="897">
        <v>1.1776444354426339</v>
      </c>
      <c r="G16" s="903"/>
      <c r="I16" s="900"/>
    </row>
    <row r="17" spans="1:11" s="899" customFormat="1" ht="16.2" customHeight="1">
      <c r="A17" s="901" t="s">
        <v>908</v>
      </c>
      <c r="B17" s="902">
        <v>19643</v>
      </c>
      <c r="C17" s="902">
        <v>1990133.7798299999</v>
      </c>
      <c r="D17" s="902">
        <v>941104.24930999998</v>
      </c>
      <c r="E17" s="902">
        <v>2931238.0291400002</v>
      </c>
      <c r="F17" s="897">
        <v>0.79128839919704475</v>
      </c>
      <c r="G17" s="903"/>
      <c r="I17" s="900"/>
    </row>
    <row r="18" spans="1:11" s="899" customFormat="1" ht="16.2" customHeight="1">
      <c r="A18" s="901" t="s">
        <v>909</v>
      </c>
      <c r="B18" s="902">
        <v>3597</v>
      </c>
      <c r="C18" s="902">
        <v>1979464.4296500001</v>
      </c>
      <c r="D18" s="902">
        <v>2127137.97823</v>
      </c>
      <c r="E18" s="902">
        <v>4106602.4078799998</v>
      </c>
      <c r="F18" s="897">
        <v>1.1085782912087392</v>
      </c>
      <c r="G18" s="903"/>
      <c r="I18" s="900"/>
    </row>
    <row r="19" spans="1:11" s="899" customFormat="1" ht="16.2" customHeight="1">
      <c r="A19" s="901" t="s">
        <v>910</v>
      </c>
      <c r="B19" s="902">
        <v>3447</v>
      </c>
      <c r="C19" s="902">
        <v>1313924.75049</v>
      </c>
      <c r="D19" s="902">
        <v>1512779.5878699999</v>
      </c>
      <c r="E19" s="902">
        <v>2826704.3383599999</v>
      </c>
      <c r="F19" s="897">
        <v>0.76306950464901868</v>
      </c>
      <c r="G19" s="903"/>
      <c r="I19" s="900"/>
    </row>
    <row r="20" spans="1:11" s="899" customFormat="1" ht="16.2" customHeight="1">
      <c r="A20" s="901" t="s">
        <v>911</v>
      </c>
      <c r="B20" s="902">
        <v>5629</v>
      </c>
      <c r="C20" s="902">
        <v>4163444.72425</v>
      </c>
      <c r="D20" s="902">
        <v>438633.96165999997</v>
      </c>
      <c r="E20" s="902">
        <v>4602078.6859099995</v>
      </c>
      <c r="F20" s="897">
        <v>1.2423322296418786</v>
      </c>
      <c r="G20" s="903"/>
      <c r="I20" s="900"/>
    </row>
    <row r="21" spans="1:11" s="899" customFormat="1" ht="16.2" customHeight="1">
      <c r="A21" s="901" t="s">
        <v>912</v>
      </c>
      <c r="B21" s="902">
        <v>14657</v>
      </c>
      <c r="C21" s="902">
        <v>2160000.99272</v>
      </c>
      <c r="D21" s="902">
        <v>4684718.9610299999</v>
      </c>
      <c r="E21" s="902">
        <v>6844719.9537500003</v>
      </c>
      <c r="F21" s="897">
        <v>1.8477337702745205</v>
      </c>
      <c r="G21" s="903"/>
      <c r="I21" s="900"/>
    </row>
    <row r="22" spans="1:11" s="899" customFormat="1" ht="16.2" customHeight="1">
      <c r="A22" s="901" t="s">
        <v>913</v>
      </c>
      <c r="B22" s="902">
        <v>11968</v>
      </c>
      <c r="C22" s="902">
        <v>789545.34993999999</v>
      </c>
      <c r="D22" s="902">
        <v>1167220.9999299999</v>
      </c>
      <c r="E22" s="902">
        <v>1956766.34987</v>
      </c>
      <c r="F22" s="897">
        <v>0.5282295389179138</v>
      </c>
      <c r="G22" s="903"/>
      <c r="I22" s="900"/>
    </row>
    <row r="23" spans="1:11" s="899" customFormat="1" ht="16.2" customHeight="1">
      <c r="A23" s="901" t="s">
        <v>914</v>
      </c>
      <c r="B23" s="902">
        <v>2259</v>
      </c>
      <c r="C23" s="902">
        <v>197247.29736</v>
      </c>
      <c r="D23" s="902">
        <v>199114.64379999999</v>
      </c>
      <c r="E23" s="902">
        <v>396361.94115999999</v>
      </c>
      <c r="F23" s="897">
        <v>0.10699799975478205</v>
      </c>
      <c r="G23" s="903"/>
      <c r="I23" s="900"/>
    </row>
    <row r="24" spans="1:11" s="899" customFormat="1" ht="16.2" customHeight="1">
      <c r="A24" s="901" t="s">
        <v>915</v>
      </c>
      <c r="B24" s="902">
        <v>7585</v>
      </c>
      <c r="C24" s="902">
        <v>1361294.2224600001</v>
      </c>
      <c r="D24" s="902">
        <v>336412.57154999999</v>
      </c>
      <c r="E24" s="902">
        <v>1697706.7940100001</v>
      </c>
      <c r="F24" s="897">
        <v>0.4582963505465486</v>
      </c>
      <c r="G24" s="903"/>
      <c r="I24" s="900"/>
    </row>
    <row r="25" spans="1:11" s="899" customFormat="1" ht="16.2" customHeight="1">
      <c r="A25" s="901" t="s">
        <v>916</v>
      </c>
      <c r="B25" s="902">
        <v>1433</v>
      </c>
      <c r="C25" s="902">
        <v>5120917.6010499997</v>
      </c>
      <c r="D25" s="902">
        <v>2645731.5112600001</v>
      </c>
      <c r="E25" s="902">
        <v>7766649.1123099998</v>
      </c>
      <c r="F25" s="897">
        <v>2.0966087646618075</v>
      </c>
      <c r="G25" s="904"/>
      <c r="I25" s="900"/>
    </row>
    <row r="26" spans="1:11" s="899" customFormat="1" ht="16.2" customHeight="1">
      <c r="A26" s="901" t="s">
        <v>917</v>
      </c>
      <c r="B26" s="902">
        <v>3167</v>
      </c>
      <c r="C26" s="902">
        <v>241586.48607000001</v>
      </c>
      <c r="D26" s="902">
        <v>79708.013579999999</v>
      </c>
      <c r="E26" s="902">
        <v>321294.49965000001</v>
      </c>
      <c r="F26" s="897">
        <v>8.673352616588928E-2</v>
      </c>
      <c r="G26" s="903"/>
      <c r="H26" s="900"/>
      <c r="I26" s="900"/>
      <c r="J26" s="900"/>
      <c r="K26" s="900"/>
    </row>
    <row r="27" spans="1:11" s="899" customFormat="1" ht="16.2" customHeight="1">
      <c r="A27" s="901" t="s">
        <v>918</v>
      </c>
      <c r="B27" s="902">
        <v>74367</v>
      </c>
      <c r="C27" s="902">
        <v>2931390.89542</v>
      </c>
      <c r="D27" s="902">
        <v>1232587.33828</v>
      </c>
      <c r="E27" s="902">
        <v>4163978.2337000002</v>
      </c>
      <c r="F27" s="897">
        <v>1.1240669089580924</v>
      </c>
      <c r="G27" s="903"/>
      <c r="I27" s="900"/>
    </row>
    <row r="28" spans="1:11" s="899" customFormat="1" ht="16.2" customHeight="1">
      <c r="A28" s="901" t="s">
        <v>919</v>
      </c>
      <c r="B28" s="902">
        <v>1071994</v>
      </c>
      <c r="C28" s="902">
        <v>42365880.463579997</v>
      </c>
      <c r="D28" s="902">
        <v>16041382.851810001</v>
      </c>
      <c r="E28" s="902">
        <v>58407263.315389998</v>
      </c>
      <c r="F28" s="897">
        <v>15.767054545165985</v>
      </c>
      <c r="G28" s="903"/>
      <c r="I28" s="900"/>
    </row>
    <row r="29" spans="1:11" s="899" customFormat="1" ht="16.2" customHeight="1">
      <c r="A29" s="901" t="s">
        <v>920</v>
      </c>
      <c r="B29" s="902">
        <v>47448</v>
      </c>
      <c r="C29" s="902">
        <v>3254742.22236</v>
      </c>
      <c r="D29" s="902">
        <v>3755805.83702</v>
      </c>
      <c r="E29" s="902">
        <v>7010548.0593800005</v>
      </c>
      <c r="F29" s="897">
        <v>1.8924991066072847</v>
      </c>
      <c r="G29" s="903"/>
      <c r="I29" s="900"/>
    </row>
    <row r="30" spans="1:11" s="899" customFormat="1" ht="16.2" customHeight="1">
      <c r="A30" s="901" t="s">
        <v>921</v>
      </c>
      <c r="B30" s="902">
        <v>238357</v>
      </c>
      <c r="C30" s="902">
        <v>18179828.500969999</v>
      </c>
      <c r="D30" s="902">
        <v>11298817.81879</v>
      </c>
      <c r="E30" s="902">
        <v>29478646.319759998</v>
      </c>
      <c r="F30" s="897">
        <v>7.9577675456477408</v>
      </c>
      <c r="G30" s="903"/>
      <c r="I30" s="900"/>
    </row>
    <row r="31" spans="1:11" s="899" customFormat="1" ht="16.2" customHeight="1">
      <c r="A31" s="901" t="s">
        <v>922</v>
      </c>
      <c r="B31" s="902">
        <v>786189</v>
      </c>
      <c r="C31" s="902">
        <v>20931309.740249999</v>
      </c>
      <c r="D31" s="902">
        <v>986759.196</v>
      </c>
      <c r="E31" s="902">
        <v>21918068.936250001</v>
      </c>
      <c r="F31" s="897">
        <v>5.9167878929109596</v>
      </c>
      <c r="G31" s="904"/>
      <c r="I31" s="900"/>
    </row>
    <row r="32" spans="1:11" s="899" customFormat="1" ht="16.2" customHeight="1">
      <c r="A32" s="901" t="s">
        <v>923</v>
      </c>
      <c r="B32" s="902">
        <v>127620</v>
      </c>
      <c r="C32" s="902">
        <v>10416007.313200001</v>
      </c>
      <c r="D32" s="902">
        <v>6929455.6275300002</v>
      </c>
      <c r="E32" s="902">
        <v>17345462.940730002</v>
      </c>
      <c r="F32" s="897">
        <v>4.6824118230100815</v>
      </c>
      <c r="G32" s="903"/>
      <c r="I32" s="900"/>
    </row>
    <row r="33" spans="1:9" s="899" customFormat="1" ht="16.2" customHeight="1">
      <c r="A33" s="901" t="s">
        <v>924</v>
      </c>
      <c r="B33" s="902">
        <v>131064</v>
      </c>
      <c r="C33" s="902">
        <v>4248189.5952399997</v>
      </c>
      <c r="D33" s="902">
        <v>910777.56209999998</v>
      </c>
      <c r="E33" s="902">
        <v>5158967.1573400004</v>
      </c>
      <c r="F33" s="897">
        <v>1.3926644042071834</v>
      </c>
      <c r="G33" s="903"/>
      <c r="I33" s="900"/>
    </row>
    <row r="34" spans="1:9" s="899" customFormat="1" ht="16.2" customHeight="1">
      <c r="A34" s="901" t="s">
        <v>925</v>
      </c>
      <c r="B34" s="902">
        <v>13690</v>
      </c>
      <c r="C34" s="902">
        <v>7501740.7089799996</v>
      </c>
      <c r="D34" s="902">
        <v>575789.03186999995</v>
      </c>
      <c r="E34" s="902">
        <v>8077529.7408499997</v>
      </c>
      <c r="F34" s="897">
        <v>2.1805310638586972</v>
      </c>
      <c r="G34" s="903"/>
      <c r="I34" s="900"/>
    </row>
    <row r="35" spans="1:9" s="899" customFormat="1" ht="16.2" customHeight="1">
      <c r="A35" s="901" t="s">
        <v>926</v>
      </c>
      <c r="B35" s="902">
        <v>3698</v>
      </c>
      <c r="C35" s="902">
        <v>6971427.1512000002</v>
      </c>
      <c r="D35" s="902">
        <v>5806361.6016199999</v>
      </c>
      <c r="E35" s="902">
        <v>12777788.75282</v>
      </c>
      <c r="F35" s="897">
        <v>3.4493670957398823</v>
      </c>
      <c r="G35" s="903"/>
      <c r="I35" s="900"/>
    </row>
    <row r="36" spans="1:9" s="899" customFormat="1" ht="16.2" customHeight="1">
      <c r="A36" s="901" t="s">
        <v>927</v>
      </c>
      <c r="B36" s="902">
        <v>16516</v>
      </c>
      <c r="C36" s="902">
        <v>6021899.4414499998</v>
      </c>
      <c r="D36" s="902">
        <v>3208325.8540599998</v>
      </c>
      <c r="E36" s="902">
        <v>9230225.2955099996</v>
      </c>
      <c r="F36" s="897">
        <v>2.4917015014488739</v>
      </c>
      <c r="G36" s="904"/>
      <c r="I36" s="900"/>
    </row>
    <row r="37" spans="1:9" s="899" customFormat="1" ht="16.2" customHeight="1">
      <c r="A37" s="901" t="s">
        <v>928</v>
      </c>
      <c r="B37" s="902">
        <v>52862</v>
      </c>
      <c r="C37" s="902">
        <v>3917895.15392</v>
      </c>
      <c r="D37" s="902">
        <v>2159827.8698399998</v>
      </c>
      <c r="E37" s="902">
        <v>6077723.0237600002</v>
      </c>
      <c r="F37" s="897">
        <v>1.6406827676308018</v>
      </c>
      <c r="G37" s="903"/>
      <c r="I37" s="900"/>
    </row>
    <row r="38" spans="1:9" s="899" customFormat="1" ht="16.2" customHeight="1">
      <c r="A38" s="901" t="s">
        <v>929</v>
      </c>
      <c r="B38" s="902">
        <v>48568</v>
      </c>
      <c r="C38" s="902">
        <v>3134580.0155099998</v>
      </c>
      <c r="D38" s="902">
        <v>1947107.55418</v>
      </c>
      <c r="E38" s="902">
        <v>5081687.5696900003</v>
      </c>
      <c r="F38" s="897">
        <v>1.3718027612446304</v>
      </c>
      <c r="G38" s="903"/>
      <c r="I38" s="900"/>
    </row>
    <row r="39" spans="1:9" s="899" customFormat="1" ht="16.2" customHeight="1">
      <c r="A39" s="901" t="s">
        <v>930</v>
      </c>
      <c r="B39" s="902">
        <v>2033</v>
      </c>
      <c r="C39" s="902">
        <v>462120.34152999998</v>
      </c>
      <c r="D39" s="902">
        <v>4066.1649699999998</v>
      </c>
      <c r="E39" s="902">
        <v>466186.50650000002</v>
      </c>
      <c r="F39" s="897">
        <v>0.12584715768165583</v>
      </c>
      <c r="G39" s="904"/>
      <c r="I39" s="900"/>
    </row>
    <row r="40" spans="1:9" s="899" customFormat="1" ht="16.2" customHeight="1">
      <c r="A40" s="901" t="s">
        <v>931</v>
      </c>
      <c r="B40" s="902">
        <v>13081</v>
      </c>
      <c r="C40" s="902">
        <v>4094391.6747300001</v>
      </c>
      <c r="D40" s="902">
        <v>80217.111019999997</v>
      </c>
      <c r="E40" s="902">
        <v>4174608.7857499998</v>
      </c>
      <c r="F40" s="897">
        <v>1.1269366289980896</v>
      </c>
      <c r="G40" s="903"/>
      <c r="I40" s="900"/>
    </row>
    <row r="41" spans="1:9" s="899" customFormat="1" ht="16.2" customHeight="1">
      <c r="A41" s="901" t="s">
        <v>932</v>
      </c>
      <c r="B41" s="902">
        <v>18242</v>
      </c>
      <c r="C41" s="902">
        <v>2320272.2061000001</v>
      </c>
      <c r="D41" s="902">
        <v>118309.46804000001</v>
      </c>
      <c r="E41" s="902">
        <v>2438581.6741399998</v>
      </c>
      <c r="F41" s="897">
        <v>0.65829569965275858</v>
      </c>
      <c r="G41" s="903"/>
      <c r="I41" s="900"/>
    </row>
    <row r="42" spans="1:9" s="899" customFormat="1" ht="16.2" customHeight="1">
      <c r="A42" s="901" t="s">
        <v>933</v>
      </c>
      <c r="B42" s="902">
        <v>9523</v>
      </c>
      <c r="C42" s="902">
        <v>844358.01283000002</v>
      </c>
      <c r="D42" s="902">
        <v>14845.975420000001</v>
      </c>
      <c r="E42" s="902">
        <v>859203.98825000005</v>
      </c>
      <c r="F42" s="897">
        <v>0.23194231982775187</v>
      </c>
      <c r="G42" s="903"/>
      <c r="I42" s="900"/>
    </row>
    <row r="43" spans="1:9" s="899" customFormat="1" ht="16.2" customHeight="1">
      <c r="A43" s="901" t="s">
        <v>934</v>
      </c>
      <c r="B43" s="902">
        <v>89488</v>
      </c>
      <c r="C43" s="902">
        <v>2291820.8833300001</v>
      </c>
      <c r="D43" s="902">
        <v>834725.48557999998</v>
      </c>
      <c r="E43" s="902">
        <v>3126546.3689100002</v>
      </c>
      <c r="F43" s="897">
        <v>0.844011931707906</v>
      </c>
      <c r="G43" s="903"/>
      <c r="I43" s="900"/>
    </row>
    <row r="44" spans="1:9" s="899" customFormat="1" ht="16.2" customHeight="1">
      <c r="A44" s="901" t="s">
        <v>935</v>
      </c>
      <c r="B44" s="902">
        <v>27885</v>
      </c>
      <c r="C44" s="902">
        <v>1427270.5909599999</v>
      </c>
      <c r="D44" s="902">
        <v>298314.30479000002</v>
      </c>
      <c r="E44" s="902">
        <v>1725584.8957499999</v>
      </c>
      <c r="F44" s="897">
        <v>0.46582205070436522</v>
      </c>
      <c r="G44" s="903"/>
      <c r="I44" s="900"/>
    </row>
    <row r="45" spans="1:9" s="899" customFormat="1" ht="16.2" customHeight="1">
      <c r="A45" s="905" t="s">
        <v>936</v>
      </c>
      <c r="B45" s="896">
        <v>279330</v>
      </c>
      <c r="C45" s="896">
        <v>67148150.990600005</v>
      </c>
      <c r="D45" s="896">
        <v>4026507.0870400001</v>
      </c>
      <c r="E45" s="896">
        <v>71174658.077639997</v>
      </c>
      <c r="F45" s="897">
        <v>19.213615780693342</v>
      </c>
      <c r="G45" s="903"/>
      <c r="I45" s="900"/>
    </row>
    <row r="46" spans="1:9" s="907" customFormat="1" ht="16.2" customHeight="1">
      <c r="A46" s="905" t="s">
        <v>937</v>
      </c>
      <c r="B46" s="896">
        <v>8897712</v>
      </c>
      <c r="C46" s="896">
        <v>74518159.27753</v>
      </c>
      <c r="D46" s="896">
        <v>5141927.5241</v>
      </c>
      <c r="E46" s="896">
        <v>79660086.801630005</v>
      </c>
      <c r="F46" s="897">
        <v>21.504259271517807</v>
      </c>
      <c r="G46" s="906"/>
      <c r="I46" s="900"/>
    </row>
    <row r="47" spans="1:9" s="907" customFormat="1" ht="18.75" customHeight="1">
      <c r="A47" s="908" t="s">
        <v>938</v>
      </c>
      <c r="B47" s="896">
        <v>11241603</v>
      </c>
      <c r="C47" s="896">
        <v>273831233.42498004</v>
      </c>
      <c r="D47" s="896">
        <v>96607412.221090004</v>
      </c>
      <c r="E47" s="896">
        <v>370438645.64607</v>
      </c>
      <c r="F47" s="897">
        <v>100</v>
      </c>
      <c r="G47" s="909"/>
      <c r="I47" s="900"/>
    </row>
    <row r="48" spans="1:9" ht="8.4" customHeight="1" thickBot="1">
      <c r="A48" s="910"/>
      <c r="B48" s="911"/>
      <c r="C48" s="911"/>
      <c r="D48" s="911"/>
      <c r="E48" s="911"/>
      <c r="F48" s="911"/>
      <c r="G48" s="912"/>
    </row>
    <row r="49" spans="1:7" ht="5.25" customHeight="1">
      <c r="A49" s="913"/>
      <c r="B49" s="914"/>
      <c r="C49" s="914"/>
      <c r="D49" s="914"/>
      <c r="E49" s="914"/>
      <c r="F49" s="914"/>
      <c r="G49" s="914"/>
    </row>
    <row r="50" spans="1:7" ht="9.9" customHeight="1">
      <c r="A50" s="915" t="s">
        <v>484</v>
      </c>
      <c r="B50" s="915"/>
      <c r="C50" s="915"/>
      <c r="D50" s="915"/>
      <c r="E50" s="916"/>
      <c r="F50" s="915"/>
      <c r="G50" s="915"/>
    </row>
    <row r="51" spans="1:7" ht="9.9" customHeight="1">
      <c r="A51" s="1361" t="s">
        <v>939</v>
      </c>
      <c r="B51" s="1361"/>
      <c r="C51" s="1361"/>
      <c r="D51" s="1361"/>
      <c r="E51" s="1361"/>
      <c r="F51" s="1361"/>
      <c r="G51" s="1361"/>
    </row>
    <row r="52" spans="1:7" ht="9.9" customHeight="1">
      <c r="A52" s="1361" t="s">
        <v>940</v>
      </c>
      <c r="B52" s="1361"/>
      <c r="C52" s="1361"/>
      <c r="D52" s="1361"/>
      <c r="E52" s="1361"/>
      <c r="F52" s="1361"/>
      <c r="G52" s="915"/>
    </row>
    <row r="53" spans="1:7" ht="24" customHeight="1">
      <c r="A53" s="1361"/>
      <c r="B53" s="1361"/>
      <c r="C53" s="1361"/>
      <c r="D53" s="1361"/>
      <c r="E53" s="1361"/>
      <c r="F53" s="1361"/>
      <c r="G53" s="915"/>
    </row>
    <row r="54" spans="1:7">
      <c r="A54" s="915"/>
      <c r="B54" s="884"/>
      <c r="C54" s="884"/>
      <c r="D54" s="884"/>
      <c r="E54" s="884"/>
      <c r="F54" s="884"/>
      <c r="G54" s="885"/>
    </row>
    <row r="55" spans="1:7">
      <c r="A55" s="884"/>
      <c r="B55" s="884"/>
      <c r="C55" s="884"/>
      <c r="D55" s="884"/>
      <c r="E55" s="884"/>
      <c r="F55" s="884"/>
      <c r="G55" s="885"/>
    </row>
    <row r="56" spans="1:7">
      <c r="A56" s="884"/>
      <c r="B56" s="884"/>
      <c r="C56" s="884"/>
      <c r="D56" s="884"/>
      <c r="E56" s="884"/>
      <c r="F56" s="884"/>
      <c r="G56" s="885"/>
    </row>
    <row r="57" spans="1:7">
      <c r="A57" s="884"/>
      <c r="B57" s="884"/>
      <c r="C57" s="884"/>
      <c r="D57" s="884"/>
      <c r="E57" s="884"/>
      <c r="F57" s="884"/>
      <c r="G57" s="885"/>
    </row>
    <row r="58" spans="1:7">
      <c r="A58" s="884"/>
      <c r="B58" s="884"/>
      <c r="C58" s="884"/>
      <c r="D58" s="884"/>
      <c r="E58" s="884"/>
      <c r="F58" s="884"/>
      <c r="G58" s="885"/>
    </row>
    <row r="59" spans="1:7">
      <c r="A59" s="884"/>
      <c r="B59" s="884"/>
      <c r="C59" s="884"/>
      <c r="D59" s="884"/>
      <c r="E59" s="884"/>
      <c r="F59" s="884"/>
      <c r="G59" s="885"/>
    </row>
    <row r="60" spans="1:7">
      <c r="A60" s="884"/>
      <c r="B60" s="884"/>
      <c r="C60" s="884"/>
      <c r="D60" s="884"/>
      <c r="E60" s="884"/>
      <c r="F60" s="884"/>
      <c r="G60" s="885"/>
    </row>
    <row r="61" spans="1:7">
      <c r="A61" s="884"/>
      <c r="B61" s="884"/>
      <c r="C61" s="884"/>
      <c r="D61" s="884"/>
      <c r="E61" s="884"/>
      <c r="F61" s="884"/>
      <c r="G61" s="885"/>
    </row>
    <row r="62" spans="1:7">
      <c r="A62" s="884"/>
      <c r="B62" s="884"/>
      <c r="C62" s="884"/>
      <c r="D62" s="884"/>
      <c r="E62" s="884"/>
      <c r="F62" s="884"/>
      <c r="G62" s="885"/>
    </row>
    <row r="63" spans="1:7">
      <c r="A63" s="884"/>
      <c r="B63" s="884"/>
      <c r="C63" s="884"/>
      <c r="D63" s="884"/>
      <c r="E63" s="884"/>
      <c r="F63" s="884"/>
      <c r="G63" s="885"/>
    </row>
    <row r="64" spans="1:7">
      <c r="A64" s="884"/>
      <c r="B64" s="884"/>
      <c r="C64" s="884"/>
      <c r="D64" s="884"/>
      <c r="E64" s="884"/>
      <c r="F64" s="884"/>
      <c r="G64" s="885"/>
    </row>
    <row r="65" spans="1:7">
      <c r="A65" s="884"/>
      <c r="B65" s="884"/>
      <c r="C65" s="884"/>
      <c r="D65" s="884"/>
      <c r="E65" s="884"/>
      <c r="F65" s="884"/>
      <c r="G65" s="885"/>
    </row>
    <row r="66" spans="1:7">
      <c r="A66" s="884"/>
      <c r="B66" s="884"/>
      <c r="C66" s="884"/>
      <c r="D66" s="884"/>
      <c r="E66" s="884"/>
      <c r="F66" s="884"/>
      <c r="G66" s="885"/>
    </row>
    <row r="67" spans="1:7">
      <c r="A67" s="884"/>
      <c r="B67" s="884"/>
      <c r="C67" s="884"/>
      <c r="D67" s="884"/>
      <c r="E67" s="884"/>
      <c r="F67" s="884"/>
      <c r="G67" s="884"/>
    </row>
    <row r="68" spans="1:7">
      <c r="A68" s="884"/>
      <c r="B68" s="884"/>
      <c r="C68" s="884"/>
      <c r="D68" s="884"/>
      <c r="E68" s="884"/>
      <c r="F68" s="884"/>
      <c r="G68" s="884"/>
    </row>
    <row r="69" spans="1:7">
      <c r="A69" s="884"/>
      <c r="B69" s="884"/>
      <c r="C69" s="884"/>
      <c r="D69" s="884"/>
      <c r="E69" s="884"/>
      <c r="F69" s="884"/>
      <c r="G69" s="884"/>
    </row>
    <row r="70" spans="1:7">
      <c r="A70" s="884"/>
      <c r="B70" s="884"/>
      <c r="C70" s="884"/>
      <c r="D70" s="884"/>
      <c r="E70" s="884"/>
      <c r="F70" s="884"/>
      <c r="G70" s="884"/>
    </row>
    <row r="71" spans="1:7">
      <c r="A71" s="884"/>
      <c r="B71" s="884"/>
      <c r="C71" s="884"/>
      <c r="D71" s="884"/>
      <c r="E71" s="884"/>
      <c r="F71" s="884"/>
      <c r="G71" s="884"/>
    </row>
    <row r="204" spans="3:3">
      <c r="C204" s="876" t="s">
        <v>159</v>
      </c>
    </row>
  </sheetData>
  <mergeCells count="2">
    <mergeCell ref="A51:G51"/>
    <mergeCell ref="A52:F53"/>
  </mergeCells>
  <hyperlinks>
    <hyperlink ref="A1" location="Índice!A1" display="Volver al Índice" xr:uid="{7C1F719E-E817-410B-801B-7706C27EA6C0}"/>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7403A-D275-4FE2-A1C8-688660DF682A}">
  <dimension ref="A1:U794"/>
  <sheetViews>
    <sheetView showGridLines="0" zoomScale="70" zoomScaleNormal="70" workbookViewId="0"/>
  </sheetViews>
  <sheetFormatPr baseColWidth="10" defaultColWidth="11.44140625" defaultRowHeight="13.8"/>
  <cols>
    <col min="1" max="1" width="13" style="945" customWidth="1"/>
    <col min="2" max="2" width="16.6640625" style="945" bestFit="1" customWidth="1"/>
    <col min="3" max="3" width="26.109375" style="945" bestFit="1" customWidth="1"/>
    <col min="4" max="4" width="15.6640625" style="945" bestFit="1" customWidth="1"/>
    <col min="5" max="5" width="16" style="945" bestFit="1" customWidth="1"/>
    <col min="6" max="6" width="17.109375" style="945" bestFit="1" customWidth="1"/>
    <col min="7" max="7" width="14" style="945" bestFit="1" customWidth="1"/>
    <col min="8" max="10" width="13.44140625" style="945" bestFit="1" customWidth="1"/>
    <col min="11" max="15" width="14" style="945" bestFit="1" customWidth="1"/>
    <col min="16" max="16" width="15.44140625" style="945" bestFit="1" customWidth="1"/>
    <col min="17" max="17" width="14" style="945" bestFit="1" customWidth="1"/>
    <col min="18" max="18" width="15.44140625" style="945" bestFit="1" customWidth="1"/>
    <col min="19" max="16384" width="11.44140625" style="924"/>
  </cols>
  <sheetData>
    <row r="1" spans="1:21" s="298" customFormat="1" ht="19.8">
      <c r="A1" s="1270" t="s">
        <v>1197</v>
      </c>
      <c r="B1" s="917"/>
      <c r="C1" s="917"/>
      <c r="D1" s="917"/>
      <c r="E1" s="917"/>
      <c r="F1" s="917"/>
      <c r="G1" s="917"/>
      <c r="H1" s="917"/>
      <c r="I1" s="917"/>
      <c r="J1" s="917"/>
      <c r="K1" s="917"/>
      <c r="L1" s="917"/>
      <c r="M1" s="917"/>
      <c r="N1" s="917"/>
      <c r="O1" s="918"/>
      <c r="P1" s="918"/>
      <c r="Q1" s="918"/>
      <c r="R1" s="918"/>
      <c r="T1" s="919"/>
      <c r="U1" s="919"/>
    </row>
    <row r="2" spans="1:21" s="922" customFormat="1" ht="28.2">
      <c r="A2" s="920" t="s">
        <v>941</v>
      </c>
      <c r="B2" s="920"/>
      <c r="C2" s="920"/>
      <c r="D2" s="920"/>
      <c r="E2" s="920"/>
      <c r="F2" s="920"/>
      <c r="G2" s="920"/>
      <c r="H2" s="920"/>
      <c r="I2" s="920"/>
      <c r="J2" s="920"/>
      <c r="K2" s="920"/>
      <c r="L2" s="920"/>
      <c r="M2" s="920"/>
      <c r="N2" s="920"/>
      <c r="O2" s="920"/>
      <c r="P2" s="918"/>
      <c r="Q2" s="921"/>
      <c r="R2" s="918"/>
      <c r="T2" s="919"/>
    </row>
    <row r="3" spans="1:21" s="923" customFormat="1" ht="18">
      <c r="A3" s="1365">
        <v>46022</v>
      </c>
      <c r="B3" s="1365"/>
      <c r="C3" s="1365"/>
      <c r="D3" s="1365"/>
      <c r="E3" s="1365"/>
      <c r="F3" s="1365"/>
      <c r="G3" s="1365"/>
      <c r="H3" s="1365"/>
      <c r="I3" s="1365"/>
      <c r="J3" s="1365"/>
      <c r="K3" s="1365"/>
      <c r="L3" s="1365"/>
      <c r="M3" s="1365"/>
      <c r="N3" s="1365"/>
      <c r="O3" s="1365"/>
      <c r="P3" s="1365"/>
      <c r="Q3" s="1365"/>
      <c r="R3" s="1365"/>
      <c r="T3" s="924"/>
    </row>
    <row r="4" spans="1:21" s="925" customFormat="1" ht="16.8">
      <c r="B4" s="926"/>
      <c r="C4" s="926"/>
      <c r="D4" s="926"/>
      <c r="E4" s="926"/>
      <c r="F4" s="926"/>
      <c r="G4" s="926"/>
      <c r="H4" s="927" t="s">
        <v>942</v>
      </c>
      <c r="J4" s="926"/>
      <c r="K4" s="926"/>
      <c r="L4" s="926"/>
      <c r="M4" s="926"/>
      <c r="N4" s="926"/>
      <c r="O4" s="926"/>
      <c r="P4" s="926"/>
      <c r="R4" s="926"/>
      <c r="T4" s="924"/>
    </row>
    <row r="5" spans="1:21" s="298" customFormat="1" ht="10.5" customHeight="1">
      <c r="A5" s="928"/>
      <c r="B5" s="928"/>
      <c r="C5" s="928"/>
      <c r="D5" s="928"/>
      <c r="E5" s="928"/>
      <c r="F5" s="928"/>
      <c r="G5" s="929"/>
      <c r="H5" s="928"/>
      <c r="I5" s="928"/>
      <c r="J5" s="928"/>
      <c r="K5" s="928"/>
      <c r="L5" s="928"/>
      <c r="M5" s="928"/>
      <c r="N5" s="928"/>
      <c r="P5" s="928"/>
      <c r="R5" s="928"/>
    </row>
    <row r="7" spans="1:21" s="298" customFormat="1" ht="21.45" customHeight="1">
      <c r="A7" s="1366" t="s">
        <v>943</v>
      </c>
      <c r="B7" s="1366" t="s">
        <v>190</v>
      </c>
      <c r="C7" s="1366" t="s">
        <v>191</v>
      </c>
      <c r="D7" s="1368" t="s">
        <v>149</v>
      </c>
      <c r="E7" s="1369"/>
      <c r="F7" s="1369"/>
      <c r="G7" s="1369" t="s">
        <v>141</v>
      </c>
      <c r="H7" s="1369"/>
      <c r="I7" s="1369"/>
      <c r="J7" s="1369" t="s">
        <v>143</v>
      </c>
      <c r="K7" s="1369"/>
      <c r="L7" s="1369"/>
      <c r="M7" s="1369" t="s">
        <v>186</v>
      </c>
      <c r="N7" s="1369"/>
      <c r="O7" s="1369"/>
      <c r="P7" s="1369" t="s">
        <v>155</v>
      </c>
      <c r="Q7" s="1369"/>
      <c r="R7" s="1370"/>
    </row>
    <row r="8" spans="1:21" s="298" customFormat="1" ht="15.75" customHeight="1">
      <c r="A8" s="1367"/>
      <c r="B8" s="1367" t="s">
        <v>191</v>
      </c>
      <c r="C8" s="1367" t="s">
        <v>191</v>
      </c>
      <c r="D8" s="930" t="s">
        <v>944</v>
      </c>
      <c r="E8" s="930" t="s">
        <v>945</v>
      </c>
      <c r="F8" s="930" t="s">
        <v>946</v>
      </c>
      <c r="G8" s="930" t="s">
        <v>944</v>
      </c>
      <c r="H8" s="930" t="s">
        <v>945</v>
      </c>
      <c r="I8" s="930" t="s">
        <v>946</v>
      </c>
      <c r="J8" s="930" t="s">
        <v>944</v>
      </c>
      <c r="K8" s="930" t="s">
        <v>945</v>
      </c>
      <c r="L8" s="930" t="s">
        <v>946</v>
      </c>
      <c r="M8" s="930" t="s">
        <v>944</v>
      </c>
      <c r="N8" s="930" t="s">
        <v>945</v>
      </c>
      <c r="O8" s="930" t="s">
        <v>946</v>
      </c>
      <c r="P8" s="930" t="s">
        <v>944</v>
      </c>
      <c r="Q8" s="930" t="s">
        <v>945</v>
      </c>
      <c r="R8" s="931" t="s">
        <v>946</v>
      </c>
    </row>
    <row r="9" spans="1:21">
      <c r="A9" s="337" t="s">
        <v>2</v>
      </c>
      <c r="B9" s="337" t="s">
        <v>196</v>
      </c>
      <c r="C9" s="337" t="s">
        <v>196</v>
      </c>
      <c r="D9" s="932">
        <v>71404.427719999992</v>
      </c>
      <c r="E9" s="933">
        <v>175.06607</v>
      </c>
      <c r="F9" s="933">
        <v>71579.493789999993</v>
      </c>
      <c r="G9" s="933">
        <v>10365.389800000001</v>
      </c>
      <c r="H9" s="933">
        <v>328.63609000000002</v>
      </c>
      <c r="I9" s="933">
        <v>10694.025890000001</v>
      </c>
      <c r="J9" s="933">
        <v>48080.172030000002</v>
      </c>
      <c r="K9" s="933">
        <v>3363.1859499999996</v>
      </c>
      <c r="L9" s="933">
        <v>51443.357980000001</v>
      </c>
      <c r="M9" s="933">
        <v>3147.2045800000001</v>
      </c>
      <c r="N9" s="933">
        <v>384.59654999999998</v>
      </c>
      <c r="O9" s="933">
        <v>3531.8011299999998</v>
      </c>
      <c r="P9" s="933">
        <v>61592.766410000011</v>
      </c>
      <c r="Q9" s="933">
        <v>4076.4185899999993</v>
      </c>
      <c r="R9" s="934">
        <v>65669.184999999998</v>
      </c>
    </row>
    <row r="10" spans="1:21">
      <c r="A10" s="338"/>
      <c r="B10" s="337" t="s">
        <v>197</v>
      </c>
      <c r="C10" s="337" t="s">
        <v>197</v>
      </c>
      <c r="D10" s="932">
        <v>142572.82754000003</v>
      </c>
      <c r="E10" s="933">
        <v>307.93689000000001</v>
      </c>
      <c r="F10" s="933">
        <v>142880.76443000001</v>
      </c>
      <c r="G10" s="933">
        <v>72717.595279999994</v>
      </c>
      <c r="H10" s="933">
        <v>2634.2501099999999</v>
      </c>
      <c r="I10" s="933">
        <v>75351.845390000002</v>
      </c>
      <c r="J10" s="933">
        <v>143240.57958000002</v>
      </c>
      <c r="K10" s="933">
        <v>17972.370510000001</v>
      </c>
      <c r="L10" s="933">
        <v>161212.95009</v>
      </c>
      <c r="M10" s="933">
        <v>7144.5358800000013</v>
      </c>
      <c r="N10" s="933">
        <v>489.99276000000003</v>
      </c>
      <c r="O10" s="933">
        <v>7634.5286400000005</v>
      </c>
      <c r="P10" s="933">
        <v>223102.71074000001</v>
      </c>
      <c r="Q10" s="933">
        <v>21096.613380000003</v>
      </c>
      <c r="R10" s="934">
        <v>244199.32412</v>
      </c>
    </row>
    <row r="11" spans="1:21">
      <c r="A11" s="338"/>
      <c r="B11" s="337" t="s">
        <v>198</v>
      </c>
      <c r="C11" s="337" t="s">
        <v>199</v>
      </c>
      <c r="D11" s="932">
        <v>241882.53166000001</v>
      </c>
      <c r="E11" s="933">
        <v>306.22327000000001</v>
      </c>
      <c r="F11" s="933">
        <v>242188.75492999997</v>
      </c>
      <c r="G11" s="933">
        <v>28182.71168</v>
      </c>
      <c r="H11" s="933">
        <v>12874.850410000001</v>
      </c>
      <c r="I11" s="933">
        <v>41057.562089999999</v>
      </c>
      <c r="J11" s="933">
        <v>104179.69909000001</v>
      </c>
      <c r="K11" s="933">
        <v>9724.9734200000003</v>
      </c>
      <c r="L11" s="933">
        <v>113904.67251</v>
      </c>
      <c r="M11" s="933">
        <v>10969.716329999999</v>
      </c>
      <c r="N11" s="933">
        <v>686.74176</v>
      </c>
      <c r="O11" s="933">
        <v>11656.45809</v>
      </c>
      <c r="P11" s="933">
        <v>143332.12710000001</v>
      </c>
      <c r="Q11" s="933">
        <v>23286.565589999995</v>
      </c>
      <c r="R11" s="934">
        <v>166618.69269000003</v>
      </c>
    </row>
    <row r="12" spans="1:21">
      <c r="A12" s="338"/>
      <c r="B12" s="337" t="s">
        <v>331</v>
      </c>
      <c r="C12" s="337" t="s">
        <v>332</v>
      </c>
      <c r="D12" s="932">
        <v>19826.106170000003</v>
      </c>
      <c r="E12" s="933">
        <v>0</v>
      </c>
      <c r="F12" s="933">
        <v>19826.106170000003</v>
      </c>
      <c r="G12" s="933">
        <v>0</v>
      </c>
      <c r="H12" s="933">
        <v>0</v>
      </c>
      <c r="I12" s="933">
        <v>0</v>
      </c>
      <c r="J12" s="933">
        <v>1134.11997</v>
      </c>
      <c r="K12" s="933">
        <v>34.021360000000001</v>
      </c>
      <c r="L12" s="933">
        <v>1168.1413300000002</v>
      </c>
      <c r="M12" s="933">
        <v>815.13423</v>
      </c>
      <c r="N12" s="933">
        <v>0</v>
      </c>
      <c r="O12" s="933">
        <v>815.13423</v>
      </c>
      <c r="P12" s="933">
        <v>1949.2541999999999</v>
      </c>
      <c r="Q12" s="933">
        <v>34.021360000000001</v>
      </c>
      <c r="R12" s="934">
        <v>1983.27556</v>
      </c>
    </row>
    <row r="13" spans="1:21">
      <c r="A13" s="337" t="s">
        <v>947</v>
      </c>
      <c r="B13" s="935"/>
      <c r="C13" s="935"/>
      <c r="D13" s="932">
        <v>475685.89309000003</v>
      </c>
      <c r="E13" s="933">
        <v>789.22622999999999</v>
      </c>
      <c r="F13" s="933">
        <v>476475.11932</v>
      </c>
      <c r="G13" s="933">
        <v>111265.69675999999</v>
      </c>
      <c r="H13" s="933">
        <v>15837.73661</v>
      </c>
      <c r="I13" s="933">
        <v>127103.43337</v>
      </c>
      <c r="J13" s="933">
        <v>296634.5706700001</v>
      </c>
      <c r="K13" s="933">
        <v>31094.551240000001</v>
      </c>
      <c r="L13" s="933">
        <v>327729.12190999999</v>
      </c>
      <c r="M13" s="933">
        <v>22076.59102</v>
      </c>
      <c r="N13" s="933">
        <v>1561.33107</v>
      </c>
      <c r="O13" s="933">
        <v>23637.92209</v>
      </c>
      <c r="P13" s="933">
        <v>429976.85845000006</v>
      </c>
      <c r="Q13" s="933">
        <v>48493.618920000001</v>
      </c>
      <c r="R13" s="934">
        <v>478470.47737000004</v>
      </c>
    </row>
    <row r="14" spans="1:21">
      <c r="A14" s="337" t="s">
        <v>3</v>
      </c>
      <c r="B14" s="337" t="s">
        <v>200</v>
      </c>
      <c r="C14" s="337" t="s">
        <v>200</v>
      </c>
      <c r="D14" s="932">
        <v>81887.742389999999</v>
      </c>
      <c r="E14" s="933">
        <v>4046.6758999999997</v>
      </c>
      <c r="F14" s="933">
        <v>85934.418290000001</v>
      </c>
      <c r="G14" s="933">
        <v>15011.63896</v>
      </c>
      <c r="H14" s="933">
        <v>5165.5321100000001</v>
      </c>
      <c r="I14" s="933">
        <v>20177.17107</v>
      </c>
      <c r="J14" s="933">
        <v>80550.699980000005</v>
      </c>
      <c r="K14" s="933">
        <v>13544.5146</v>
      </c>
      <c r="L14" s="933">
        <v>94095.21458</v>
      </c>
      <c r="M14" s="933">
        <v>9635.7365500000014</v>
      </c>
      <c r="N14" s="933">
        <v>516.19203000000005</v>
      </c>
      <c r="O14" s="933">
        <v>10151.92858</v>
      </c>
      <c r="P14" s="933">
        <v>105198.07549</v>
      </c>
      <c r="Q14" s="933">
        <v>19226.238740000001</v>
      </c>
      <c r="R14" s="934">
        <v>124424.31423</v>
      </c>
    </row>
    <row r="15" spans="1:21">
      <c r="A15" s="338"/>
      <c r="B15" s="337" t="s">
        <v>201</v>
      </c>
      <c r="C15" s="337" t="s">
        <v>201</v>
      </c>
      <c r="D15" s="932">
        <v>1244746.7570499999</v>
      </c>
      <c r="E15" s="933">
        <v>29534.192079999997</v>
      </c>
      <c r="F15" s="933">
        <v>1274280.9491299998</v>
      </c>
      <c r="G15" s="933">
        <v>244910.19945999997</v>
      </c>
      <c r="H15" s="933">
        <v>38771.92035</v>
      </c>
      <c r="I15" s="933">
        <v>283682.11980999995</v>
      </c>
      <c r="J15" s="933">
        <v>733040.21716</v>
      </c>
      <c r="K15" s="933">
        <v>121857.30435999999</v>
      </c>
      <c r="L15" s="933">
        <v>854897.52151999995</v>
      </c>
      <c r="M15" s="933">
        <v>230387.36763999998</v>
      </c>
      <c r="N15" s="933">
        <v>27109.02378</v>
      </c>
      <c r="O15" s="933">
        <v>257496.39142000003</v>
      </c>
      <c r="P15" s="933">
        <v>1208337.7842600001</v>
      </c>
      <c r="Q15" s="933">
        <v>187738.24848999997</v>
      </c>
      <c r="R15" s="934">
        <v>1396076.03275</v>
      </c>
    </row>
    <row r="16" spans="1:21">
      <c r="A16" s="338"/>
      <c r="B16" s="337" t="s">
        <v>333</v>
      </c>
      <c r="C16" s="337" t="s">
        <v>333</v>
      </c>
      <c r="D16" s="932">
        <v>18403.044449999998</v>
      </c>
      <c r="E16" s="933">
        <v>0</v>
      </c>
      <c r="F16" s="933">
        <v>18403.044449999998</v>
      </c>
      <c r="G16" s="933">
        <v>0.13763</v>
      </c>
      <c r="H16" s="933">
        <v>0</v>
      </c>
      <c r="I16" s="933">
        <v>0.13763</v>
      </c>
      <c r="J16" s="933">
        <v>5988.8774000000003</v>
      </c>
      <c r="K16" s="933">
        <v>874.50117</v>
      </c>
      <c r="L16" s="933">
        <v>6863.3785699999999</v>
      </c>
      <c r="M16" s="933">
        <v>3429.2078500000002</v>
      </c>
      <c r="N16" s="933">
        <v>213.51351</v>
      </c>
      <c r="O16" s="933">
        <v>3642.72136</v>
      </c>
      <c r="P16" s="933">
        <v>9418.2228800000012</v>
      </c>
      <c r="Q16" s="933">
        <v>1088.0146800000002</v>
      </c>
      <c r="R16" s="934">
        <v>10506.237560000001</v>
      </c>
    </row>
    <row r="17" spans="1:18">
      <c r="A17" s="338"/>
      <c r="B17" s="337" t="s">
        <v>202</v>
      </c>
      <c r="C17" s="337" t="s">
        <v>203</v>
      </c>
      <c r="D17" s="932">
        <v>71801.211760000006</v>
      </c>
      <c r="E17" s="933">
        <v>384.79018000000002</v>
      </c>
      <c r="F17" s="933">
        <v>72186.001940000002</v>
      </c>
      <c r="G17" s="933">
        <v>12342.309310000001</v>
      </c>
      <c r="H17" s="933">
        <v>494.87108000000001</v>
      </c>
      <c r="I17" s="933">
        <v>12837.180390000001</v>
      </c>
      <c r="J17" s="933">
        <v>72690.11666</v>
      </c>
      <c r="K17" s="933">
        <v>8163.7870199999998</v>
      </c>
      <c r="L17" s="933">
        <v>80853.903680000003</v>
      </c>
      <c r="M17" s="933">
        <v>7693.4797100000005</v>
      </c>
      <c r="N17" s="933">
        <v>89.633970000000005</v>
      </c>
      <c r="O17" s="933">
        <v>7783.1136799999995</v>
      </c>
      <c r="P17" s="933">
        <v>92725.905680000011</v>
      </c>
      <c r="Q17" s="933">
        <v>8748.2920699999995</v>
      </c>
      <c r="R17" s="934">
        <v>101474.19775000001</v>
      </c>
    </row>
    <row r="18" spans="1:18">
      <c r="A18" s="338"/>
      <c r="B18" s="337" t="s">
        <v>204</v>
      </c>
      <c r="C18" s="337" t="s">
        <v>205</v>
      </c>
      <c r="D18" s="932">
        <v>1569368.0591</v>
      </c>
      <c r="E18" s="933">
        <v>114039.61358999998</v>
      </c>
      <c r="F18" s="933">
        <v>1683407.6726900002</v>
      </c>
      <c r="G18" s="933">
        <v>291440.51629999996</v>
      </c>
      <c r="H18" s="933">
        <v>125593.62655</v>
      </c>
      <c r="I18" s="933">
        <v>417034.14284999995</v>
      </c>
      <c r="J18" s="933">
        <v>807373.75320000004</v>
      </c>
      <c r="K18" s="933">
        <v>215776.94429999994</v>
      </c>
      <c r="L18" s="933">
        <v>1023150.6974999999</v>
      </c>
      <c r="M18" s="933">
        <v>297813.75911000004</v>
      </c>
      <c r="N18" s="933">
        <v>83077.124900000024</v>
      </c>
      <c r="O18" s="933">
        <v>380890.88400999998</v>
      </c>
      <c r="P18" s="933">
        <v>1396628.0286100002</v>
      </c>
      <c r="Q18" s="933">
        <v>424447.69575000007</v>
      </c>
      <c r="R18" s="934">
        <v>1821075.7243600001</v>
      </c>
    </row>
    <row r="19" spans="1:18">
      <c r="A19" s="338"/>
      <c r="B19" s="338"/>
      <c r="C19" s="339" t="s">
        <v>324</v>
      </c>
      <c r="D19" s="936">
        <v>243881.88258999999</v>
      </c>
      <c r="E19" s="937">
        <v>1991.80186</v>
      </c>
      <c r="F19" s="937">
        <v>245873.68445</v>
      </c>
      <c r="G19" s="937">
        <v>19325.78802</v>
      </c>
      <c r="H19" s="937">
        <v>2798.1449500000003</v>
      </c>
      <c r="I19" s="937">
        <v>22123.932969999998</v>
      </c>
      <c r="J19" s="937">
        <v>113723.96725</v>
      </c>
      <c r="K19" s="937">
        <v>24297.409039999999</v>
      </c>
      <c r="L19" s="937">
        <v>138021.37628999999</v>
      </c>
      <c r="M19" s="937">
        <v>63517.906459999998</v>
      </c>
      <c r="N19" s="937">
        <v>12476.73295</v>
      </c>
      <c r="O19" s="937">
        <v>75994.639410000003</v>
      </c>
      <c r="P19" s="937">
        <v>196567.66172999999</v>
      </c>
      <c r="Q19" s="937">
        <v>39572.286939999998</v>
      </c>
      <c r="R19" s="938">
        <v>236139.94866999998</v>
      </c>
    </row>
    <row r="20" spans="1:18">
      <c r="A20" s="338"/>
      <c r="B20" s="338"/>
      <c r="C20" s="339" t="s">
        <v>204</v>
      </c>
      <c r="D20" s="936">
        <v>48950.074799999995</v>
      </c>
      <c r="E20" s="937">
        <v>0</v>
      </c>
      <c r="F20" s="937">
        <v>48950.074799999995</v>
      </c>
      <c r="G20" s="937">
        <v>0</v>
      </c>
      <c r="H20" s="937">
        <v>0</v>
      </c>
      <c r="I20" s="937">
        <v>0</v>
      </c>
      <c r="J20" s="937">
        <v>7056.1697899999999</v>
      </c>
      <c r="K20" s="937">
        <v>47.631360000000001</v>
      </c>
      <c r="L20" s="937">
        <v>7103.8011500000002</v>
      </c>
      <c r="M20" s="937">
        <v>4123.5083399999994</v>
      </c>
      <c r="N20" s="937">
        <v>20.92193</v>
      </c>
      <c r="O20" s="937">
        <v>4144.4302699999998</v>
      </c>
      <c r="P20" s="937">
        <v>11179.678129999998</v>
      </c>
      <c r="Q20" s="937">
        <v>68.553290000000004</v>
      </c>
      <c r="R20" s="938">
        <v>11248.23142</v>
      </c>
    </row>
    <row r="21" spans="1:18">
      <c r="A21" s="338"/>
      <c r="B21" s="338"/>
      <c r="C21" s="339" t="s">
        <v>334</v>
      </c>
      <c r="D21" s="936">
        <v>20255.973670000003</v>
      </c>
      <c r="E21" s="937">
        <v>0</v>
      </c>
      <c r="F21" s="937">
        <v>20255.973670000003</v>
      </c>
      <c r="G21" s="937">
        <v>0</v>
      </c>
      <c r="H21" s="937">
        <v>0</v>
      </c>
      <c r="I21" s="937">
        <v>0</v>
      </c>
      <c r="J21" s="937">
        <v>1233.06032</v>
      </c>
      <c r="K21" s="937">
        <v>9.0999999999999998E-2</v>
      </c>
      <c r="L21" s="937">
        <v>1233.1513200000002</v>
      </c>
      <c r="M21" s="937">
        <v>358.43315999999999</v>
      </c>
      <c r="N21" s="937">
        <v>0</v>
      </c>
      <c r="O21" s="937">
        <v>358.43315999999999</v>
      </c>
      <c r="P21" s="937">
        <v>1591.4934800000001</v>
      </c>
      <c r="Q21" s="937">
        <v>9.0999999999999998E-2</v>
      </c>
      <c r="R21" s="938">
        <v>1591.58448</v>
      </c>
    </row>
    <row r="22" spans="1:18">
      <c r="A22" s="338"/>
      <c r="B22" s="337" t="s">
        <v>335</v>
      </c>
      <c r="C22" s="337" t="s">
        <v>335</v>
      </c>
      <c r="D22" s="932">
        <v>26488.58107</v>
      </c>
      <c r="E22" s="933">
        <v>0</v>
      </c>
      <c r="F22" s="933">
        <v>26488.58107</v>
      </c>
      <c r="G22" s="933">
        <v>0</v>
      </c>
      <c r="H22" s="933">
        <v>0</v>
      </c>
      <c r="I22" s="933">
        <v>0</v>
      </c>
      <c r="J22" s="933">
        <v>3863.6599900000001</v>
      </c>
      <c r="K22" s="933">
        <v>391.69958000000003</v>
      </c>
      <c r="L22" s="933">
        <v>4255.3595700000005</v>
      </c>
      <c r="M22" s="933">
        <v>3975.2702400000003</v>
      </c>
      <c r="N22" s="933">
        <v>0</v>
      </c>
      <c r="O22" s="933">
        <v>3975.2702400000003</v>
      </c>
      <c r="P22" s="933">
        <v>7838.9302300000008</v>
      </c>
      <c r="Q22" s="933">
        <v>391.69958000000003</v>
      </c>
      <c r="R22" s="934">
        <v>8230.6298100000004</v>
      </c>
    </row>
    <row r="23" spans="1:18">
      <c r="A23" s="338"/>
      <c r="B23" s="338"/>
      <c r="C23" s="339" t="s">
        <v>336</v>
      </c>
      <c r="D23" s="936">
        <v>6040.4656999999997</v>
      </c>
      <c r="E23" s="937">
        <v>0</v>
      </c>
      <c r="F23" s="937">
        <v>6040.4656999999997</v>
      </c>
      <c r="G23" s="937">
        <v>0</v>
      </c>
      <c r="H23" s="937">
        <v>0</v>
      </c>
      <c r="I23" s="937">
        <v>0</v>
      </c>
      <c r="J23" s="937">
        <v>164.48915</v>
      </c>
      <c r="K23" s="937">
        <v>1.23766</v>
      </c>
      <c r="L23" s="937">
        <v>165.72681</v>
      </c>
      <c r="M23" s="937">
        <v>324.76218999999998</v>
      </c>
      <c r="N23" s="937">
        <v>0</v>
      </c>
      <c r="O23" s="937">
        <v>324.76218999999998</v>
      </c>
      <c r="P23" s="937">
        <v>489.25133999999997</v>
      </c>
      <c r="Q23" s="937">
        <v>1.23766</v>
      </c>
      <c r="R23" s="938">
        <v>490.48899999999998</v>
      </c>
    </row>
    <row r="24" spans="1:18">
      <c r="A24" s="338"/>
      <c r="B24" s="337" t="s">
        <v>337</v>
      </c>
      <c r="C24" s="337" t="s">
        <v>337</v>
      </c>
      <c r="D24" s="932">
        <v>53345.275880000001</v>
      </c>
      <c r="E24" s="933">
        <v>0</v>
      </c>
      <c r="F24" s="933">
        <v>53345.275880000001</v>
      </c>
      <c r="G24" s="933">
        <v>0</v>
      </c>
      <c r="H24" s="933">
        <v>0</v>
      </c>
      <c r="I24" s="933">
        <v>0</v>
      </c>
      <c r="J24" s="933">
        <v>6858.76181</v>
      </c>
      <c r="K24" s="933">
        <v>578.51693</v>
      </c>
      <c r="L24" s="933">
        <v>7437.2787400000007</v>
      </c>
      <c r="M24" s="933">
        <v>10779.24984</v>
      </c>
      <c r="N24" s="933">
        <v>356.32090999999997</v>
      </c>
      <c r="O24" s="933">
        <v>11135.570750000001</v>
      </c>
      <c r="P24" s="933">
        <v>17638.011649999997</v>
      </c>
      <c r="Q24" s="933">
        <v>934.83784000000003</v>
      </c>
      <c r="R24" s="934">
        <v>18572.849489999997</v>
      </c>
    </row>
    <row r="25" spans="1:18">
      <c r="A25" s="338"/>
      <c r="B25" s="337" t="s">
        <v>338</v>
      </c>
      <c r="C25" s="337" t="s">
        <v>338</v>
      </c>
      <c r="D25" s="932">
        <v>35576.82314</v>
      </c>
      <c r="E25" s="933">
        <v>0</v>
      </c>
      <c r="F25" s="933">
        <v>35576.82314</v>
      </c>
      <c r="G25" s="933">
        <v>0</v>
      </c>
      <c r="H25" s="933">
        <v>0</v>
      </c>
      <c r="I25" s="933">
        <v>0</v>
      </c>
      <c r="J25" s="933">
        <v>3090.0345200000002</v>
      </c>
      <c r="K25" s="933">
        <v>303.14779999999996</v>
      </c>
      <c r="L25" s="933">
        <v>3393.1823199999999</v>
      </c>
      <c r="M25" s="933">
        <v>5610.0712999999996</v>
      </c>
      <c r="N25" s="933">
        <v>0</v>
      </c>
      <c r="O25" s="933">
        <v>5610.0712999999996</v>
      </c>
      <c r="P25" s="933">
        <v>8700.1058200000007</v>
      </c>
      <c r="Q25" s="933">
        <v>303.14779999999996</v>
      </c>
      <c r="R25" s="934">
        <v>9003.2536199999995</v>
      </c>
    </row>
    <row r="26" spans="1:18">
      <c r="A26" s="338"/>
      <c r="B26" s="337" t="s">
        <v>339</v>
      </c>
      <c r="C26" s="337" t="s">
        <v>339</v>
      </c>
      <c r="D26" s="932">
        <v>13900.78577</v>
      </c>
      <c r="E26" s="933">
        <v>0</v>
      </c>
      <c r="F26" s="933">
        <v>13900.78577</v>
      </c>
      <c r="G26" s="933">
        <v>0</v>
      </c>
      <c r="H26" s="933">
        <v>0</v>
      </c>
      <c r="I26" s="933">
        <v>0</v>
      </c>
      <c r="J26" s="933">
        <v>684.69588999999996</v>
      </c>
      <c r="K26" s="933">
        <v>13.794549999999999</v>
      </c>
      <c r="L26" s="933">
        <v>698.49043999999992</v>
      </c>
      <c r="M26" s="933">
        <v>963.61083999999994</v>
      </c>
      <c r="N26" s="933">
        <v>0</v>
      </c>
      <c r="O26" s="933">
        <v>963.61083999999994</v>
      </c>
      <c r="P26" s="933">
        <v>1648.30673</v>
      </c>
      <c r="Q26" s="933">
        <v>13.794549999999999</v>
      </c>
      <c r="R26" s="934">
        <v>1662.1012800000001</v>
      </c>
    </row>
    <row r="27" spans="1:18">
      <c r="A27" s="338"/>
      <c r="B27" s="337" t="s">
        <v>340</v>
      </c>
      <c r="C27" s="337" t="s">
        <v>340</v>
      </c>
      <c r="D27" s="932">
        <v>14766.70716</v>
      </c>
      <c r="E27" s="933">
        <v>0</v>
      </c>
      <c r="F27" s="933">
        <v>14766.70716</v>
      </c>
      <c r="G27" s="933">
        <v>45.635449999999999</v>
      </c>
      <c r="H27" s="933">
        <v>0</v>
      </c>
      <c r="I27" s="933">
        <v>45.635449999999999</v>
      </c>
      <c r="J27" s="933">
        <v>2141.1585</v>
      </c>
      <c r="K27" s="933">
        <v>52.960059999999999</v>
      </c>
      <c r="L27" s="933">
        <v>2194.1185599999999</v>
      </c>
      <c r="M27" s="933">
        <v>3362.9626000000003</v>
      </c>
      <c r="N27" s="933">
        <v>21.550099999999997</v>
      </c>
      <c r="O27" s="933">
        <v>3384.5127000000002</v>
      </c>
      <c r="P27" s="933">
        <v>5549.756550000001</v>
      </c>
      <c r="Q27" s="933">
        <v>74.510159999999999</v>
      </c>
      <c r="R27" s="934">
        <v>5624.2667099999999</v>
      </c>
    </row>
    <row r="28" spans="1:18">
      <c r="A28" s="338"/>
      <c r="B28" s="337" t="s">
        <v>341</v>
      </c>
      <c r="C28" s="337" t="s">
        <v>342</v>
      </c>
      <c r="D28" s="932">
        <v>5776.1706299999996</v>
      </c>
      <c r="E28" s="933">
        <v>0</v>
      </c>
      <c r="F28" s="933">
        <v>5776.1706299999996</v>
      </c>
      <c r="G28" s="933">
        <v>0</v>
      </c>
      <c r="H28" s="933">
        <v>0</v>
      </c>
      <c r="I28" s="933">
        <v>0</v>
      </c>
      <c r="J28" s="933">
        <v>60.176190000000005</v>
      </c>
      <c r="K28" s="933">
        <v>0.98790999999999995</v>
      </c>
      <c r="L28" s="933">
        <v>61.164099999999998</v>
      </c>
      <c r="M28" s="933">
        <v>144.83270000000002</v>
      </c>
      <c r="N28" s="933">
        <v>0</v>
      </c>
      <c r="O28" s="933">
        <v>144.83270000000002</v>
      </c>
      <c r="P28" s="933">
        <v>205.00889000000001</v>
      </c>
      <c r="Q28" s="933">
        <v>0.98790999999999995</v>
      </c>
      <c r="R28" s="934">
        <v>205.99679999999998</v>
      </c>
    </row>
    <row r="29" spans="1:18">
      <c r="A29" s="338"/>
      <c r="B29" s="337" t="s">
        <v>343</v>
      </c>
      <c r="C29" s="337" t="s">
        <v>343</v>
      </c>
      <c r="D29" s="932">
        <v>3825.9666400000001</v>
      </c>
      <c r="E29" s="933">
        <v>0</v>
      </c>
      <c r="F29" s="933">
        <v>3825.9666400000001</v>
      </c>
      <c r="G29" s="933">
        <v>0</v>
      </c>
      <c r="H29" s="933">
        <v>0</v>
      </c>
      <c r="I29" s="933">
        <v>0</v>
      </c>
      <c r="J29" s="933">
        <v>10.642950000000001</v>
      </c>
      <c r="K29" s="933">
        <v>6.7000000000000002E-4</v>
      </c>
      <c r="L29" s="933">
        <v>10.64362</v>
      </c>
      <c r="M29" s="933">
        <v>1.06097</v>
      </c>
      <c r="N29" s="933">
        <v>0</v>
      </c>
      <c r="O29" s="933">
        <v>1.06097</v>
      </c>
      <c r="P29" s="933">
        <v>11.70392</v>
      </c>
      <c r="Q29" s="933">
        <v>6.7000000000000002E-4</v>
      </c>
      <c r="R29" s="934">
        <v>11.70459</v>
      </c>
    </row>
    <row r="30" spans="1:18">
      <c r="A30" s="337" t="s">
        <v>948</v>
      </c>
      <c r="B30" s="935"/>
      <c r="C30" s="935"/>
      <c r="D30" s="932">
        <v>3459015.5218000002</v>
      </c>
      <c r="E30" s="933">
        <v>149997.07360999999</v>
      </c>
      <c r="F30" s="933">
        <v>3609012.5954100001</v>
      </c>
      <c r="G30" s="933">
        <v>583076.22512999992</v>
      </c>
      <c r="H30" s="933">
        <v>172824.09503999999</v>
      </c>
      <c r="I30" s="933">
        <v>755900.32016999996</v>
      </c>
      <c r="J30" s="933">
        <v>1838530.4807600002</v>
      </c>
      <c r="K30" s="933">
        <v>385904.52801000007</v>
      </c>
      <c r="L30" s="933">
        <v>2224435.0087700002</v>
      </c>
      <c r="M30" s="933">
        <v>642121.21950000024</v>
      </c>
      <c r="N30" s="933">
        <v>123881.01408000002</v>
      </c>
      <c r="O30" s="933">
        <v>766002.23358</v>
      </c>
      <c r="P30" s="933">
        <v>3063727.9253900009</v>
      </c>
      <c r="Q30" s="933">
        <v>682609.63712999993</v>
      </c>
      <c r="R30" s="934">
        <v>3746337.5625200006</v>
      </c>
    </row>
    <row r="31" spans="1:18">
      <c r="A31" s="337" t="s">
        <v>206</v>
      </c>
      <c r="B31" s="337" t="s">
        <v>207</v>
      </c>
      <c r="C31" s="337" t="s">
        <v>207</v>
      </c>
      <c r="D31" s="932">
        <v>316401.06618999992</v>
      </c>
      <c r="E31" s="933">
        <v>629.59616999999992</v>
      </c>
      <c r="F31" s="933">
        <v>317030.66236000002</v>
      </c>
      <c r="G31" s="933">
        <v>86232.842229999995</v>
      </c>
      <c r="H31" s="933">
        <v>49706.030579999999</v>
      </c>
      <c r="I31" s="933">
        <v>135938.87281</v>
      </c>
      <c r="J31" s="933">
        <v>287386.48798999994</v>
      </c>
      <c r="K31" s="933">
        <v>85879.59981</v>
      </c>
      <c r="L31" s="933">
        <v>373266.08779999998</v>
      </c>
      <c r="M31" s="933">
        <v>52368.591439999997</v>
      </c>
      <c r="N31" s="933">
        <v>3989.4974900000002</v>
      </c>
      <c r="O31" s="933">
        <v>56358.088929999991</v>
      </c>
      <c r="P31" s="933">
        <v>425987.92165999999</v>
      </c>
      <c r="Q31" s="933">
        <v>139575.12788000001</v>
      </c>
      <c r="R31" s="934">
        <v>565563.04953999992</v>
      </c>
    </row>
    <row r="32" spans="1:18">
      <c r="A32" s="338"/>
      <c r="B32" s="338"/>
      <c r="C32" s="339" t="s">
        <v>344</v>
      </c>
      <c r="D32" s="936">
        <v>2307.6316499999998</v>
      </c>
      <c r="E32" s="937">
        <v>0</v>
      </c>
      <c r="F32" s="937">
        <v>2307.6316499999998</v>
      </c>
      <c r="G32" s="937">
        <v>0</v>
      </c>
      <c r="H32" s="937">
        <v>0</v>
      </c>
      <c r="I32" s="937">
        <v>0</v>
      </c>
      <c r="J32" s="937">
        <v>1.36304</v>
      </c>
      <c r="K32" s="937">
        <v>0</v>
      </c>
      <c r="L32" s="937">
        <v>1.36304</v>
      </c>
      <c r="M32" s="937">
        <v>4</v>
      </c>
      <c r="N32" s="937">
        <v>0</v>
      </c>
      <c r="O32" s="937">
        <v>4</v>
      </c>
      <c r="P32" s="937">
        <v>5.3630399999999998</v>
      </c>
      <c r="Q32" s="937">
        <v>0</v>
      </c>
      <c r="R32" s="938">
        <v>5.3630399999999998</v>
      </c>
    </row>
    <row r="33" spans="1:18">
      <c r="A33" s="338"/>
      <c r="B33" s="337" t="s">
        <v>208</v>
      </c>
      <c r="C33" s="337" t="s">
        <v>208</v>
      </c>
      <c r="D33" s="932">
        <v>237257.14949000001</v>
      </c>
      <c r="E33" s="933">
        <v>1175.4068300000001</v>
      </c>
      <c r="F33" s="933">
        <v>238432.55632</v>
      </c>
      <c r="G33" s="933">
        <v>60217.861859999997</v>
      </c>
      <c r="H33" s="933">
        <v>3838.2419500000001</v>
      </c>
      <c r="I33" s="933">
        <v>64056.103810000001</v>
      </c>
      <c r="J33" s="933">
        <v>229896.29751000003</v>
      </c>
      <c r="K33" s="933">
        <v>29703.546559999999</v>
      </c>
      <c r="L33" s="933">
        <v>259599.84406999999</v>
      </c>
      <c r="M33" s="933">
        <v>27303.276979999999</v>
      </c>
      <c r="N33" s="933">
        <v>5213.3630600000006</v>
      </c>
      <c r="O33" s="933">
        <v>32516.640040000002</v>
      </c>
      <c r="P33" s="933">
        <v>317417.43635000003</v>
      </c>
      <c r="Q33" s="933">
        <v>38755.151570000002</v>
      </c>
      <c r="R33" s="934">
        <v>356172.58792000002</v>
      </c>
    </row>
    <row r="34" spans="1:18">
      <c r="A34" s="338"/>
      <c r="B34" s="338"/>
      <c r="C34" s="339" t="s">
        <v>345</v>
      </c>
      <c r="D34" s="936">
        <v>1923.3708700000002</v>
      </c>
      <c r="E34" s="937">
        <v>0</v>
      </c>
      <c r="F34" s="937">
        <v>1923.3708700000002</v>
      </c>
      <c r="G34" s="937">
        <v>0</v>
      </c>
      <c r="H34" s="937">
        <v>0</v>
      </c>
      <c r="I34" s="937">
        <v>0</v>
      </c>
      <c r="J34" s="937">
        <v>154.67532</v>
      </c>
      <c r="K34" s="937">
        <v>0</v>
      </c>
      <c r="L34" s="937">
        <v>154.67532</v>
      </c>
      <c r="M34" s="937">
        <v>62.544820000000001</v>
      </c>
      <c r="N34" s="937">
        <v>0</v>
      </c>
      <c r="O34" s="937">
        <v>62.544820000000001</v>
      </c>
      <c r="P34" s="937">
        <v>217.22014000000001</v>
      </c>
      <c r="Q34" s="937">
        <v>0</v>
      </c>
      <c r="R34" s="938">
        <v>217.22014000000001</v>
      </c>
    </row>
    <row r="35" spans="1:18">
      <c r="A35" s="338"/>
      <c r="B35" s="337" t="s">
        <v>325</v>
      </c>
      <c r="C35" s="337" t="s">
        <v>326</v>
      </c>
      <c r="D35" s="932">
        <v>41183.738490000003</v>
      </c>
      <c r="E35" s="933">
        <v>6688.7467899999992</v>
      </c>
      <c r="F35" s="933">
        <v>47872.485279999994</v>
      </c>
      <c r="G35" s="933">
        <v>47305.202459999993</v>
      </c>
      <c r="H35" s="933">
        <v>41740.34081999999</v>
      </c>
      <c r="I35" s="933">
        <v>89045.543279999998</v>
      </c>
      <c r="J35" s="933">
        <v>170502.54936999999</v>
      </c>
      <c r="K35" s="933">
        <v>32092.127100000002</v>
      </c>
      <c r="L35" s="933">
        <v>202594.67647000001</v>
      </c>
      <c r="M35" s="933">
        <v>122148.40871</v>
      </c>
      <c r="N35" s="933">
        <v>1574.5171400000002</v>
      </c>
      <c r="O35" s="933">
        <v>123722.92585</v>
      </c>
      <c r="P35" s="933">
        <v>339956.16053999995</v>
      </c>
      <c r="Q35" s="933">
        <v>75406.985060000006</v>
      </c>
      <c r="R35" s="934">
        <v>415363.14560000005</v>
      </c>
    </row>
    <row r="36" spans="1:18">
      <c r="A36" s="337" t="s">
        <v>949</v>
      </c>
      <c r="B36" s="935"/>
      <c r="C36" s="935"/>
      <c r="D36" s="932">
        <v>599072.9566899999</v>
      </c>
      <c r="E36" s="933">
        <v>8493.7497899999998</v>
      </c>
      <c r="F36" s="933">
        <v>607566.70647999994</v>
      </c>
      <c r="G36" s="933">
        <v>193755.90654999996</v>
      </c>
      <c r="H36" s="933">
        <v>95284.61335</v>
      </c>
      <c r="I36" s="933">
        <v>289040.51989999996</v>
      </c>
      <c r="J36" s="933">
        <v>687941.37323000003</v>
      </c>
      <c r="K36" s="933">
        <v>147675.27346999999</v>
      </c>
      <c r="L36" s="933">
        <v>835616.64670000004</v>
      </c>
      <c r="M36" s="933">
        <v>201886.82194999998</v>
      </c>
      <c r="N36" s="933">
        <v>10777.377690000001</v>
      </c>
      <c r="O36" s="933">
        <v>212664.19963999998</v>
      </c>
      <c r="P36" s="933">
        <v>1083584.10173</v>
      </c>
      <c r="Q36" s="933">
        <v>253737.26451000001</v>
      </c>
      <c r="R36" s="934">
        <v>1337321.3662400001</v>
      </c>
    </row>
    <row r="37" spans="1:18">
      <c r="A37" s="337" t="s">
        <v>5</v>
      </c>
      <c r="B37" s="337" t="s">
        <v>5</v>
      </c>
      <c r="C37" s="337" t="s">
        <v>5</v>
      </c>
      <c r="D37" s="932">
        <v>5630919.5307600005</v>
      </c>
      <c r="E37" s="933">
        <v>927143.79146000009</v>
      </c>
      <c r="F37" s="933">
        <v>6558063.3222200004</v>
      </c>
      <c r="G37" s="933">
        <v>1527910.9926500001</v>
      </c>
      <c r="H37" s="933">
        <v>830472.42668999988</v>
      </c>
      <c r="I37" s="933">
        <v>2358383.41934</v>
      </c>
      <c r="J37" s="933">
        <v>2576967.9603300001</v>
      </c>
      <c r="K37" s="933">
        <v>1261221.6850899998</v>
      </c>
      <c r="L37" s="933">
        <v>3838189.6454199995</v>
      </c>
      <c r="M37" s="933">
        <v>649590.83926000004</v>
      </c>
      <c r="N37" s="933">
        <v>299029.87686000008</v>
      </c>
      <c r="O37" s="933">
        <v>948620.71611999988</v>
      </c>
      <c r="P37" s="933">
        <v>4754469.7922399994</v>
      </c>
      <c r="Q37" s="933">
        <v>2390723.9886400001</v>
      </c>
      <c r="R37" s="934">
        <v>7145193.7808800014</v>
      </c>
    </row>
    <row r="38" spans="1:18">
      <c r="A38" s="338"/>
      <c r="B38" s="338"/>
      <c r="C38" s="339" t="s">
        <v>209</v>
      </c>
      <c r="D38" s="936">
        <v>586479.07467</v>
      </c>
      <c r="E38" s="937">
        <v>62286.158920000002</v>
      </c>
      <c r="F38" s="937">
        <v>648765.23359000008</v>
      </c>
      <c r="G38" s="937">
        <v>138351.04783000002</v>
      </c>
      <c r="H38" s="937">
        <v>68493.925460000013</v>
      </c>
      <c r="I38" s="937">
        <v>206844.97329000002</v>
      </c>
      <c r="J38" s="937">
        <v>499843.63833000005</v>
      </c>
      <c r="K38" s="937">
        <v>268876.42096999998</v>
      </c>
      <c r="L38" s="937">
        <v>768720.05930000008</v>
      </c>
      <c r="M38" s="937">
        <v>196369.84916000001</v>
      </c>
      <c r="N38" s="937">
        <v>103583.31567000001</v>
      </c>
      <c r="O38" s="937">
        <v>299953.16482999997</v>
      </c>
      <c r="P38" s="937">
        <v>834564.53531999991</v>
      </c>
      <c r="Q38" s="937">
        <v>440953.66210000002</v>
      </c>
      <c r="R38" s="938">
        <v>1275518.1974200001</v>
      </c>
    </row>
    <row r="39" spans="1:18">
      <c r="A39" s="338"/>
      <c r="B39" s="338"/>
      <c r="C39" s="339" t="s">
        <v>210</v>
      </c>
      <c r="D39" s="936">
        <v>525694.90642999997</v>
      </c>
      <c r="E39" s="937">
        <v>6378.3883400000004</v>
      </c>
      <c r="F39" s="937">
        <v>532073.29477000004</v>
      </c>
      <c r="G39" s="937">
        <v>59211.379099999998</v>
      </c>
      <c r="H39" s="937">
        <v>27720.870560000003</v>
      </c>
      <c r="I39" s="937">
        <v>86932.249660000001</v>
      </c>
      <c r="J39" s="937">
        <v>227608.02298000004</v>
      </c>
      <c r="K39" s="937">
        <v>85323.418000000005</v>
      </c>
      <c r="L39" s="937">
        <v>312931.44098000001</v>
      </c>
      <c r="M39" s="937">
        <v>75123.865570000009</v>
      </c>
      <c r="N39" s="937">
        <v>29430.191149999999</v>
      </c>
      <c r="O39" s="937">
        <v>104554.05671999999</v>
      </c>
      <c r="P39" s="937">
        <v>361943.26764999999</v>
      </c>
      <c r="Q39" s="937">
        <v>142474.47971000001</v>
      </c>
      <c r="R39" s="938">
        <v>504417.7473600001</v>
      </c>
    </row>
    <row r="40" spans="1:18">
      <c r="A40" s="338"/>
      <c r="B40" s="338"/>
      <c r="C40" s="339" t="s">
        <v>211</v>
      </c>
      <c r="D40" s="936">
        <v>436857.84576000005</v>
      </c>
      <c r="E40" s="937">
        <v>4421.2152100000003</v>
      </c>
      <c r="F40" s="937">
        <v>441279.06097000005</v>
      </c>
      <c r="G40" s="937">
        <v>29023.797780000001</v>
      </c>
      <c r="H40" s="937">
        <v>12565.68079</v>
      </c>
      <c r="I40" s="937">
        <v>41589.478569999992</v>
      </c>
      <c r="J40" s="937">
        <v>284412.56649</v>
      </c>
      <c r="K40" s="937">
        <v>78343.361069999999</v>
      </c>
      <c r="L40" s="937">
        <v>362755.92755999998</v>
      </c>
      <c r="M40" s="937">
        <v>116112.87461999999</v>
      </c>
      <c r="N40" s="937">
        <v>32666.484970000001</v>
      </c>
      <c r="O40" s="937">
        <v>148779.35959000001</v>
      </c>
      <c r="P40" s="937">
        <v>429549.23888999998</v>
      </c>
      <c r="Q40" s="937">
        <v>123575.52683</v>
      </c>
      <c r="R40" s="938">
        <v>553124.76572000002</v>
      </c>
    </row>
    <row r="41" spans="1:18">
      <c r="A41" s="338"/>
      <c r="B41" s="338"/>
      <c r="C41" s="339" t="s">
        <v>346</v>
      </c>
      <c r="D41" s="936">
        <v>84048.354489999998</v>
      </c>
      <c r="E41" s="937">
        <v>0</v>
      </c>
      <c r="F41" s="937">
        <v>84048.354489999998</v>
      </c>
      <c r="G41" s="937">
        <v>0</v>
      </c>
      <c r="H41" s="937">
        <v>0</v>
      </c>
      <c r="I41" s="937">
        <v>0</v>
      </c>
      <c r="J41" s="937">
        <v>3121.9687100000001</v>
      </c>
      <c r="K41" s="937">
        <v>55.383960000000002</v>
      </c>
      <c r="L41" s="937">
        <v>3177.3526699999998</v>
      </c>
      <c r="M41" s="937">
        <v>1936.25008</v>
      </c>
      <c r="N41" s="937">
        <v>40.538679999999999</v>
      </c>
      <c r="O41" s="937">
        <v>1976.7887599999999</v>
      </c>
      <c r="P41" s="937">
        <v>5058.2187899999999</v>
      </c>
      <c r="Q41" s="937">
        <v>95.922640000000001</v>
      </c>
      <c r="R41" s="938">
        <v>5154.1414299999997</v>
      </c>
    </row>
    <row r="42" spans="1:18">
      <c r="A42" s="338"/>
      <c r="B42" s="338"/>
      <c r="C42" s="339" t="s">
        <v>62</v>
      </c>
      <c r="D42" s="936">
        <v>381956.14026000001</v>
      </c>
      <c r="E42" s="937">
        <v>4233.0419400000001</v>
      </c>
      <c r="F42" s="937">
        <v>386189.18220000004</v>
      </c>
      <c r="G42" s="937">
        <v>48871.147400000009</v>
      </c>
      <c r="H42" s="937">
        <v>33952.533969999997</v>
      </c>
      <c r="I42" s="937">
        <v>82823.68137000002</v>
      </c>
      <c r="J42" s="937">
        <v>266883.14017999999</v>
      </c>
      <c r="K42" s="937">
        <v>74626.885219999996</v>
      </c>
      <c r="L42" s="937">
        <v>341510.02539999998</v>
      </c>
      <c r="M42" s="937">
        <v>43554.48979</v>
      </c>
      <c r="N42" s="937">
        <v>16750.358060000002</v>
      </c>
      <c r="O42" s="937">
        <v>60304.847849999991</v>
      </c>
      <c r="P42" s="937">
        <v>359308.77736999997</v>
      </c>
      <c r="Q42" s="937">
        <v>125329.77725</v>
      </c>
      <c r="R42" s="938">
        <v>484638.55462000001</v>
      </c>
    </row>
    <row r="43" spans="1:18">
      <c r="A43" s="338"/>
      <c r="B43" s="338"/>
      <c r="C43" s="339" t="s">
        <v>212</v>
      </c>
      <c r="D43" s="936">
        <v>535025.23105000006</v>
      </c>
      <c r="E43" s="937">
        <v>9063.4446700000008</v>
      </c>
      <c r="F43" s="937">
        <v>544088.67572000006</v>
      </c>
      <c r="G43" s="937">
        <v>32774.155849999996</v>
      </c>
      <c r="H43" s="937">
        <v>20310.40871</v>
      </c>
      <c r="I43" s="937">
        <v>53084.564559999992</v>
      </c>
      <c r="J43" s="937">
        <v>323156.54800999997</v>
      </c>
      <c r="K43" s="937">
        <v>127080.99683</v>
      </c>
      <c r="L43" s="937">
        <v>450237.54484000005</v>
      </c>
      <c r="M43" s="937">
        <v>121725.94835000002</v>
      </c>
      <c r="N43" s="937">
        <v>49162.867399999996</v>
      </c>
      <c r="O43" s="937">
        <v>170888.81575000001</v>
      </c>
      <c r="P43" s="937">
        <v>477656.65220999997</v>
      </c>
      <c r="Q43" s="937">
        <v>196554.27294000002</v>
      </c>
      <c r="R43" s="938">
        <v>674210.92514999991</v>
      </c>
    </row>
    <row r="44" spans="1:18">
      <c r="A44" s="338"/>
      <c r="B44" s="338"/>
      <c r="C44" s="339" t="s">
        <v>213</v>
      </c>
      <c r="D44" s="936">
        <v>49877.092320000003</v>
      </c>
      <c r="E44" s="937">
        <v>0.37176999999999999</v>
      </c>
      <c r="F44" s="937">
        <v>49877.464090000001</v>
      </c>
      <c r="G44" s="937">
        <v>7672.80069</v>
      </c>
      <c r="H44" s="937">
        <v>2353.4860800000001</v>
      </c>
      <c r="I44" s="937">
        <v>10026.286769999999</v>
      </c>
      <c r="J44" s="937">
        <v>48962.877560000001</v>
      </c>
      <c r="K44" s="937">
        <v>18072.475329999997</v>
      </c>
      <c r="L44" s="937">
        <v>67035.352889999995</v>
      </c>
      <c r="M44" s="937">
        <v>4787.0943299999999</v>
      </c>
      <c r="N44" s="937">
        <v>460.80111999999997</v>
      </c>
      <c r="O44" s="937">
        <v>5247.89545</v>
      </c>
      <c r="P44" s="937">
        <v>61422.772579999997</v>
      </c>
      <c r="Q44" s="937">
        <v>20886.762529999996</v>
      </c>
      <c r="R44" s="938">
        <v>82309.535109999997</v>
      </c>
    </row>
    <row r="45" spans="1:18">
      <c r="A45" s="338"/>
      <c r="B45" s="338"/>
      <c r="C45" s="339" t="s">
        <v>347</v>
      </c>
      <c r="D45" s="936">
        <v>95396.896999999997</v>
      </c>
      <c r="E45" s="937">
        <v>0</v>
      </c>
      <c r="F45" s="937">
        <v>95396.896999999997</v>
      </c>
      <c r="G45" s="937">
        <v>0</v>
      </c>
      <c r="H45" s="937">
        <v>0</v>
      </c>
      <c r="I45" s="937">
        <v>0</v>
      </c>
      <c r="J45" s="937">
        <v>8854.7787800000006</v>
      </c>
      <c r="K45" s="937">
        <v>235.38156000000001</v>
      </c>
      <c r="L45" s="937">
        <v>9090.1603400000004</v>
      </c>
      <c r="M45" s="937">
        <v>7663.867189999999</v>
      </c>
      <c r="N45" s="937">
        <v>9.69876</v>
      </c>
      <c r="O45" s="937">
        <v>7673.5659500000002</v>
      </c>
      <c r="P45" s="937">
        <v>16518.645970000001</v>
      </c>
      <c r="Q45" s="937">
        <v>245.08031999999997</v>
      </c>
      <c r="R45" s="938">
        <v>16763.726289999999</v>
      </c>
    </row>
    <row r="46" spans="1:18">
      <c r="A46" s="338"/>
      <c r="B46" s="338"/>
      <c r="C46" s="339" t="s">
        <v>348</v>
      </c>
      <c r="D46" s="936">
        <v>23091.113539999998</v>
      </c>
      <c r="E46" s="937">
        <v>0</v>
      </c>
      <c r="F46" s="937">
        <v>23091.113539999998</v>
      </c>
      <c r="G46" s="937">
        <v>0</v>
      </c>
      <c r="H46" s="937">
        <v>0</v>
      </c>
      <c r="I46" s="937">
        <v>0</v>
      </c>
      <c r="J46" s="937">
        <v>2324.6596300000001</v>
      </c>
      <c r="K46" s="937">
        <v>43.456150000000001</v>
      </c>
      <c r="L46" s="937">
        <v>2368.1157799999996</v>
      </c>
      <c r="M46" s="937">
        <v>1960.7234099999998</v>
      </c>
      <c r="N46" s="937">
        <v>0</v>
      </c>
      <c r="O46" s="937">
        <v>1960.7234099999998</v>
      </c>
      <c r="P46" s="937">
        <v>4285.3830399999997</v>
      </c>
      <c r="Q46" s="937">
        <v>43.456150000000001</v>
      </c>
      <c r="R46" s="938">
        <v>4328.8391900000006</v>
      </c>
    </row>
    <row r="47" spans="1:18">
      <c r="A47" s="338"/>
      <c r="B47" s="338"/>
      <c r="C47" s="339" t="s">
        <v>214</v>
      </c>
      <c r="D47" s="936">
        <v>196407.42283</v>
      </c>
      <c r="E47" s="937">
        <v>2459.8419399999998</v>
      </c>
      <c r="F47" s="937">
        <v>198867.26476999998</v>
      </c>
      <c r="G47" s="937">
        <v>8885.4435299999986</v>
      </c>
      <c r="H47" s="937">
        <v>7954.6248399999995</v>
      </c>
      <c r="I47" s="937">
        <v>16840.068370000001</v>
      </c>
      <c r="J47" s="937">
        <v>85189.961639999994</v>
      </c>
      <c r="K47" s="937">
        <v>26256.64372</v>
      </c>
      <c r="L47" s="937">
        <v>111446.60536</v>
      </c>
      <c r="M47" s="937">
        <v>23929.999899999999</v>
      </c>
      <c r="N47" s="937">
        <v>5602.1405200000008</v>
      </c>
      <c r="O47" s="937">
        <v>29532.14042</v>
      </c>
      <c r="P47" s="937">
        <v>118005.40506999999</v>
      </c>
      <c r="Q47" s="937">
        <v>39813.409080000005</v>
      </c>
      <c r="R47" s="938">
        <v>157818.81414999996</v>
      </c>
    </row>
    <row r="48" spans="1:18">
      <c r="A48" s="338"/>
      <c r="B48" s="338"/>
      <c r="C48" s="339" t="s">
        <v>215</v>
      </c>
      <c r="D48" s="936">
        <v>552746.21979999996</v>
      </c>
      <c r="E48" s="937">
        <v>29581.882269999995</v>
      </c>
      <c r="F48" s="937">
        <v>582328.10206999991</v>
      </c>
      <c r="G48" s="937">
        <v>397264.72930000001</v>
      </c>
      <c r="H48" s="937">
        <v>108577.92528999998</v>
      </c>
      <c r="I48" s="937">
        <v>505842.65459000005</v>
      </c>
      <c r="J48" s="937">
        <v>311108.86882000003</v>
      </c>
      <c r="K48" s="937">
        <v>187243.09613999998</v>
      </c>
      <c r="L48" s="937">
        <v>498351.96495999995</v>
      </c>
      <c r="M48" s="937">
        <v>113081.82253000002</v>
      </c>
      <c r="N48" s="937">
        <v>94452.275549999991</v>
      </c>
      <c r="O48" s="937">
        <v>207534.09808000003</v>
      </c>
      <c r="P48" s="937">
        <v>821455.4206500001</v>
      </c>
      <c r="Q48" s="937">
        <v>390273.29698000004</v>
      </c>
      <c r="R48" s="938">
        <v>1211728.7176299999</v>
      </c>
    </row>
    <row r="49" spans="1:18">
      <c r="A49" s="338"/>
      <c r="B49" s="338"/>
      <c r="C49" s="339" t="s">
        <v>216</v>
      </c>
      <c r="D49" s="936">
        <v>18.356490000000001</v>
      </c>
      <c r="E49" s="937">
        <v>10.588509999999999</v>
      </c>
      <c r="F49" s="937">
        <v>28.945</v>
      </c>
      <c r="G49" s="937">
        <v>16065.222250000001</v>
      </c>
      <c r="H49" s="937">
        <v>7239.29576</v>
      </c>
      <c r="I49" s="937">
        <v>23304.518010000003</v>
      </c>
      <c r="J49" s="937">
        <v>53874.454619999997</v>
      </c>
      <c r="K49" s="937">
        <v>17191.178190000002</v>
      </c>
      <c r="L49" s="937">
        <v>71065.632809999996</v>
      </c>
      <c r="M49" s="937">
        <v>1485.7704799999999</v>
      </c>
      <c r="N49" s="937">
        <v>365.64431999999999</v>
      </c>
      <c r="O49" s="937">
        <v>1851.4148</v>
      </c>
      <c r="P49" s="937">
        <v>71425.447350000002</v>
      </c>
      <c r="Q49" s="937">
        <v>24796.118270000003</v>
      </c>
      <c r="R49" s="938">
        <v>96221.565620000008</v>
      </c>
    </row>
    <row r="50" spans="1:18">
      <c r="A50" s="338"/>
      <c r="B50" s="337" t="s">
        <v>217</v>
      </c>
      <c r="C50" s="337" t="s">
        <v>217</v>
      </c>
      <c r="D50" s="932">
        <v>224566.79634999996</v>
      </c>
      <c r="E50" s="933">
        <v>2737.3297299999995</v>
      </c>
      <c r="F50" s="933">
        <v>227304.12607999999</v>
      </c>
      <c r="G50" s="933">
        <v>27125.991570000002</v>
      </c>
      <c r="H50" s="933">
        <v>8872.8459899999998</v>
      </c>
      <c r="I50" s="933">
        <v>35998.83756</v>
      </c>
      <c r="J50" s="933">
        <v>119796.45655</v>
      </c>
      <c r="K50" s="933">
        <v>45969.196960000001</v>
      </c>
      <c r="L50" s="933">
        <v>165765.65351</v>
      </c>
      <c r="M50" s="933">
        <v>25372.172059999997</v>
      </c>
      <c r="N50" s="933">
        <v>8067.4267599999994</v>
      </c>
      <c r="O50" s="933">
        <v>33439.598820000007</v>
      </c>
      <c r="P50" s="933">
        <v>172294.62018000003</v>
      </c>
      <c r="Q50" s="933">
        <v>62909.46970999999</v>
      </c>
      <c r="R50" s="934">
        <v>235204.08988999997</v>
      </c>
    </row>
    <row r="51" spans="1:18">
      <c r="A51" s="338"/>
      <c r="B51" s="337" t="s">
        <v>297</v>
      </c>
      <c r="C51" s="337" t="s">
        <v>349</v>
      </c>
      <c r="D51" s="932">
        <v>18677.948949999998</v>
      </c>
      <c r="E51" s="933">
        <v>0</v>
      </c>
      <c r="F51" s="933">
        <v>18677.948949999998</v>
      </c>
      <c r="G51" s="933">
        <v>0</v>
      </c>
      <c r="H51" s="933">
        <v>0</v>
      </c>
      <c r="I51" s="933">
        <v>0</v>
      </c>
      <c r="J51" s="933">
        <v>947.43043999999998</v>
      </c>
      <c r="K51" s="933">
        <v>54.641629999999999</v>
      </c>
      <c r="L51" s="933">
        <v>1002.0720699999999</v>
      </c>
      <c r="M51" s="933">
        <v>1223.53207</v>
      </c>
      <c r="N51" s="933">
        <v>0</v>
      </c>
      <c r="O51" s="933">
        <v>1223.53207</v>
      </c>
      <c r="P51" s="933">
        <v>2170.9625099999998</v>
      </c>
      <c r="Q51" s="933">
        <v>54.641629999999999</v>
      </c>
      <c r="R51" s="934">
        <v>2225.6041399999999</v>
      </c>
    </row>
    <row r="52" spans="1:18">
      <c r="A52" s="338"/>
      <c r="B52" s="338"/>
      <c r="C52" s="339" t="s">
        <v>350</v>
      </c>
      <c r="D52" s="936">
        <v>2286.64932</v>
      </c>
      <c r="E52" s="937">
        <v>0</v>
      </c>
      <c r="F52" s="937">
        <v>2286.64932</v>
      </c>
      <c r="G52" s="937">
        <v>0</v>
      </c>
      <c r="H52" s="937">
        <v>0</v>
      </c>
      <c r="I52" s="937">
        <v>0</v>
      </c>
      <c r="J52" s="937">
        <v>2.19258</v>
      </c>
      <c r="K52" s="937">
        <v>2.3900000000000002E-3</v>
      </c>
      <c r="L52" s="937">
        <v>2.1949699999999996</v>
      </c>
      <c r="M52" s="937">
        <v>0.51254</v>
      </c>
      <c r="N52" s="937">
        <v>0</v>
      </c>
      <c r="O52" s="937">
        <v>0.51254</v>
      </c>
      <c r="P52" s="937">
        <v>2.70512</v>
      </c>
      <c r="Q52" s="937">
        <v>2.3900000000000002E-3</v>
      </c>
      <c r="R52" s="938">
        <v>2.7075100000000001</v>
      </c>
    </row>
    <row r="53" spans="1:18">
      <c r="A53" s="338"/>
      <c r="B53" s="337" t="s">
        <v>218</v>
      </c>
      <c r="C53" s="337" t="s">
        <v>219</v>
      </c>
      <c r="D53" s="932">
        <v>210751.07817000002</v>
      </c>
      <c r="E53" s="933">
        <v>1116.2516099999998</v>
      </c>
      <c r="F53" s="933">
        <v>211867.32978</v>
      </c>
      <c r="G53" s="933">
        <v>26382.183960000002</v>
      </c>
      <c r="H53" s="933">
        <v>5046.9891399999997</v>
      </c>
      <c r="I53" s="933">
        <v>31429.1731</v>
      </c>
      <c r="J53" s="933">
        <v>156580.79780999999</v>
      </c>
      <c r="K53" s="933">
        <v>35010.328339999993</v>
      </c>
      <c r="L53" s="933">
        <v>191591.12615</v>
      </c>
      <c r="M53" s="933">
        <v>9633.4244299999991</v>
      </c>
      <c r="N53" s="933">
        <v>7954.36211</v>
      </c>
      <c r="O53" s="933">
        <v>17587.786539999997</v>
      </c>
      <c r="P53" s="933">
        <v>192596.40620000003</v>
      </c>
      <c r="Q53" s="933">
        <v>48011.679590000007</v>
      </c>
      <c r="R53" s="934">
        <v>240608.08578999998</v>
      </c>
    </row>
    <row r="54" spans="1:18">
      <c r="A54" s="338"/>
      <c r="B54" s="337" t="s">
        <v>220</v>
      </c>
      <c r="C54" s="337" t="s">
        <v>351</v>
      </c>
      <c r="D54" s="932">
        <v>45933.479039999998</v>
      </c>
      <c r="E54" s="933">
        <v>0</v>
      </c>
      <c r="F54" s="933">
        <v>45933.479039999998</v>
      </c>
      <c r="G54" s="933">
        <v>0</v>
      </c>
      <c r="H54" s="933">
        <v>0</v>
      </c>
      <c r="I54" s="933">
        <v>0</v>
      </c>
      <c r="J54" s="933">
        <v>3674.0842599999996</v>
      </c>
      <c r="K54" s="933">
        <v>413.40960999999999</v>
      </c>
      <c r="L54" s="933">
        <v>4087.4938699999998</v>
      </c>
      <c r="M54" s="933">
        <v>1614.23018</v>
      </c>
      <c r="N54" s="933">
        <v>0</v>
      </c>
      <c r="O54" s="933">
        <v>1614.23018</v>
      </c>
      <c r="P54" s="933">
        <v>5288.3144399999992</v>
      </c>
      <c r="Q54" s="933">
        <v>413.40960999999999</v>
      </c>
      <c r="R54" s="934">
        <v>5701.7240499999998</v>
      </c>
    </row>
    <row r="55" spans="1:18">
      <c r="A55" s="338"/>
      <c r="B55" s="338"/>
      <c r="C55" s="339" t="s">
        <v>221</v>
      </c>
      <c r="D55" s="936">
        <v>85427.684219999996</v>
      </c>
      <c r="E55" s="937">
        <v>2180.9003299999999</v>
      </c>
      <c r="F55" s="937">
        <v>87608.58455</v>
      </c>
      <c r="G55" s="937">
        <v>26017.15595</v>
      </c>
      <c r="H55" s="937">
        <v>8132.6329599999999</v>
      </c>
      <c r="I55" s="937">
        <v>34149.788909999996</v>
      </c>
      <c r="J55" s="937">
        <v>85271.947120000012</v>
      </c>
      <c r="K55" s="937">
        <v>31287.616610000001</v>
      </c>
      <c r="L55" s="937">
        <v>116559.56373000001</v>
      </c>
      <c r="M55" s="937">
        <v>6765.4327300000004</v>
      </c>
      <c r="N55" s="937">
        <v>2004.54476</v>
      </c>
      <c r="O55" s="937">
        <v>8769.9774900000011</v>
      </c>
      <c r="P55" s="937">
        <v>118054.5358</v>
      </c>
      <c r="Q55" s="937">
        <v>41424.794329999997</v>
      </c>
      <c r="R55" s="938">
        <v>159479.33012999999</v>
      </c>
    </row>
    <row r="56" spans="1:18">
      <c r="A56" s="338"/>
      <c r="B56" s="338"/>
      <c r="C56" s="339" t="s">
        <v>352</v>
      </c>
      <c r="D56" s="936">
        <v>16159.752060000001</v>
      </c>
      <c r="E56" s="937">
        <v>0</v>
      </c>
      <c r="F56" s="937">
        <v>16159.752060000001</v>
      </c>
      <c r="G56" s="937">
        <v>0</v>
      </c>
      <c r="H56" s="937">
        <v>0</v>
      </c>
      <c r="I56" s="937">
        <v>0</v>
      </c>
      <c r="J56" s="937">
        <v>794.44998999999996</v>
      </c>
      <c r="K56" s="937">
        <v>1.312E-2</v>
      </c>
      <c r="L56" s="937">
        <v>794.46311000000003</v>
      </c>
      <c r="M56" s="937">
        <v>546.86034999999993</v>
      </c>
      <c r="N56" s="937">
        <v>0</v>
      </c>
      <c r="O56" s="937">
        <v>546.86034999999993</v>
      </c>
      <c r="P56" s="937">
        <v>1341.3103399999998</v>
      </c>
      <c r="Q56" s="937">
        <v>1.312E-2</v>
      </c>
      <c r="R56" s="938">
        <v>1341.3234600000001</v>
      </c>
    </row>
    <row r="57" spans="1:18">
      <c r="A57" s="337" t="s">
        <v>950</v>
      </c>
      <c r="B57" s="935"/>
      <c r="C57" s="935"/>
      <c r="D57" s="932">
        <v>9702321.5735100005</v>
      </c>
      <c r="E57" s="933">
        <v>1051613.2067000002</v>
      </c>
      <c r="F57" s="933">
        <v>10753934.780210001</v>
      </c>
      <c r="G57" s="933">
        <v>2345556.0478600003</v>
      </c>
      <c r="H57" s="933">
        <v>1141693.6462399999</v>
      </c>
      <c r="I57" s="933">
        <v>3487249.6941</v>
      </c>
      <c r="J57" s="933">
        <v>5059376.8048299998</v>
      </c>
      <c r="K57" s="933">
        <v>2257305.5908900006</v>
      </c>
      <c r="L57" s="933">
        <v>7316682.3957199985</v>
      </c>
      <c r="M57" s="933">
        <v>1402479.5590300004</v>
      </c>
      <c r="N57" s="933">
        <v>649580.52669000009</v>
      </c>
      <c r="O57" s="933">
        <v>2052060.0857199996</v>
      </c>
      <c r="P57" s="933">
        <v>8807412.4117200002</v>
      </c>
      <c r="Q57" s="933">
        <v>4048579.7638200005</v>
      </c>
      <c r="R57" s="934">
        <v>12855992.17554</v>
      </c>
    </row>
    <row r="58" spans="1:18">
      <c r="A58" s="337" t="s">
        <v>6</v>
      </c>
      <c r="B58" s="337" t="s">
        <v>222</v>
      </c>
      <c r="C58" s="337" t="s">
        <v>6</v>
      </c>
      <c r="D58" s="932">
        <v>865183.45710999996</v>
      </c>
      <c r="E58" s="933">
        <v>32540.56998</v>
      </c>
      <c r="F58" s="933">
        <v>897724.02709000011</v>
      </c>
      <c r="G58" s="933">
        <v>254938.90545000005</v>
      </c>
      <c r="H58" s="933">
        <v>29853.919880000001</v>
      </c>
      <c r="I58" s="933">
        <v>284792.82532999996</v>
      </c>
      <c r="J58" s="933">
        <v>601921.80674000003</v>
      </c>
      <c r="K58" s="933">
        <v>76778.711060000001</v>
      </c>
      <c r="L58" s="933">
        <v>678700.51779999991</v>
      </c>
      <c r="M58" s="933">
        <v>102311.84929999999</v>
      </c>
      <c r="N58" s="933">
        <v>19920.323850000001</v>
      </c>
      <c r="O58" s="933">
        <v>122232.17314999997</v>
      </c>
      <c r="P58" s="933">
        <v>959172.56148999999</v>
      </c>
      <c r="Q58" s="933">
        <v>126552.95478999999</v>
      </c>
      <c r="R58" s="934">
        <v>1085725.5162799999</v>
      </c>
    </row>
    <row r="59" spans="1:18">
      <c r="A59" s="338"/>
      <c r="B59" s="337" t="s">
        <v>353</v>
      </c>
      <c r="C59" s="337" t="s">
        <v>353</v>
      </c>
      <c r="D59" s="932">
        <v>46686.220930000003</v>
      </c>
      <c r="E59" s="933">
        <v>0</v>
      </c>
      <c r="F59" s="933">
        <v>46686.220930000003</v>
      </c>
      <c r="G59" s="933">
        <v>0</v>
      </c>
      <c r="H59" s="933">
        <v>0</v>
      </c>
      <c r="I59" s="933">
        <v>0</v>
      </c>
      <c r="J59" s="933">
        <v>5048.46515</v>
      </c>
      <c r="K59" s="933">
        <v>166.96845000000002</v>
      </c>
      <c r="L59" s="933">
        <v>5215.4335999999994</v>
      </c>
      <c r="M59" s="933">
        <v>4645.8143600000003</v>
      </c>
      <c r="N59" s="933">
        <v>15.84834</v>
      </c>
      <c r="O59" s="933">
        <v>4661.6626999999999</v>
      </c>
      <c r="P59" s="933">
        <v>9694.2795100000021</v>
      </c>
      <c r="Q59" s="933">
        <v>182.81679</v>
      </c>
      <c r="R59" s="934">
        <v>9877.0963000000011</v>
      </c>
    </row>
    <row r="60" spans="1:18">
      <c r="A60" s="338"/>
      <c r="B60" s="337" t="s">
        <v>354</v>
      </c>
      <c r="C60" s="337" t="s">
        <v>355</v>
      </c>
      <c r="D60" s="932">
        <v>6561.0820899999999</v>
      </c>
      <c r="E60" s="933">
        <v>0</v>
      </c>
      <c r="F60" s="933">
        <v>6561.0820899999999</v>
      </c>
      <c r="G60" s="933">
        <v>0</v>
      </c>
      <c r="H60" s="933">
        <v>0</v>
      </c>
      <c r="I60" s="933">
        <v>0</v>
      </c>
      <c r="J60" s="933">
        <v>127.97528</v>
      </c>
      <c r="K60" s="933">
        <v>0.33899000000000001</v>
      </c>
      <c r="L60" s="933">
        <v>128.31426999999999</v>
      </c>
      <c r="M60" s="933">
        <v>0.75834000000000001</v>
      </c>
      <c r="N60" s="933">
        <v>0</v>
      </c>
      <c r="O60" s="933">
        <v>0.75834000000000001</v>
      </c>
      <c r="P60" s="933">
        <v>128.73362</v>
      </c>
      <c r="Q60" s="933">
        <v>0.33899000000000001</v>
      </c>
      <c r="R60" s="934">
        <v>129.07261</v>
      </c>
    </row>
    <row r="61" spans="1:18">
      <c r="A61" s="338"/>
      <c r="B61" s="337" t="s">
        <v>356</v>
      </c>
      <c r="C61" s="337" t="s">
        <v>356</v>
      </c>
      <c r="D61" s="932">
        <v>2582.9504700000002</v>
      </c>
      <c r="E61" s="933">
        <v>0</v>
      </c>
      <c r="F61" s="933">
        <v>2582.9504700000002</v>
      </c>
      <c r="G61" s="933">
        <v>0</v>
      </c>
      <c r="H61" s="933">
        <v>0</v>
      </c>
      <c r="I61" s="933">
        <v>0</v>
      </c>
      <c r="J61" s="933">
        <v>27.803599999999999</v>
      </c>
      <c r="K61" s="933">
        <v>0</v>
      </c>
      <c r="L61" s="933">
        <v>27.803599999999999</v>
      </c>
      <c r="M61" s="933">
        <v>20.50723</v>
      </c>
      <c r="N61" s="933">
        <v>0</v>
      </c>
      <c r="O61" s="933">
        <v>20.50723</v>
      </c>
      <c r="P61" s="933">
        <v>48.310830000000003</v>
      </c>
      <c r="Q61" s="933">
        <v>0</v>
      </c>
      <c r="R61" s="934">
        <v>48.310830000000003</v>
      </c>
    </row>
    <row r="62" spans="1:18">
      <c r="A62" s="337" t="s">
        <v>951</v>
      </c>
      <c r="B62" s="935"/>
      <c r="C62" s="935"/>
      <c r="D62" s="932">
        <v>921013.71059999999</v>
      </c>
      <c r="E62" s="933">
        <v>32540.56998</v>
      </c>
      <c r="F62" s="933">
        <v>953554.28058000014</v>
      </c>
      <c r="G62" s="933">
        <v>254938.90545000005</v>
      </c>
      <c r="H62" s="933">
        <v>29853.919880000001</v>
      </c>
      <c r="I62" s="933">
        <v>284792.82532999996</v>
      </c>
      <c r="J62" s="933">
        <v>607126.05076999997</v>
      </c>
      <c r="K62" s="933">
        <v>76946.018500000006</v>
      </c>
      <c r="L62" s="933">
        <v>684072.06926999998</v>
      </c>
      <c r="M62" s="933">
        <v>106978.92922999999</v>
      </c>
      <c r="N62" s="933">
        <v>19936.172190000001</v>
      </c>
      <c r="O62" s="933">
        <v>126915.10141999999</v>
      </c>
      <c r="P62" s="933">
        <v>969043.88545000006</v>
      </c>
      <c r="Q62" s="933">
        <v>126736.11056999999</v>
      </c>
      <c r="R62" s="934">
        <v>1095779.9960199997</v>
      </c>
    </row>
    <row r="63" spans="1:18">
      <c r="A63" s="337" t="s">
        <v>7</v>
      </c>
      <c r="B63" s="337" t="s">
        <v>357</v>
      </c>
      <c r="C63" s="337" t="s">
        <v>357</v>
      </c>
      <c r="D63" s="932">
        <v>64226.764000000003</v>
      </c>
      <c r="E63" s="933">
        <v>0</v>
      </c>
      <c r="F63" s="933">
        <v>64226.764000000003</v>
      </c>
      <c r="G63" s="933">
        <v>2.3565200000000002</v>
      </c>
      <c r="H63" s="933">
        <v>0</v>
      </c>
      <c r="I63" s="933">
        <v>2.3565200000000002</v>
      </c>
      <c r="J63" s="933">
        <v>8203.1216199999999</v>
      </c>
      <c r="K63" s="933">
        <v>200.05329</v>
      </c>
      <c r="L63" s="933">
        <v>8403.1749099999997</v>
      </c>
      <c r="M63" s="933">
        <v>4309.29288</v>
      </c>
      <c r="N63" s="933">
        <v>0</v>
      </c>
      <c r="O63" s="933">
        <v>4309.29288</v>
      </c>
      <c r="P63" s="933">
        <v>12514.77102</v>
      </c>
      <c r="Q63" s="933">
        <v>200.05329</v>
      </c>
      <c r="R63" s="934">
        <v>12714.82431</v>
      </c>
    </row>
    <row r="64" spans="1:18">
      <c r="A64" s="338"/>
      <c r="B64" s="337" t="s">
        <v>7</v>
      </c>
      <c r="C64" s="337" t="s">
        <v>7</v>
      </c>
      <c r="D64" s="932">
        <v>2018295.8285600001</v>
      </c>
      <c r="E64" s="933">
        <v>81090.890740000003</v>
      </c>
      <c r="F64" s="933">
        <v>2099386.7193</v>
      </c>
      <c r="G64" s="933">
        <v>295478.63548</v>
      </c>
      <c r="H64" s="933">
        <v>167720.36961000002</v>
      </c>
      <c r="I64" s="933">
        <v>463199.00508999999</v>
      </c>
      <c r="J64" s="933">
        <v>1066510.7553899998</v>
      </c>
      <c r="K64" s="933">
        <v>195782.58688999998</v>
      </c>
      <c r="L64" s="933">
        <v>1262293.3422799997</v>
      </c>
      <c r="M64" s="933">
        <v>303019.6716</v>
      </c>
      <c r="N64" s="933">
        <v>70436.195729999992</v>
      </c>
      <c r="O64" s="933">
        <v>373455.8673300001</v>
      </c>
      <c r="P64" s="933">
        <v>1665009.0624700002</v>
      </c>
      <c r="Q64" s="933">
        <v>433939.15222999989</v>
      </c>
      <c r="R64" s="934">
        <v>2098948.2147000004</v>
      </c>
    </row>
    <row r="65" spans="1:18">
      <c r="A65" s="338"/>
      <c r="B65" s="337" t="s">
        <v>358</v>
      </c>
      <c r="C65" s="337" t="s">
        <v>358</v>
      </c>
      <c r="D65" s="932">
        <v>35649.766069999998</v>
      </c>
      <c r="E65" s="933">
        <v>0</v>
      </c>
      <c r="F65" s="933">
        <v>35649.766069999998</v>
      </c>
      <c r="G65" s="933">
        <v>0</v>
      </c>
      <c r="H65" s="933">
        <v>0</v>
      </c>
      <c r="I65" s="933">
        <v>0</v>
      </c>
      <c r="J65" s="933">
        <v>2393.9140400000001</v>
      </c>
      <c r="K65" s="933">
        <v>48.600720000000003</v>
      </c>
      <c r="L65" s="933">
        <v>2442.5147599999996</v>
      </c>
      <c r="M65" s="933">
        <v>3055.4359800000002</v>
      </c>
      <c r="N65" s="933">
        <v>0</v>
      </c>
      <c r="O65" s="933">
        <v>3055.4359800000002</v>
      </c>
      <c r="P65" s="933">
        <v>5449.3500199999999</v>
      </c>
      <c r="Q65" s="933">
        <v>48.600720000000003</v>
      </c>
      <c r="R65" s="934">
        <v>5497.9507400000002</v>
      </c>
    </row>
    <row r="66" spans="1:18">
      <c r="A66" s="338"/>
      <c r="B66" s="338"/>
      <c r="C66" s="339" t="s">
        <v>359</v>
      </c>
      <c r="D66" s="936">
        <v>2973.9451300000001</v>
      </c>
      <c r="E66" s="937">
        <v>0</v>
      </c>
      <c r="F66" s="937">
        <v>2973.9451300000001</v>
      </c>
      <c r="G66" s="937">
        <v>0</v>
      </c>
      <c r="H66" s="937">
        <v>0</v>
      </c>
      <c r="I66" s="937">
        <v>0</v>
      </c>
      <c r="J66" s="937">
        <v>12.50118</v>
      </c>
      <c r="K66" s="937">
        <v>5.0400000000000002E-3</v>
      </c>
      <c r="L66" s="937">
        <v>12.506219999999999</v>
      </c>
      <c r="M66" s="937">
        <v>0.50002000000000002</v>
      </c>
      <c r="N66" s="937">
        <v>0</v>
      </c>
      <c r="O66" s="937">
        <v>0.50002000000000002</v>
      </c>
      <c r="P66" s="937">
        <v>13.001200000000001</v>
      </c>
      <c r="Q66" s="937">
        <v>5.0400000000000002E-3</v>
      </c>
      <c r="R66" s="938">
        <v>13.00624</v>
      </c>
    </row>
    <row r="67" spans="1:18">
      <c r="A67" s="338"/>
      <c r="B67" s="337" t="s">
        <v>223</v>
      </c>
      <c r="C67" s="337" t="s">
        <v>223</v>
      </c>
      <c r="D67" s="932">
        <v>333602.49223000003</v>
      </c>
      <c r="E67" s="933">
        <v>1420.92869</v>
      </c>
      <c r="F67" s="933">
        <v>335023.42092</v>
      </c>
      <c r="G67" s="933">
        <v>40771.025750000001</v>
      </c>
      <c r="H67" s="933">
        <v>2625.0079300000002</v>
      </c>
      <c r="I67" s="933">
        <v>43396.03368</v>
      </c>
      <c r="J67" s="933">
        <v>115094.99661999999</v>
      </c>
      <c r="K67" s="933">
        <v>5950.7408299999997</v>
      </c>
      <c r="L67" s="933">
        <v>121045.73744999999</v>
      </c>
      <c r="M67" s="933">
        <v>13250.068150000001</v>
      </c>
      <c r="N67" s="933">
        <v>658.69639000000006</v>
      </c>
      <c r="O67" s="933">
        <v>13908.764539999998</v>
      </c>
      <c r="P67" s="933">
        <v>169116.09051999994</v>
      </c>
      <c r="Q67" s="933">
        <v>9234.4451499999996</v>
      </c>
      <c r="R67" s="934">
        <v>178350.53566999998</v>
      </c>
    </row>
    <row r="68" spans="1:18">
      <c r="A68" s="338"/>
      <c r="B68" s="338"/>
      <c r="C68" s="339" t="s">
        <v>360</v>
      </c>
      <c r="D68" s="936">
        <v>5097.6740399999999</v>
      </c>
      <c r="E68" s="937">
        <v>0</v>
      </c>
      <c r="F68" s="937">
        <v>5097.6740399999999</v>
      </c>
      <c r="G68" s="937">
        <v>0</v>
      </c>
      <c r="H68" s="937">
        <v>0</v>
      </c>
      <c r="I68" s="937">
        <v>0</v>
      </c>
      <c r="J68" s="937">
        <v>34.004640000000002</v>
      </c>
      <c r="K68" s="937">
        <v>0</v>
      </c>
      <c r="L68" s="937">
        <v>34.004640000000002</v>
      </c>
      <c r="M68" s="937">
        <v>75.355059999999995</v>
      </c>
      <c r="N68" s="937">
        <v>0</v>
      </c>
      <c r="O68" s="937">
        <v>75.355059999999995</v>
      </c>
      <c r="P68" s="937">
        <v>109.3597</v>
      </c>
      <c r="Q68" s="937">
        <v>0</v>
      </c>
      <c r="R68" s="938">
        <v>109.3597</v>
      </c>
    </row>
    <row r="69" spans="1:18">
      <c r="A69" s="338"/>
      <c r="B69" s="338"/>
      <c r="C69" s="339" t="s">
        <v>361</v>
      </c>
      <c r="D69" s="936">
        <v>5828.1203599999999</v>
      </c>
      <c r="E69" s="937">
        <v>0</v>
      </c>
      <c r="F69" s="937">
        <v>5828.1203599999999</v>
      </c>
      <c r="G69" s="937">
        <v>0</v>
      </c>
      <c r="H69" s="937">
        <v>0</v>
      </c>
      <c r="I69" s="937">
        <v>0</v>
      </c>
      <c r="J69" s="937">
        <v>7.0316200000000002</v>
      </c>
      <c r="K69" s="937">
        <v>1.5499999999999999E-3</v>
      </c>
      <c r="L69" s="937">
        <v>7.0331700000000001</v>
      </c>
      <c r="M69" s="937">
        <v>200.001</v>
      </c>
      <c r="N69" s="937">
        <v>0</v>
      </c>
      <c r="O69" s="937">
        <v>200.001</v>
      </c>
      <c r="P69" s="937">
        <v>207.03262000000001</v>
      </c>
      <c r="Q69" s="937">
        <v>1.5499999999999999E-3</v>
      </c>
      <c r="R69" s="938">
        <v>207.03417000000002</v>
      </c>
    </row>
    <row r="70" spans="1:18">
      <c r="A70" s="338"/>
      <c r="B70" s="337" t="s">
        <v>362</v>
      </c>
      <c r="C70" s="337" t="s">
        <v>362</v>
      </c>
      <c r="D70" s="932">
        <v>62396.343160000004</v>
      </c>
      <c r="E70" s="933">
        <v>0</v>
      </c>
      <c r="F70" s="933">
        <v>62396.343160000004</v>
      </c>
      <c r="G70" s="933">
        <v>0</v>
      </c>
      <c r="H70" s="933">
        <v>0</v>
      </c>
      <c r="I70" s="933">
        <v>0</v>
      </c>
      <c r="J70" s="933">
        <v>4700.7611299999999</v>
      </c>
      <c r="K70" s="933">
        <v>70.153929999999988</v>
      </c>
      <c r="L70" s="933">
        <v>4770.9150600000003</v>
      </c>
      <c r="M70" s="933">
        <v>3891.9458100000002</v>
      </c>
      <c r="N70" s="933">
        <v>16.864639999999998</v>
      </c>
      <c r="O70" s="933">
        <v>3908.8104500000004</v>
      </c>
      <c r="P70" s="933">
        <v>8592.70694</v>
      </c>
      <c r="Q70" s="933">
        <v>87.018569999999997</v>
      </c>
      <c r="R70" s="934">
        <v>8679.7255100000002</v>
      </c>
    </row>
    <row r="71" spans="1:18">
      <c r="A71" s="338"/>
      <c r="B71" s="337" t="s">
        <v>363</v>
      </c>
      <c r="C71" s="337" t="s">
        <v>364</v>
      </c>
      <c r="D71" s="932">
        <v>87064.269329999996</v>
      </c>
      <c r="E71" s="933">
        <v>0</v>
      </c>
      <c r="F71" s="933">
        <v>87064.269329999996</v>
      </c>
      <c r="G71" s="933">
        <v>0</v>
      </c>
      <c r="H71" s="933">
        <v>0</v>
      </c>
      <c r="I71" s="933">
        <v>0</v>
      </c>
      <c r="J71" s="933">
        <v>5367.2781999999988</v>
      </c>
      <c r="K71" s="933">
        <v>99.739360000000005</v>
      </c>
      <c r="L71" s="933">
        <v>5467.0175600000002</v>
      </c>
      <c r="M71" s="933">
        <v>2441.96819</v>
      </c>
      <c r="N71" s="933">
        <v>3.6993</v>
      </c>
      <c r="O71" s="933">
        <v>2445.6674900000003</v>
      </c>
      <c r="P71" s="933">
        <v>7809.2463900000002</v>
      </c>
      <c r="Q71" s="933">
        <v>103.43866</v>
      </c>
      <c r="R71" s="934">
        <v>7912.685050000001</v>
      </c>
    </row>
    <row r="72" spans="1:18">
      <c r="A72" s="338"/>
      <c r="B72" s="337" t="s">
        <v>224</v>
      </c>
      <c r="C72" s="337" t="s">
        <v>224</v>
      </c>
      <c r="D72" s="932">
        <v>1335010.8585599996</v>
      </c>
      <c r="E72" s="933">
        <v>19423.447310000003</v>
      </c>
      <c r="F72" s="933">
        <v>1354434.3058699998</v>
      </c>
      <c r="G72" s="933">
        <v>173207.43143</v>
      </c>
      <c r="H72" s="933">
        <v>51596.753429999997</v>
      </c>
      <c r="I72" s="933">
        <v>224804.18486000001</v>
      </c>
      <c r="J72" s="933">
        <v>372653.19733999996</v>
      </c>
      <c r="K72" s="933">
        <v>27102.308099999995</v>
      </c>
      <c r="L72" s="933">
        <v>399755.50543999998</v>
      </c>
      <c r="M72" s="933">
        <v>45767.74199000001</v>
      </c>
      <c r="N72" s="933">
        <v>6037.2963699999991</v>
      </c>
      <c r="O72" s="933">
        <v>51805.038359999991</v>
      </c>
      <c r="P72" s="933">
        <v>591628.37075999996</v>
      </c>
      <c r="Q72" s="933">
        <v>84736.357900000003</v>
      </c>
      <c r="R72" s="934">
        <v>676364.72866000014</v>
      </c>
    </row>
    <row r="73" spans="1:18">
      <c r="A73" s="338"/>
      <c r="B73" s="337" t="s">
        <v>336</v>
      </c>
      <c r="C73" s="337" t="s">
        <v>365</v>
      </c>
      <c r="D73" s="932">
        <v>17758.000789999998</v>
      </c>
      <c r="E73" s="933">
        <v>0</v>
      </c>
      <c r="F73" s="933">
        <v>17758.000789999998</v>
      </c>
      <c r="G73" s="933">
        <v>0</v>
      </c>
      <c r="H73" s="933">
        <v>0</v>
      </c>
      <c r="I73" s="933">
        <v>0</v>
      </c>
      <c r="J73" s="933">
        <v>82.522179999999992</v>
      </c>
      <c r="K73" s="933">
        <v>35.004179999999998</v>
      </c>
      <c r="L73" s="933">
        <v>117.52636</v>
      </c>
      <c r="M73" s="933">
        <v>12.005360000000001</v>
      </c>
      <c r="N73" s="933">
        <v>269.04000000000002</v>
      </c>
      <c r="O73" s="933">
        <v>281.04535999999996</v>
      </c>
      <c r="P73" s="933">
        <v>94.527539999999988</v>
      </c>
      <c r="Q73" s="933">
        <v>304.04417999999998</v>
      </c>
      <c r="R73" s="934">
        <v>398.57171999999997</v>
      </c>
    </row>
    <row r="74" spans="1:18">
      <c r="A74" s="338"/>
      <c r="B74" s="337" t="s">
        <v>366</v>
      </c>
      <c r="C74" s="337" t="s">
        <v>366</v>
      </c>
      <c r="D74" s="932">
        <v>7274.86985</v>
      </c>
      <c r="E74" s="933">
        <v>0</v>
      </c>
      <c r="F74" s="933">
        <v>7274.86985</v>
      </c>
      <c r="G74" s="933">
        <v>0</v>
      </c>
      <c r="H74" s="933">
        <v>0</v>
      </c>
      <c r="I74" s="933">
        <v>0</v>
      </c>
      <c r="J74" s="933">
        <v>60.748570000000001</v>
      </c>
      <c r="K74" s="933">
        <v>2.66E-3</v>
      </c>
      <c r="L74" s="933">
        <v>60.751230000000007</v>
      </c>
      <c r="M74" s="933">
        <v>28</v>
      </c>
      <c r="N74" s="933">
        <v>0</v>
      </c>
      <c r="O74" s="933">
        <v>28</v>
      </c>
      <c r="P74" s="933">
        <v>88.748570000000001</v>
      </c>
      <c r="Q74" s="933">
        <v>2.66E-3</v>
      </c>
      <c r="R74" s="934">
        <v>88.751229999999993</v>
      </c>
    </row>
    <row r="75" spans="1:18">
      <c r="A75" s="338"/>
      <c r="B75" s="337" t="s">
        <v>70</v>
      </c>
      <c r="C75" s="337" t="s">
        <v>70</v>
      </c>
      <c r="D75" s="932">
        <v>14855.939339999999</v>
      </c>
      <c r="E75" s="933">
        <v>0</v>
      </c>
      <c r="F75" s="933">
        <v>14855.939339999999</v>
      </c>
      <c r="G75" s="933">
        <v>33.547820000000002</v>
      </c>
      <c r="H75" s="933">
        <v>0</v>
      </c>
      <c r="I75" s="933">
        <v>33.547820000000002</v>
      </c>
      <c r="J75" s="933">
        <v>1816.3199500000001</v>
      </c>
      <c r="K75" s="933">
        <v>2.0537899999999998</v>
      </c>
      <c r="L75" s="933">
        <v>1818.37374</v>
      </c>
      <c r="M75" s="933">
        <v>1869.93019</v>
      </c>
      <c r="N75" s="933">
        <v>0</v>
      </c>
      <c r="O75" s="933">
        <v>1869.93019</v>
      </c>
      <c r="P75" s="933">
        <v>3719.7979599999999</v>
      </c>
      <c r="Q75" s="933">
        <v>2.0537899999999998</v>
      </c>
      <c r="R75" s="934">
        <v>3721.8517499999998</v>
      </c>
    </row>
    <row r="76" spans="1:18">
      <c r="A76" s="338"/>
      <c r="B76" s="338"/>
      <c r="C76" s="339" t="s">
        <v>367</v>
      </c>
      <c r="D76" s="936">
        <v>6247.96976</v>
      </c>
      <c r="E76" s="937">
        <v>0</v>
      </c>
      <c r="F76" s="937">
        <v>6247.96976</v>
      </c>
      <c r="G76" s="937">
        <v>0</v>
      </c>
      <c r="H76" s="937">
        <v>0</v>
      </c>
      <c r="I76" s="937">
        <v>0</v>
      </c>
      <c r="J76" s="937">
        <v>2.5261799999999996</v>
      </c>
      <c r="K76" s="937">
        <v>2.7899999999999999E-3</v>
      </c>
      <c r="L76" s="937">
        <v>2.5289699999999997</v>
      </c>
      <c r="M76" s="937">
        <v>0.18231</v>
      </c>
      <c r="N76" s="937">
        <v>0</v>
      </c>
      <c r="O76" s="937">
        <v>0.18231</v>
      </c>
      <c r="P76" s="937">
        <v>2.7084899999999998</v>
      </c>
      <c r="Q76" s="937">
        <v>2.7899999999999999E-3</v>
      </c>
      <c r="R76" s="938">
        <v>2.7112800000000004</v>
      </c>
    </row>
    <row r="77" spans="1:18">
      <c r="A77" s="338"/>
      <c r="B77" s="337" t="s">
        <v>368</v>
      </c>
      <c r="C77" s="337" t="s">
        <v>368</v>
      </c>
      <c r="D77" s="932">
        <v>13151.114619999998</v>
      </c>
      <c r="E77" s="933">
        <v>0</v>
      </c>
      <c r="F77" s="933">
        <v>13151.114619999998</v>
      </c>
      <c r="G77" s="933">
        <v>0</v>
      </c>
      <c r="H77" s="933">
        <v>0</v>
      </c>
      <c r="I77" s="933">
        <v>0</v>
      </c>
      <c r="J77" s="933">
        <v>131.66024999999999</v>
      </c>
      <c r="K77" s="933">
        <v>4.0999999999999995E-3</v>
      </c>
      <c r="L77" s="933">
        <v>131.66435000000001</v>
      </c>
      <c r="M77" s="933">
        <v>1.4812000000000001</v>
      </c>
      <c r="N77" s="933">
        <v>0</v>
      </c>
      <c r="O77" s="933">
        <v>1.4812000000000001</v>
      </c>
      <c r="P77" s="933">
        <v>133.14145000000002</v>
      </c>
      <c r="Q77" s="933">
        <v>4.0999999999999995E-3</v>
      </c>
      <c r="R77" s="934">
        <v>133.14554999999999</v>
      </c>
    </row>
    <row r="78" spans="1:18">
      <c r="A78" s="338"/>
      <c r="B78" s="337" t="s">
        <v>369</v>
      </c>
      <c r="C78" s="337" t="s">
        <v>369</v>
      </c>
      <c r="D78" s="932">
        <v>30355.175589999999</v>
      </c>
      <c r="E78" s="933">
        <v>0</v>
      </c>
      <c r="F78" s="933">
        <v>30355.175589999999</v>
      </c>
      <c r="G78" s="933">
        <v>84.188490000000002</v>
      </c>
      <c r="H78" s="933">
        <v>0</v>
      </c>
      <c r="I78" s="933">
        <v>84.188490000000002</v>
      </c>
      <c r="J78" s="933">
        <v>5248.9042599999993</v>
      </c>
      <c r="K78" s="933">
        <v>162.06604000000002</v>
      </c>
      <c r="L78" s="933">
        <v>5410.9703</v>
      </c>
      <c r="M78" s="933">
        <v>1875.8558</v>
      </c>
      <c r="N78" s="933">
        <v>0</v>
      </c>
      <c r="O78" s="933">
        <v>1875.8558</v>
      </c>
      <c r="P78" s="933">
        <v>7208.9485500000001</v>
      </c>
      <c r="Q78" s="933">
        <v>162.06604000000002</v>
      </c>
      <c r="R78" s="934">
        <v>7371.0145899999998</v>
      </c>
    </row>
    <row r="79" spans="1:18">
      <c r="A79" s="337" t="s">
        <v>952</v>
      </c>
      <c r="B79" s="935"/>
      <c r="C79" s="935"/>
      <c r="D79" s="932">
        <v>4039789.1313899998</v>
      </c>
      <c r="E79" s="933">
        <v>101935.26674000001</v>
      </c>
      <c r="F79" s="933">
        <v>4141724.3981300006</v>
      </c>
      <c r="G79" s="933">
        <v>509577.18549</v>
      </c>
      <c r="H79" s="933">
        <v>221942.13097000003</v>
      </c>
      <c r="I79" s="933">
        <v>731519.31646</v>
      </c>
      <c r="J79" s="933">
        <v>1582320.2431699999</v>
      </c>
      <c r="K79" s="933">
        <v>229453.32326999999</v>
      </c>
      <c r="L79" s="933">
        <v>1811773.5664399997</v>
      </c>
      <c r="M79" s="933">
        <v>379799.43554000003</v>
      </c>
      <c r="N79" s="933">
        <v>77421.792429999987</v>
      </c>
      <c r="O79" s="933">
        <v>457221.22797000012</v>
      </c>
      <c r="P79" s="933">
        <v>2471696.8642000002</v>
      </c>
      <c r="Q79" s="933">
        <v>528817.24667000014</v>
      </c>
      <c r="R79" s="934">
        <v>3000514.1108700014</v>
      </c>
    </row>
    <row r="80" spans="1:18">
      <c r="A80" s="337" t="s">
        <v>8</v>
      </c>
      <c r="B80" s="337" t="s">
        <v>225</v>
      </c>
      <c r="C80" s="337" t="s">
        <v>92</v>
      </c>
      <c r="D80" s="932">
        <v>321292.37537999998</v>
      </c>
      <c r="E80" s="933">
        <v>71578.59163000001</v>
      </c>
      <c r="F80" s="933">
        <v>392870.96700999996</v>
      </c>
      <c r="G80" s="933">
        <v>62369.253979999994</v>
      </c>
      <c r="H80" s="933">
        <v>42126.544999999991</v>
      </c>
      <c r="I80" s="933">
        <v>104495.79898000001</v>
      </c>
      <c r="J80" s="933">
        <v>319422.11342000001</v>
      </c>
      <c r="K80" s="933">
        <v>117863.55823000002</v>
      </c>
      <c r="L80" s="933">
        <v>437285.67164999997</v>
      </c>
      <c r="M80" s="933">
        <v>167902.48145000002</v>
      </c>
      <c r="N80" s="933">
        <v>32772.630680000002</v>
      </c>
      <c r="O80" s="933">
        <v>200675.11212999999</v>
      </c>
      <c r="P80" s="933">
        <v>549693.84885000007</v>
      </c>
      <c r="Q80" s="933">
        <v>192762.73391000004</v>
      </c>
      <c r="R80" s="934">
        <v>742456.58276000002</v>
      </c>
    </row>
    <row r="81" spans="1:18">
      <c r="A81" s="338"/>
      <c r="B81" s="338"/>
      <c r="C81" s="339" t="s">
        <v>8</v>
      </c>
      <c r="D81" s="936">
        <v>1667415.9619100001</v>
      </c>
      <c r="E81" s="937">
        <v>80432.389670000004</v>
      </c>
      <c r="F81" s="937">
        <v>1747848.3515800005</v>
      </c>
      <c r="G81" s="937">
        <v>317588.84369000001</v>
      </c>
      <c r="H81" s="937">
        <v>290297.59580000007</v>
      </c>
      <c r="I81" s="937">
        <v>607886.43949000002</v>
      </c>
      <c r="J81" s="937">
        <v>1086253.5000100001</v>
      </c>
      <c r="K81" s="937">
        <v>386821.94932999997</v>
      </c>
      <c r="L81" s="937">
        <v>1473075.4493399996</v>
      </c>
      <c r="M81" s="937">
        <v>484626.31232000003</v>
      </c>
      <c r="N81" s="937">
        <v>173963.38165000002</v>
      </c>
      <c r="O81" s="937">
        <v>658589.69397000002</v>
      </c>
      <c r="P81" s="937">
        <v>1888468.6560199996</v>
      </c>
      <c r="Q81" s="937">
        <v>851082.92678000021</v>
      </c>
      <c r="R81" s="938">
        <v>2739551.5828000004</v>
      </c>
    </row>
    <row r="82" spans="1:18">
      <c r="A82" s="338"/>
      <c r="B82" s="338"/>
      <c r="C82" s="339" t="s">
        <v>96</v>
      </c>
      <c r="D82" s="936">
        <v>505855.49992999999</v>
      </c>
      <c r="E82" s="937">
        <v>2878.2932800000003</v>
      </c>
      <c r="F82" s="937">
        <v>508733.79321000003</v>
      </c>
      <c r="G82" s="937">
        <v>45206.837679999997</v>
      </c>
      <c r="H82" s="937">
        <v>9703.1336499999998</v>
      </c>
      <c r="I82" s="937">
        <v>54909.97133</v>
      </c>
      <c r="J82" s="937">
        <v>325860.48443000001</v>
      </c>
      <c r="K82" s="937">
        <v>51369.802269999993</v>
      </c>
      <c r="L82" s="937">
        <v>377230.2867</v>
      </c>
      <c r="M82" s="937">
        <v>122986.32636000001</v>
      </c>
      <c r="N82" s="937">
        <v>19566.832690000003</v>
      </c>
      <c r="O82" s="937">
        <v>142553.15905000002</v>
      </c>
      <c r="P82" s="937">
        <v>494053.64846999996</v>
      </c>
      <c r="Q82" s="937">
        <v>80639.768609999999</v>
      </c>
      <c r="R82" s="938">
        <v>574693.41707999993</v>
      </c>
    </row>
    <row r="83" spans="1:18">
      <c r="A83" s="338"/>
      <c r="B83" s="338"/>
      <c r="C83" s="339" t="s">
        <v>95</v>
      </c>
      <c r="D83" s="936">
        <v>1640667.5016700001</v>
      </c>
      <c r="E83" s="937">
        <v>1375546.0902</v>
      </c>
      <c r="F83" s="937">
        <v>3016213.5918699997</v>
      </c>
      <c r="G83" s="937">
        <v>350845.30205</v>
      </c>
      <c r="H83" s="937">
        <v>208718.86818000002</v>
      </c>
      <c r="I83" s="937">
        <v>559564.17023000005</v>
      </c>
      <c r="J83" s="937">
        <v>436605.23342</v>
      </c>
      <c r="K83" s="937">
        <v>300241.48112999997</v>
      </c>
      <c r="L83" s="937">
        <v>736846.71454999992</v>
      </c>
      <c r="M83" s="937">
        <v>2308342.6377699999</v>
      </c>
      <c r="N83" s="937">
        <v>1881851.94848</v>
      </c>
      <c r="O83" s="937">
        <v>4190194.5862500002</v>
      </c>
      <c r="P83" s="937">
        <v>3095793.1732399999</v>
      </c>
      <c r="Q83" s="937">
        <v>2390812.2977899997</v>
      </c>
      <c r="R83" s="938">
        <v>5486605.4710299997</v>
      </c>
    </row>
    <row r="84" spans="1:18">
      <c r="A84" s="338"/>
      <c r="B84" s="338"/>
      <c r="C84" s="339" t="s">
        <v>226</v>
      </c>
      <c r="D84" s="936">
        <v>142124.27205</v>
      </c>
      <c r="E84" s="937">
        <v>197504.20850000001</v>
      </c>
      <c r="F84" s="937">
        <v>339628.48055000004</v>
      </c>
      <c r="G84" s="937">
        <v>37801.240899999997</v>
      </c>
      <c r="H84" s="937">
        <v>50619.146350000003</v>
      </c>
      <c r="I84" s="937">
        <v>88420.38725</v>
      </c>
      <c r="J84" s="937">
        <v>62033.048459999998</v>
      </c>
      <c r="K84" s="937">
        <v>36921.437890000001</v>
      </c>
      <c r="L84" s="937">
        <v>98954.486349999992</v>
      </c>
      <c r="M84" s="937">
        <v>43835.938750000001</v>
      </c>
      <c r="N84" s="937">
        <v>40413.725880000005</v>
      </c>
      <c r="O84" s="937">
        <v>84249.664629999999</v>
      </c>
      <c r="P84" s="937">
        <v>143670.22811000003</v>
      </c>
      <c r="Q84" s="937">
        <v>127954.31012000001</v>
      </c>
      <c r="R84" s="938">
        <v>271624.53823000001</v>
      </c>
    </row>
    <row r="85" spans="1:18">
      <c r="A85" s="338"/>
      <c r="B85" s="338"/>
      <c r="C85" s="339" t="s">
        <v>94</v>
      </c>
      <c r="D85" s="936">
        <v>312615.65681999997</v>
      </c>
      <c r="E85" s="937">
        <v>73153.90101999999</v>
      </c>
      <c r="F85" s="937">
        <v>385769.55783999996</v>
      </c>
      <c r="G85" s="937">
        <v>37323.907909999994</v>
      </c>
      <c r="H85" s="937">
        <v>30796.342940000002</v>
      </c>
      <c r="I85" s="937">
        <v>68120.250849999997</v>
      </c>
      <c r="J85" s="937">
        <v>82263.353439999992</v>
      </c>
      <c r="K85" s="937">
        <v>44303.945329999995</v>
      </c>
      <c r="L85" s="937">
        <v>126567.29876999999</v>
      </c>
      <c r="M85" s="937">
        <v>47469.315200000005</v>
      </c>
      <c r="N85" s="937">
        <v>38878.127700000005</v>
      </c>
      <c r="O85" s="937">
        <v>86347.442900000009</v>
      </c>
      <c r="P85" s="937">
        <v>167056.57655</v>
      </c>
      <c r="Q85" s="937">
        <v>113978.41597</v>
      </c>
      <c r="R85" s="938">
        <v>281034.99251999997</v>
      </c>
    </row>
    <row r="86" spans="1:18">
      <c r="A86" s="337" t="s">
        <v>953</v>
      </c>
      <c r="B86" s="935"/>
      <c r="C86" s="935"/>
      <c r="D86" s="932">
        <v>4589971.2677600002</v>
      </c>
      <c r="E86" s="933">
        <v>1801093.4742999999</v>
      </c>
      <c r="F86" s="933">
        <v>6391064.7420600001</v>
      </c>
      <c r="G86" s="933">
        <v>851135.38621000003</v>
      </c>
      <c r="H86" s="933">
        <v>632261.63192000019</v>
      </c>
      <c r="I86" s="933">
        <v>1483397.0181300002</v>
      </c>
      <c r="J86" s="933">
        <v>2312437.7331800004</v>
      </c>
      <c r="K86" s="933">
        <v>937522.17418000009</v>
      </c>
      <c r="L86" s="933">
        <v>3249959.9073599996</v>
      </c>
      <c r="M86" s="933">
        <v>3175163.0118499999</v>
      </c>
      <c r="N86" s="933">
        <v>2187446.64708</v>
      </c>
      <c r="O86" s="933">
        <v>5362609.658929999</v>
      </c>
      <c r="P86" s="933">
        <v>6338736.13124</v>
      </c>
      <c r="Q86" s="933">
        <v>3757230.4531799997</v>
      </c>
      <c r="R86" s="934">
        <v>10095966.584419999</v>
      </c>
    </row>
    <row r="87" spans="1:18">
      <c r="A87" s="337" t="s">
        <v>9</v>
      </c>
      <c r="B87" s="337" t="s">
        <v>370</v>
      </c>
      <c r="C87" s="337" t="s">
        <v>370</v>
      </c>
      <c r="D87" s="932">
        <v>31156.337319999999</v>
      </c>
      <c r="E87" s="933">
        <v>0</v>
      </c>
      <c r="F87" s="933">
        <v>31156.337319999999</v>
      </c>
      <c r="G87" s="933">
        <v>0</v>
      </c>
      <c r="H87" s="933">
        <v>0</v>
      </c>
      <c r="I87" s="933">
        <v>0</v>
      </c>
      <c r="J87" s="933">
        <v>3427.9080299999996</v>
      </c>
      <c r="K87" s="933">
        <v>15.354049999999999</v>
      </c>
      <c r="L87" s="933">
        <v>3443.26208</v>
      </c>
      <c r="M87" s="933">
        <v>2849.1853300000002</v>
      </c>
      <c r="N87" s="933">
        <v>52.059239999999996</v>
      </c>
      <c r="O87" s="933">
        <v>2901.2445699999998</v>
      </c>
      <c r="P87" s="933">
        <v>6277.0933599999998</v>
      </c>
      <c r="Q87" s="933">
        <v>67.413289999999989</v>
      </c>
      <c r="R87" s="934">
        <v>6344.5066500000003</v>
      </c>
    </row>
    <row r="88" spans="1:18">
      <c r="A88" s="338"/>
      <c r="B88" s="337" t="s">
        <v>371</v>
      </c>
      <c r="C88" s="337" t="s">
        <v>371</v>
      </c>
      <c r="D88" s="932">
        <v>13491.4933</v>
      </c>
      <c r="E88" s="933">
        <v>0</v>
      </c>
      <c r="F88" s="933">
        <v>13491.4933</v>
      </c>
      <c r="G88" s="933">
        <v>0</v>
      </c>
      <c r="H88" s="933">
        <v>0</v>
      </c>
      <c r="I88" s="933">
        <v>0</v>
      </c>
      <c r="J88" s="933">
        <v>259.37705999999997</v>
      </c>
      <c r="K88" s="933">
        <v>1.7000000000000001E-4</v>
      </c>
      <c r="L88" s="933">
        <v>259.37723</v>
      </c>
      <c r="M88" s="933">
        <v>224.86519000000001</v>
      </c>
      <c r="N88" s="933">
        <v>0</v>
      </c>
      <c r="O88" s="933">
        <v>224.86519000000001</v>
      </c>
      <c r="P88" s="933">
        <v>484.24225000000001</v>
      </c>
      <c r="Q88" s="933">
        <v>1.7000000000000001E-4</v>
      </c>
      <c r="R88" s="934">
        <v>484.24241999999998</v>
      </c>
    </row>
    <row r="89" spans="1:18">
      <c r="A89" s="338"/>
      <c r="B89" s="337" t="s">
        <v>227</v>
      </c>
      <c r="C89" s="337" t="s">
        <v>228</v>
      </c>
      <c r="D89" s="932">
        <v>84574.831849999988</v>
      </c>
      <c r="E89" s="933">
        <v>3548.8986400000003</v>
      </c>
      <c r="F89" s="933">
        <v>88123.730490000016</v>
      </c>
      <c r="G89" s="933">
        <v>18412.53772</v>
      </c>
      <c r="H89" s="933">
        <v>11057.10462</v>
      </c>
      <c r="I89" s="933">
        <v>29469.642339999999</v>
      </c>
      <c r="J89" s="933">
        <v>80891.072319999992</v>
      </c>
      <c r="K89" s="933">
        <v>14579.87342</v>
      </c>
      <c r="L89" s="933">
        <v>95470.945739999996</v>
      </c>
      <c r="M89" s="933">
        <v>3228.1855300000002</v>
      </c>
      <c r="N89" s="933">
        <v>599.59712999999999</v>
      </c>
      <c r="O89" s="933">
        <v>3827.7826600000003</v>
      </c>
      <c r="P89" s="933">
        <v>102531.79556999999</v>
      </c>
      <c r="Q89" s="933">
        <v>26236.575169999996</v>
      </c>
      <c r="R89" s="934">
        <v>128768.37074</v>
      </c>
    </row>
    <row r="90" spans="1:18">
      <c r="A90" s="338"/>
      <c r="B90" s="338"/>
      <c r="C90" s="339" t="s">
        <v>372</v>
      </c>
      <c r="D90" s="936">
        <v>21753.487719999997</v>
      </c>
      <c r="E90" s="937">
        <v>0</v>
      </c>
      <c r="F90" s="937">
        <v>21753.487719999997</v>
      </c>
      <c r="G90" s="937">
        <v>0</v>
      </c>
      <c r="H90" s="937">
        <v>0</v>
      </c>
      <c r="I90" s="937">
        <v>0</v>
      </c>
      <c r="J90" s="937">
        <v>1853.3542</v>
      </c>
      <c r="K90" s="937">
        <v>7.3590000000000003E-2</v>
      </c>
      <c r="L90" s="937">
        <v>1853.42779</v>
      </c>
      <c r="M90" s="937">
        <v>1526.3076000000001</v>
      </c>
      <c r="N90" s="937">
        <v>201.78</v>
      </c>
      <c r="O90" s="937">
        <v>1728.0876000000001</v>
      </c>
      <c r="P90" s="937">
        <v>3379.6617999999999</v>
      </c>
      <c r="Q90" s="937">
        <v>201.85359</v>
      </c>
      <c r="R90" s="938">
        <v>3581.51539</v>
      </c>
    </row>
    <row r="91" spans="1:18">
      <c r="A91" s="338"/>
      <c r="B91" s="337" t="s">
        <v>9</v>
      </c>
      <c r="C91" s="337" t="s">
        <v>9</v>
      </c>
      <c r="D91" s="932">
        <v>2287289.6024699998</v>
      </c>
      <c r="E91" s="933">
        <v>151800.05129999999</v>
      </c>
      <c r="F91" s="933">
        <v>2439089.6537700007</v>
      </c>
      <c r="G91" s="933">
        <v>654026.90236000007</v>
      </c>
      <c r="H91" s="933">
        <v>281664.91262000002</v>
      </c>
      <c r="I91" s="933">
        <v>935691.81497999991</v>
      </c>
      <c r="J91" s="933">
        <v>1440774.9074600001</v>
      </c>
      <c r="K91" s="933">
        <v>820794.88180000021</v>
      </c>
      <c r="L91" s="933">
        <v>2261569.7892600005</v>
      </c>
      <c r="M91" s="933">
        <v>340541.36220000003</v>
      </c>
      <c r="N91" s="933">
        <v>217316.00102999998</v>
      </c>
      <c r="O91" s="933">
        <v>557857.3632299999</v>
      </c>
      <c r="P91" s="933">
        <v>2435343.1720199999</v>
      </c>
      <c r="Q91" s="933">
        <v>1319775.7954500003</v>
      </c>
      <c r="R91" s="934">
        <v>3755118.9674699991</v>
      </c>
    </row>
    <row r="92" spans="1:18">
      <c r="A92" s="338"/>
      <c r="B92" s="338"/>
      <c r="C92" s="339" t="s">
        <v>229</v>
      </c>
      <c r="D92" s="936">
        <v>156397.61976999999</v>
      </c>
      <c r="E92" s="937">
        <v>1706.86751</v>
      </c>
      <c r="F92" s="937">
        <v>158104.48728</v>
      </c>
      <c r="G92" s="937">
        <v>30580.621189999998</v>
      </c>
      <c r="H92" s="937">
        <v>7924.8555800000004</v>
      </c>
      <c r="I92" s="937">
        <v>38505.476769999994</v>
      </c>
      <c r="J92" s="937">
        <v>130789.22860999999</v>
      </c>
      <c r="K92" s="937">
        <v>34919.350260000007</v>
      </c>
      <c r="L92" s="937">
        <v>165708.57887</v>
      </c>
      <c r="M92" s="937">
        <v>21338.343380000002</v>
      </c>
      <c r="N92" s="937">
        <v>3267.0358899999997</v>
      </c>
      <c r="O92" s="937">
        <v>24605.379270000001</v>
      </c>
      <c r="P92" s="937">
        <v>182708.19318</v>
      </c>
      <c r="Q92" s="937">
        <v>46111.241730000002</v>
      </c>
      <c r="R92" s="938">
        <v>228819.43491000004</v>
      </c>
    </row>
    <row r="93" spans="1:18">
      <c r="A93" s="338"/>
      <c r="B93" s="338"/>
      <c r="C93" s="339" t="s">
        <v>321</v>
      </c>
      <c r="D93" s="936">
        <v>149418.36976999999</v>
      </c>
      <c r="E93" s="937">
        <v>967.40501000000006</v>
      </c>
      <c r="F93" s="937">
        <v>150385.77478000001</v>
      </c>
      <c r="G93" s="937">
        <v>14089.878629999999</v>
      </c>
      <c r="H93" s="937">
        <v>2427.9033100000001</v>
      </c>
      <c r="I93" s="937">
        <v>16517.781940000001</v>
      </c>
      <c r="J93" s="937">
        <v>50142.986349999992</v>
      </c>
      <c r="K93" s="937">
        <v>23201.9215</v>
      </c>
      <c r="L93" s="937">
        <v>73344.907849999989</v>
      </c>
      <c r="M93" s="937">
        <v>28607.810399999998</v>
      </c>
      <c r="N93" s="937">
        <v>13399.151089999999</v>
      </c>
      <c r="O93" s="937">
        <v>42006.961490000002</v>
      </c>
      <c r="P93" s="937">
        <v>92840.675380000015</v>
      </c>
      <c r="Q93" s="937">
        <v>39028.97589999999</v>
      </c>
      <c r="R93" s="938">
        <v>131869.65127999999</v>
      </c>
    </row>
    <row r="94" spans="1:18">
      <c r="A94" s="338"/>
      <c r="B94" s="338"/>
      <c r="C94" s="339" t="s">
        <v>373</v>
      </c>
      <c r="D94" s="936">
        <v>51453.622000000003</v>
      </c>
      <c r="E94" s="937">
        <v>0</v>
      </c>
      <c r="F94" s="937">
        <v>51453.622000000003</v>
      </c>
      <c r="G94" s="937">
        <v>0</v>
      </c>
      <c r="H94" s="937">
        <v>0</v>
      </c>
      <c r="I94" s="937">
        <v>0</v>
      </c>
      <c r="J94" s="937">
        <v>4539.8545000000004</v>
      </c>
      <c r="K94" s="937">
        <v>347.09325000000001</v>
      </c>
      <c r="L94" s="937">
        <v>4886.9477500000003</v>
      </c>
      <c r="M94" s="937">
        <v>6523.4029800000008</v>
      </c>
      <c r="N94" s="937">
        <v>0</v>
      </c>
      <c r="O94" s="937">
        <v>6523.4029800000008</v>
      </c>
      <c r="P94" s="937">
        <v>11063.25748</v>
      </c>
      <c r="Q94" s="937">
        <v>347.09325000000001</v>
      </c>
      <c r="R94" s="938">
        <v>11410.35073</v>
      </c>
    </row>
    <row r="95" spans="1:18">
      <c r="A95" s="338"/>
      <c r="B95" s="338"/>
      <c r="C95" s="339" t="s">
        <v>230</v>
      </c>
      <c r="D95" s="936">
        <v>330234.00060999999</v>
      </c>
      <c r="E95" s="937">
        <v>4677.1874299999999</v>
      </c>
      <c r="F95" s="937">
        <v>334911.18804000004</v>
      </c>
      <c r="G95" s="937">
        <v>52562.319239999997</v>
      </c>
      <c r="H95" s="937">
        <v>24893.746950000001</v>
      </c>
      <c r="I95" s="937">
        <v>77456.066189999998</v>
      </c>
      <c r="J95" s="937">
        <v>317153.06347000005</v>
      </c>
      <c r="K95" s="937">
        <v>99089.69713</v>
      </c>
      <c r="L95" s="937">
        <v>416242.76059999998</v>
      </c>
      <c r="M95" s="937">
        <v>56699.150609999997</v>
      </c>
      <c r="N95" s="937">
        <v>33866.76945</v>
      </c>
      <c r="O95" s="937">
        <v>90565.920060000004</v>
      </c>
      <c r="P95" s="937">
        <v>426414.53331999999</v>
      </c>
      <c r="Q95" s="937">
        <v>157850.21353000001</v>
      </c>
      <c r="R95" s="938">
        <v>584264.74685</v>
      </c>
    </row>
    <row r="96" spans="1:18">
      <c r="A96" s="338"/>
      <c r="B96" s="337" t="s">
        <v>374</v>
      </c>
      <c r="C96" s="337" t="s">
        <v>374</v>
      </c>
      <c r="D96" s="932">
        <v>75182.591879999993</v>
      </c>
      <c r="E96" s="933">
        <v>585.46322999999995</v>
      </c>
      <c r="F96" s="933">
        <v>75768.055110000001</v>
      </c>
      <c r="G96" s="933">
        <v>42978.887069999997</v>
      </c>
      <c r="H96" s="933">
        <v>8653.21191</v>
      </c>
      <c r="I96" s="933">
        <v>51632.098979999995</v>
      </c>
      <c r="J96" s="933">
        <v>98958.822520000002</v>
      </c>
      <c r="K96" s="933">
        <v>20275.418419999998</v>
      </c>
      <c r="L96" s="933">
        <v>119234.24094000002</v>
      </c>
      <c r="M96" s="933">
        <v>54168.18159</v>
      </c>
      <c r="N96" s="933">
        <v>26859.29999</v>
      </c>
      <c r="O96" s="933">
        <v>81027.481579999992</v>
      </c>
      <c r="P96" s="933">
        <v>196105.89118000001</v>
      </c>
      <c r="Q96" s="933">
        <v>55787.930319999992</v>
      </c>
      <c r="R96" s="934">
        <v>251893.82149999999</v>
      </c>
    </row>
    <row r="97" spans="1:18">
      <c r="A97" s="338"/>
      <c r="B97" s="337" t="s">
        <v>231</v>
      </c>
      <c r="C97" s="337" t="s">
        <v>232</v>
      </c>
      <c r="D97" s="932">
        <v>211852.95619</v>
      </c>
      <c r="E97" s="933">
        <v>592.24095</v>
      </c>
      <c r="F97" s="933">
        <v>212445.19713999997</v>
      </c>
      <c r="G97" s="933">
        <v>60331.578409999995</v>
      </c>
      <c r="H97" s="933">
        <v>5984.6227900000004</v>
      </c>
      <c r="I97" s="933">
        <v>66316.201199999996</v>
      </c>
      <c r="J97" s="933">
        <v>149519.03565999999</v>
      </c>
      <c r="K97" s="933">
        <v>19880.73964</v>
      </c>
      <c r="L97" s="933">
        <v>169399.77530000001</v>
      </c>
      <c r="M97" s="933">
        <v>16822.407320000002</v>
      </c>
      <c r="N97" s="933">
        <v>4445.7559099999999</v>
      </c>
      <c r="O97" s="933">
        <v>21268.163229999998</v>
      </c>
      <c r="P97" s="933">
        <v>226673.02138999998</v>
      </c>
      <c r="Q97" s="933">
        <v>30311.118340000001</v>
      </c>
      <c r="R97" s="934">
        <v>256984.13973</v>
      </c>
    </row>
    <row r="98" spans="1:18">
      <c r="A98" s="338"/>
      <c r="B98" s="338"/>
      <c r="C98" s="339" t="s">
        <v>375</v>
      </c>
      <c r="D98" s="936">
        <v>6443.7302900000004</v>
      </c>
      <c r="E98" s="937">
        <v>0</v>
      </c>
      <c r="F98" s="937">
        <v>6443.7302900000004</v>
      </c>
      <c r="G98" s="937">
        <v>0</v>
      </c>
      <c r="H98" s="937">
        <v>0</v>
      </c>
      <c r="I98" s="937">
        <v>0</v>
      </c>
      <c r="J98" s="937">
        <v>237.58037999999999</v>
      </c>
      <c r="K98" s="937">
        <v>2.0000000000000001E-4</v>
      </c>
      <c r="L98" s="937">
        <v>237.58058</v>
      </c>
      <c r="M98" s="937">
        <v>182.96232999999998</v>
      </c>
      <c r="N98" s="937">
        <v>0</v>
      </c>
      <c r="O98" s="937">
        <v>182.96232999999998</v>
      </c>
      <c r="P98" s="937">
        <v>420.54270999999994</v>
      </c>
      <c r="Q98" s="937">
        <v>2.0000000000000001E-4</v>
      </c>
      <c r="R98" s="938">
        <v>420.54290999999995</v>
      </c>
    </row>
    <row r="99" spans="1:18">
      <c r="A99" s="338"/>
      <c r="B99" s="338"/>
      <c r="C99" s="339" t="s">
        <v>376</v>
      </c>
      <c r="D99" s="936">
        <v>3751.6305499999999</v>
      </c>
      <c r="E99" s="937">
        <v>0</v>
      </c>
      <c r="F99" s="937">
        <v>3751.6305499999999</v>
      </c>
      <c r="G99" s="937">
        <v>0</v>
      </c>
      <c r="H99" s="937">
        <v>0</v>
      </c>
      <c r="I99" s="937">
        <v>0</v>
      </c>
      <c r="J99" s="937">
        <v>32.232869999999998</v>
      </c>
      <c r="K99" s="937">
        <v>0</v>
      </c>
      <c r="L99" s="937">
        <v>32.232869999999998</v>
      </c>
      <c r="M99" s="937">
        <v>17.544</v>
      </c>
      <c r="N99" s="937">
        <v>0</v>
      </c>
      <c r="O99" s="937">
        <v>17.544</v>
      </c>
      <c r="P99" s="937">
        <v>49.776869999999995</v>
      </c>
      <c r="Q99" s="937">
        <v>0</v>
      </c>
      <c r="R99" s="938">
        <v>49.776870000000002</v>
      </c>
    </row>
    <row r="100" spans="1:18">
      <c r="A100" s="338"/>
      <c r="B100" s="337" t="s">
        <v>377</v>
      </c>
      <c r="C100" s="337" t="s">
        <v>378</v>
      </c>
      <c r="D100" s="932">
        <v>24525.978460000002</v>
      </c>
      <c r="E100" s="933">
        <v>0</v>
      </c>
      <c r="F100" s="933">
        <v>24525.978460000002</v>
      </c>
      <c r="G100" s="933">
        <v>0</v>
      </c>
      <c r="H100" s="933">
        <v>0</v>
      </c>
      <c r="I100" s="933">
        <v>0</v>
      </c>
      <c r="J100" s="933">
        <v>3099.48891</v>
      </c>
      <c r="K100" s="933">
        <v>81.760869999999997</v>
      </c>
      <c r="L100" s="933">
        <v>3181.2497799999996</v>
      </c>
      <c r="M100" s="933">
        <v>1264.7081499999999</v>
      </c>
      <c r="N100" s="933">
        <v>0</v>
      </c>
      <c r="O100" s="933">
        <v>1264.7081499999999</v>
      </c>
      <c r="P100" s="933">
        <v>4364.1970600000004</v>
      </c>
      <c r="Q100" s="933">
        <v>81.760869999999997</v>
      </c>
      <c r="R100" s="934">
        <v>4445.9579299999996</v>
      </c>
    </row>
    <row r="101" spans="1:18">
      <c r="A101" s="338"/>
      <c r="B101" s="337" t="s">
        <v>233</v>
      </c>
      <c r="C101" s="337" t="s">
        <v>234</v>
      </c>
      <c r="D101" s="932">
        <v>0</v>
      </c>
      <c r="E101" s="933">
        <v>0</v>
      </c>
      <c r="F101" s="933">
        <v>0</v>
      </c>
      <c r="G101" s="933">
        <v>1774.1746900000001</v>
      </c>
      <c r="H101" s="933">
        <v>15.55556</v>
      </c>
      <c r="I101" s="933">
        <v>1789.7302500000001</v>
      </c>
      <c r="J101" s="933">
        <v>8998.8346700000002</v>
      </c>
      <c r="K101" s="933">
        <v>2290.1023</v>
      </c>
      <c r="L101" s="933">
        <v>11288.936970000001</v>
      </c>
      <c r="M101" s="933">
        <v>0.73572000000000004</v>
      </c>
      <c r="N101" s="933">
        <v>6.2732399999999995</v>
      </c>
      <c r="O101" s="933">
        <v>7.0089600000000001</v>
      </c>
      <c r="P101" s="933">
        <v>10773.745080000001</v>
      </c>
      <c r="Q101" s="933">
        <v>2311.9311000000002</v>
      </c>
      <c r="R101" s="934">
        <v>13085.67618</v>
      </c>
    </row>
    <row r="102" spans="1:18">
      <c r="A102" s="338"/>
      <c r="B102" s="338"/>
      <c r="C102" s="339" t="s">
        <v>233</v>
      </c>
      <c r="D102" s="936">
        <v>1.3918299999999999</v>
      </c>
      <c r="E102" s="937">
        <v>4.02433</v>
      </c>
      <c r="F102" s="937">
        <v>5.4161599999999996</v>
      </c>
      <c r="G102" s="937">
        <v>2956.1818800000001</v>
      </c>
      <c r="H102" s="937">
        <v>5715.8968499999992</v>
      </c>
      <c r="I102" s="937">
        <v>8672.0787300000011</v>
      </c>
      <c r="J102" s="937">
        <v>50983.101729999995</v>
      </c>
      <c r="K102" s="937">
        <v>21379.167160000001</v>
      </c>
      <c r="L102" s="937">
        <v>72362.268890000007</v>
      </c>
      <c r="M102" s="937">
        <v>1554.03403</v>
      </c>
      <c r="N102" s="937">
        <v>638.90310999999997</v>
      </c>
      <c r="O102" s="937">
        <v>2192.93714</v>
      </c>
      <c r="P102" s="937">
        <v>55493.317640000001</v>
      </c>
      <c r="Q102" s="937">
        <v>27733.967119999998</v>
      </c>
      <c r="R102" s="938">
        <v>83227.28476000001</v>
      </c>
    </row>
    <row r="103" spans="1:18">
      <c r="A103" s="338"/>
      <c r="B103" s="337" t="s">
        <v>379</v>
      </c>
      <c r="C103" s="337" t="s">
        <v>380</v>
      </c>
      <c r="D103" s="932">
        <v>5256.8104999999996</v>
      </c>
      <c r="E103" s="933">
        <v>0</v>
      </c>
      <c r="F103" s="933">
        <v>5256.8104999999996</v>
      </c>
      <c r="G103" s="933">
        <v>0</v>
      </c>
      <c r="H103" s="933">
        <v>0</v>
      </c>
      <c r="I103" s="933">
        <v>0</v>
      </c>
      <c r="J103" s="933">
        <v>65.221620000000001</v>
      </c>
      <c r="K103" s="933">
        <v>0</v>
      </c>
      <c r="L103" s="933">
        <v>65.221620000000001</v>
      </c>
      <c r="M103" s="933">
        <v>17.487310000000001</v>
      </c>
      <c r="N103" s="933">
        <v>0</v>
      </c>
      <c r="O103" s="933">
        <v>17.487310000000001</v>
      </c>
      <c r="P103" s="933">
        <v>82.708930000000009</v>
      </c>
      <c r="Q103" s="933">
        <v>0</v>
      </c>
      <c r="R103" s="934">
        <v>82.708929999999995</v>
      </c>
    </row>
    <row r="104" spans="1:18">
      <c r="A104" s="338"/>
      <c r="B104" s="338"/>
      <c r="C104" s="339" t="s">
        <v>379</v>
      </c>
      <c r="D104" s="936">
        <v>2125.2253300000002</v>
      </c>
      <c r="E104" s="937">
        <v>0</v>
      </c>
      <c r="F104" s="937">
        <v>2125.2253300000002</v>
      </c>
      <c r="G104" s="937">
        <v>0</v>
      </c>
      <c r="H104" s="937">
        <v>0</v>
      </c>
      <c r="I104" s="937">
        <v>0</v>
      </c>
      <c r="J104" s="937">
        <v>71.232559999999992</v>
      </c>
      <c r="K104" s="937">
        <v>0</v>
      </c>
      <c r="L104" s="937">
        <v>71.232559999999992</v>
      </c>
      <c r="M104" s="937">
        <v>3.9399999999999999E-3</v>
      </c>
      <c r="N104" s="937">
        <v>0</v>
      </c>
      <c r="O104" s="937">
        <v>3.9399999999999999E-3</v>
      </c>
      <c r="P104" s="937">
        <v>71.236500000000007</v>
      </c>
      <c r="Q104" s="937">
        <v>0</v>
      </c>
      <c r="R104" s="938">
        <v>71.236500000000007</v>
      </c>
    </row>
    <row r="105" spans="1:18">
      <c r="A105" s="338"/>
      <c r="B105" s="337" t="s">
        <v>381</v>
      </c>
      <c r="C105" s="337" t="s">
        <v>382</v>
      </c>
      <c r="D105" s="932">
        <v>18210.472040000001</v>
      </c>
      <c r="E105" s="933">
        <v>0</v>
      </c>
      <c r="F105" s="933">
        <v>18210.472040000001</v>
      </c>
      <c r="G105" s="933">
        <v>0</v>
      </c>
      <c r="H105" s="933">
        <v>0</v>
      </c>
      <c r="I105" s="933">
        <v>0</v>
      </c>
      <c r="J105" s="933">
        <v>1667.0211299999999</v>
      </c>
      <c r="K105" s="933">
        <v>34.609199999999994</v>
      </c>
      <c r="L105" s="933">
        <v>1701.6303300000002</v>
      </c>
      <c r="M105" s="933">
        <v>882.00310000000002</v>
      </c>
      <c r="N105" s="933">
        <v>0</v>
      </c>
      <c r="O105" s="933">
        <v>882.00310000000002</v>
      </c>
      <c r="P105" s="933">
        <v>2549.02423</v>
      </c>
      <c r="Q105" s="933">
        <v>34.609199999999994</v>
      </c>
      <c r="R105" s="934">
        <v>2583.6334300000003</v>
      </c>
    </row>
    <row r="106" spans="1:18">
      <c r="A106" s="338"/>
      <c r="B106" s="337" t="s">
        <v>383</v>
      </c>
      <c r="C106" s="337" t="s">
        <v>383</v>
      </c>
      <c r="D106" s="932">
        <v>3493.4931099999999</v>
      </c>
      <c r="E106" s="933">
        <v>0</v>
      </c>
      <c r="F106" s="933">
        <v>3493.4931099999999</v>
      </c>
      <c r="G106" s="933">
        <v>0</v>
      </c>
      <c r="H106" s="933">
        <v>0</v>
      </c>
      <c r="I106" s="933">
        <v>0</v>
      </c>
      <c r="J106" s="933">
        <v>61.161749999999998</v>
      </c>
      <c r="K106" s="933">
        <v>0</v>
      </c>
      <c r="L106" s="933">
        <v>61.161749999999998</v>
      </c>
      <c r="M106" s="933">
        <v>115.86660999999999</v>
      </c>
      <c r="N106" s="933">
        <v>0</v>
      </c>
      <c r="O106" s="933">
        <v>115.86660999999999</v>
      </c>
      <c r="P106" s="933">
        <v>177.02835999999999</v>
      </c>
      <c r="Q106" s="933">
        <v>0</v>
      </c>
      <c r="R106" s="934">
        <v>177.02835999999999</v>
      </c>
    </row>
    <row r="107" spans="1:18">
      <c r="A107" s="337" t="s">
        <v>954</v>
      </c>
      <c r="B107" s="935"/>
      <c r="C107" s="935"/>
      <c r="D107" s="932">
        <v>3476613.6449900004</v>
      </c>
      <c r="E107" s="933">
        <v>163882.13839999994</v>
      </c>
      <c r="F107" s="933">
        <v>3640495.7833900009</v>
      </c>
      <c r="G107" s="933">
        <v>877713.08119000006</v>
      </c>
      <c r="H107" s="933">
        <v>348337.81019000005</v>
      </c>
      <c r="I107" s="933">
        <v>1226050.8913800002</v>
      </c>
      <c r="J107" s="933">
        <v>2343525.4857999999</v>
      </c>
      <c r="K107" s="933">
        <v>1056890.0429600002</v>
      </c>
      <c r="L107" s="933">
        <v>3400415.5287599997</v>
      </c>
      <c r="M107" s="933">
        <v>536564.54732000001</v>
      </c>
      <c r="N107" s="933">
        <v>300652.62608000002</v>
      </c>
      <c r="O107" s="933">
        <v>837217.17340000009</v>
      </c>
      <c r="P107" s="933">
        <v>3757803.1143099996</v>
      </c>
      <c r="Q107" s="933">
        <v>1705880.4792299999</v>
      </c>
      <c r="R107" s="934">
        <v>5463683.5935399998</v>
      </c>
    </row>
    <row r="108" spans="1:18">
      <c r="A108" s="337" t="s">
        <v>10</v>
      </c>
      <c r="B108" s="337" t="s">
        <v>10</v>
      </c>
      <c r="C108" s="337" t="s">
        <v>10</v>
      </c>
      <c r="D108" s="932">
        <v>73341.983309999996</v>
      </c>
      <c r="E108" s="933">
        <v>244.00870999999998</v>
      </c>
      <c r="F108" s="933">
        <v>73585.992020000005</v>
      </c>
      <c r="G108" s="933">
        <v>34040.846850000002</v>
      </c>
      <c r="H108" s="933">
        <v>5951.1612699999996</v>
      </c>
      <c r="I108" s="933">
        <v>39992.008119999999</v>
      </c>
      <c r="J108" s="933">
        <v>107866.18586</v>
      </c>
      <c r="K108" s="933">
        <v>7560.5947200000001</v>
      </c>
      <c r="L108" s="933">
        <v>115426.78057999999</v>
      </c>
      <c r="M108" s="933">
        <v>3118.2086799999997</v>
      </c>
      <c r="N108" s="933">
        <v>145.61944</v>
      </c>
      <c r="O108" s="933">
        <v>3263.8281199999997</v>
      </c>
      <c r="P108" s="933">
        <v>145025.24139000001</v>
      </c>
      <c r="Q108" s="933">
        <v>13657.375429999998</v>
      </c>
      <c r="R108" s="934">
        <v>158682.61682</v>
      </c>
    </row>
    <row r="109" spans="1:18">
      <c r="A109" s="338"/>
      <c r="B109" s="337" t="s">
        <v>384</v>
      </c>
      <c r="C109" s="337" t="s">
        <v>385</v>
      </c>
      <c r="D109" s="932">
        <v>11714.714910000001</v>
      </c>
      <c r="E109" s="933">
        <v>0</v>
      </c>
      <c r="F109" s="933">
        <v>11714.714910000001</v>
      </c>
      <c r="G109" s="933">
        <v>0</v>
      </c>
      <c r="H109" s="933">
        <v>0</v>
      </c>
      <c r="I109" s="933">
        <v>0</v>
      </c>
      <c r="J109" s="933">
        <v>206.91383999999999</v>
      </c>
      <c r="K109" s="933">
        <v>3.3599999999999997E-3</v>
      </c>
      <c r="L109" s="933">
        <v>206.91720000000001</v>
      </c>
      <c r="M109" s="933">
        <v>6.0699999999999999E-3</v>
      </c>
      <c r="N109" s="933">
        <v>0</v>
      </c>
      <c r="O109" s="933">
        <v>6.0699999999999999E-3</v>
      </c>
      <c r="P109" s="933">
        <v>206.91991000000002</v>
      </c>
      <c r="Q109" s="933">
        <v>3.3599999999999997E-3</v>
      </c>
      <c r="R109" s="934">
        <v>206.92327</v>
      </c>
    </row>
    <row r="110" spans="1:18">
      <c r="A110" s="338"/>
      <c r="B110" s="337" t="s">
        <v>386</v>
      </c>
      <c r="C110" s="337" t="s">
        <v>387</v>
      </c>
      <c r="D110" s="932">
        <v>25588.756300000001</v>
      </c>
      <c r="E110" s="933">
        <v>0</v>
      </c>
      <c r="F110" s="933">
        <v>25588.756300000001</v>
      </c>
      <c r="G110" s="933">
        <v>0</v>
      </c>
      <c r="H110" s="933">
        <v>0</v>
      </c>
      <c r="I110" s="933">
        <v>0</v>
      </c>
      <c r="J110" s="933">
        <v>1002.31205</v>
      </c>
      <c r="K110" s="933">
        <v>42.902459999999998</v>
      </c>
      <c r="L110" s="933">
        <v>1045.21451</v>
      </c>
      <c r="M110" s="933">
        <v>870.84613999999999</v>
      </c>
      <c r="N110" s="933">
        <v>0</v>
      </c>
      <c r="O110" s="933">
        <v>870.84613999999999</v>
      </c>
      <c r="P110" s="933">
        <v>1873.1581899999999</v>
      </c>
      <c r="Q110" s="933">
        <v>42.902459999999998</v>
      </c>
      <c r="R110" s="934">
        <v>1916.0606499999999</v>
      </c>
    </row>
    <row r="111" spans="1:18">
      <c r="A111" s="337" t="s">
        <v>955</v>
      </c>
      <c r="B111" s="935"/>
      <c r="C111" s="935"/>
      <c r="D111" s="932">
        <v>110645.45452</v>
      </c>
      <c r="E111" s="933">
        <v>244.00870999999998</v>
      </c>
      <c r="F111" s="933">
        <v>110889.46323000001</v>
      </c>
      <c r="G111" s="933">
        <v>34040.846850000002</v>
      </c>
      <c r="H111" s="933">
        <v>5951.1612699999996</v>
      </c>
      <c r="I111" s="933">
        <v>39992.008119999999</v>
      </c>
      <c r="J111" s="933">
        <v>109075.41175</v>
      </c>
      <c r="K111" s="933">
        <v>7603.50054</v>
      </c>
      <c r="L111" s="933">
        <v>116678.91229000001</v>
      </c>
      <c r="M111" s="933">
        <v>3989.0608899999997</v>
      </c>
      <c r="N111" s="933">
        <v>145.61944</v>
      </c>
      <c r="O111" s="933">
        <v>4134.6803299999992</v>
      </c>
      <c r="P111" s="933">
        <v>147105.31949000002</v>
      </c>
      <c r="Q111" s="933">
        <v>13700.281249999998</v>
      </c>
      <c r="R111" s="934">
        <v>160805.60074000002</v>
      </c>
    </row>
    <row r="112" spans="1:18">
      <c r="A112" s="337" t="s">
        <v>235</v>
      </c>
      <c r="B112" s="337" t="s">
        <v>235</v>
      </c>
      <c r="C112" s="337" t="s">
        <v>235</v>
      </c>
      <c r="D112" s="932">
        <v>1368634.1256299999</v>
      </c>
      <c r="E112" s="933">
        <v>8755.7091500000006</v>
      </c>
      <c r="F112" s="933">
        <v>1377389.8347799999</v>
      </c>
      <c r="G112" s="933">
        <v>224808.59509000005</v>
      </c>
      <c r="H112" s="933">
        <v>44792.274820000006</v>
      </c>
      <c r="I112" s="933">
        <v>269600.86991000001</v>
      </c>
      <c r="J112" s="933">
        <v>686222.86299000005</v>
      </c>
      <c r="K112" s="933">
        <v>102039.02489999997</v>
      </c>
      <c r="L112" s="933">
        <v>788261.88789000001</v>
      </c>
      <c r="M112" s="933">
        <v>156814.06644</v>
      </c>
      <c r="N112" s="933">
        <v>46352.028650000007</v>
      </c>
      <c r="O112" s="933">
        <v>203166.09509000002</v>
      </c>
      <c r="P112" s="933">
        <v>1067845.5245200002</v>
      </c>
      <c r="Q112" s="933">
        <v>193183.32837</v>
      </c>
      <c r="R112" s="934">
        <v>1261028.8528900002</v>
      </c>
    </row>
    <row r="113" spans="1:18">
      <c r="A113" s="338"/>
      <c r="B113" s="337" t="s">
        <v>236</v>
      </c>
      <c r="C113" s="337" t="s">
        <v>237</v>
      </c>
      <c r="D113" s="932">
        <v>276510.85019000003</v>
      </c>
      <c r="E113" s="933">
        <v>651.45533000000012</v>
      </c>
      <c r="F113" s="933">
        <v>277162.30552000005</v>
      </c>
      <c r="G113" s="933">
        <v>62726.64718</v>
      </c>
      <c r="H113" s="933">
        <v>6787.3017900000004</v>
      </c>
      <c r="I113" s="933">
        <v>69513.948969999998</v>
      </c>
      <c r="J113" s="933">
        <v>196651.78803999998</v>
      </c>
      <c r="K113" s="933">
        <v>20864.995420000003</v>
      </c>
      <c r="L113" s="933">
        <v>217516.78346000004</v>
      </c>
      <c r="M113" s="933">
        <v>22133.761809999996</v>
      </c>
      <c r="N113" s="933">
        <v>12779.282580000001</v>
      </c>
      <c r="O113" s="933">
        <v>34913.044390000003</v>
      </c>
      <c r="P113" s="933">
        <v>281512.19703000004</v>
      </c>
      <c r="Q113" s="933">
        <v>40431.579789999996</v>
      </c>
      <c r="R113" s="934">
        <v>321943.77681999991</v>
      </c>
    </row>
    <row r="114" spans="1:18">
      <c r="A114" s="338"/>
      <c r="B114" s="338"/>
      <c r="C114" s="339" t="s">
        <v>388</v>
      </c>
      <c r="D114" s="936">
        <v>21768.10254</v>
      </c>
      <c r="E114" s="937">
        <v>0</v>
      </c>
      <c r="F114" s="937">
        <v>21768.10254</v>
      </c>
      <c r="G114" s="937">
        <v>15.771709999999999</v>
      </c>
      <c r="H114" s="937">
        <v>4.4000000000000002E-4</v>
      </c>
      <c r="I114" s="937">
        <v>15.77215</v>
      </c>
      <c r="J114" s="937">
        <v>3022.9350899999999</v>
      </c>
      <c r="K114" s="937">
        <v>7.9627100000000004</v>
      </c>
      <c r="L114" s="937">
        <v>3030.8977999999997</v>
      </c>
      <c r="M114" s="937">
        <v>3048.33788</v>
      </c>
      <c r="N114" s="937">
        <v>0</v>
      </c>
      <c r="O114" s="937">
        <v>3048.33788</v>
      </c>
      <c r="P114" s="937">
        <v>6087.04468</v>
      </c>
      <c r="Q114" s="937">
        <v>7.9631499999999997</v>
      </c>
      <c r="R114" s="938">
        <v>6095.0078300000005</v>
      </c>
    </row>
    <row r="115" spans="1:18">
      <c r="A115" s="338"/>
      <c r="B115" s="337" t="s">
        <v>389</v>
      </c>
      <c r="C115" s="337" t="s">
        <v>390</v>
      </c>
      <c r="D115" s="932">
        <v>20540.80531</v>
      </c>
      <c r="E115" s="933">
        <v>0</v>
      </c>
      <c r="F115" s="933">
        <v>20540.80531</v>
      </c>
      <c r="G115" s="933">
        <v>0</v>
      </c>
      <c r="H115" s="933">
        <v>0</v>
      </c>
      <c r="I115" s="933">
        <v>0</v>
      </c>
      <c r="J115" s="933">
        <v>2530.5282299999999</v>
      </c>
      <c r="K115" s="933">
        <v>34.398400000000002</v>
      </c>
      <c r="L115" s="933">
        <v>2564.9266299999999</v>
      </c>
      <c r="M115" s="933">
        <v>2081.4344499999997</v>
      </c>
      <c r="N115" s="933">
        <v>0</v>
      </c>
      <c r="O115" s="933">
        <v>2081.4344499999997</v>
      </c>
      <c r="P115" s="933">
        <v>4611.9626799999996</v>
      </c>
      <c r="Q115" s="933">
        <v>34.398400000000002</v>
      </c>
      <c r="R115" s="934">
        <v>4646.3610799999997</v>
      </c>
    </row>
    <row r="116" spans="1:18">
      <c r="A116" s="338"/>
      <c r="B116" s="337" t="s">
        <v>391</v>
      </c>
      <c r="C116" s="337" t="s">
        <v>392</v>
      </c>
      <c r="D116" s="932">
        <v>25918.02059</v>
      </c>
      <c r="E116" s="933">
        <v>0</v>
      </c>
      <c r="F116" s="933">
        <v>25918.02059</v>
      </c>
      <c r="G116" s="933">
        <v>0</v>
      </c>
      <c r="H116" s="933">
        <v>0</v>
      </c>
      <c r="I116" s="933">
        <v>0</v>
      </c>
      <c r="J116" s="933">
        <v>1317.89</v>
      </c>
      <c r="K116" s="933">
        <v>0.72295000000000009</v>
      </c>
      <c r="L116" s="933">
        <v>1318.61295</v>
      </c>
      <c r="M116" s="933">
        <v>253.31560999999999</v>
      </c>
      <c r="N116" s="933">
        <v>0</v>
      </c>
      <c r="O116" s="933">
        <v>253.31560999999999</v>
      </c>
      <c r="P116" s="933">
        <v>1571.20561</v>
      </c>
      <c r="Q116" s="933">
        <v>0.72295000000000009</v>
      </c>
      <c r="R116" s="934">
        <v>1571.9285600000001</v>
      </c>
    </row>
    <row r="117" spans="1:18">
      <c r="A117" s="337" t="s">
        <v>956</v>
      </c>
      <c r="B117" s="935"/>
      <c r="C117" s="935"/>
      <c r="D117" s="932">
        <v>1713371.9042599997</v>
      </c>
      <c r="E117" s="933">
        <v>9407.1644800000013</v>
      </c>
      <c r="F117" s="933">
        <v>1722779.0687399998</v>
      </c>
      <c r="G117" s="933">
        <v>287551.01398000005</v>
      </c>
      <c r="H117" s="933">
        <v>51579.577050000007</v>
      </c>
      <c r="I117" s="933">
        <v>339130.59102999995</v>
      </c>
      <c r="J117" s="933">
        <v>889746.00435000006</v>
      </c>
      <c r="K117" s="933">
        <v>122947.10437999998</v>
      </c>
      <c r="L117" s="933">
        <v>1012693.10873</v>
      </c>
      <c r="M117" s="933">
        <v>184330.91618999999</v>
      </c>
      <c r="N117" s="933">
        <v>59131.311230000007</v>
      </c>
      <c r="O117" s="933">
        <v>243462.22742000001</v>
      </c>
      <c r="P117" s="933">
        <v>1361627.9345200001</v>
      </c>
      <c r="Q117" s="933">
        <v>233657.99265999999</v>
      </c>
      <c r="R117" s="934">
        <v>1595285.9271799999</v>
      </c>
    </row>
    <row r="118" spans="1:18">
      <c r="A118" s="337" t="s">
        <v>12</v>
      </c>
      <c r="B118" s="337" t="s">
        <v>238</v>
      </c>
      <c r="C118" s="337" t="s">
        <v>239</v>
      </c>
      <c r="D118" s="932">
        <v>1027576.8933400001</v>
      </c>
      <c r="E118" s="933">
        <v>484756.34634999995</v>
      </c>
      <c r="F118" s="933">
        <v>1512333.2396900002</v>
      </c>
      <c r="G118" s="933">
        <v>206340.15883999996</v>
      </c>
      <c r="H118" s="933">
        <v>149951.45376</v>
      </c>
      <c r="I118" s="933">
        <v>356291.61260000005</v>
      </c>
      <c r="J118" s="933">
        <v>372545.18737000006</v>
      </c>
      <c r="K118" s="933">
        <v>87055.76311</v>
      </c>
      <c r="L118" s="933">
        <v>459600.95047999994</v>
      </c>
      <c r="M118" s="933">
        <v>113508.76294</v>
      </c>
      <c r="N118" s="933">
        <v>36669.258470000001</v>
      </c>
      <c r="O118" s="933">
        <v>150178.02140999999</v>
      </c>
      <c r="P118" s="933">
        <v>692394.10915000003</v>
      </c>
      <c r="Q118" s="933">
        <v>273676.47534</v>
      </c>
      <c r="R118" s="934">
        <v>966070.58448999992</v>
      </c>
    </row>
    <row r="119" spans="1:18">
      <c r="A119" s="338"/>
      <c r="B119" s="338"/>
      <c r="C119" s="339" t="s">
        <v>462</v>
      </c>
      <c r="D119" s="936">
        <v>11094.804390000001</v>
      </c>
      <c r="E119" s="937">
        <v>0</v>
      </c>
      <c r="F119" s="937">
        <v>11094.804390000001</v>
      </c>
      <c r="G119" s="937">
        <v>0</v>
      </c>
      <c r="H119" s="937">
        <v>0</v>
      </c>
      <c r="I119" s="937">
        <v>0</v>
      </c>
      <c r="J119" s="937">
        <v>1670.3211200000001</v>
      </c>
      <c r="K119" s="937">
        <v>0</v>
      </c>
      <c r="L119" s="937">
        <v>1670.3211200000001</v>
      </c>
      <c r="M119" s="937">
        <v>0</v>
      </c>
      <c r="N119" s="937">
        <v>0</v>
      </c>
      <c r="O119" s="937">
        <v>0</v>
      </c>
      <c r="P119" s="937">
        <v>1670.3211200000001</v>
      </c>
      <c r="Q119" s="937">
        <v>0</v>
      </c>
      <c r="R119" s="938">
        <v>1670.3211200000001</v>
      </c>
    </row>
    <row r="120" spans="1:18">
      <c r="A120" s="338"/>
      <c r="B120" s="337" t="s">
        <v>12</v>
      </c>
      <c r="C120" s="337" t="s">
        <v>12</v>
      </c>
      <c r="D120" s="932">
        <v>1618630.06739</v>
      </c>
      <c r="E120" s="933">
        <v>530940.60610999994</v>
      </c>
      <c r="F120" s="933">
        <v>2149570.6735</v>
      </c>
      <c r="G120" s="933">
        <v>383603.21087999997</v>
      </c>
      <c r="H120" s="933">
        <v>123434.95220999999</v>
      </c>
      <c r="I120" s="933">
        <v>507038.16309000005</v>
      </c>
      <c r="J120" s="933">
        <v>1026246.13833</v>
      </c>
      <c r="K120" s="933">
        <v>246408.12865</v>
      </c>
      <c r="L120" s="933">
        <v>1272654.2669799998</v>
      </c>
      <c r="M120" s="933">
        <v>302167.27791</v>
      </c>
      <c r="N120" s="933">
        <v>120274.72931</v>
      </c>
      <c r="O120" s="933">
        <v>422442.00721999997</v>
      </c>
      <c r="P120" s="933">
        <v>1712016.6271199996</v>
      </c>
      <c r="Q120" s="933">
        <v>490117.81016999995</v>
      </c>
      <c r="R120" s="934">
        <v>2202134.4372900003</v>
      </c>
    </row>
    <row r="121" spans="1:18">
      <c r="A121" s="338"/>
      <c r="B121" s="338"/>
      <c r="C121" s="339" t="s">
        <v>393</v>
      </c>
      <c r="D121" s="936">
        <v>36206.663590000004</v>
      </c>
      <c r="E121" s="937">
        <v>0</v>
      </c>
      <c r="F121" s="937">
        <v>36206.663590000004</v>
      </c>
      <c r="G121" s="937">
        <v>0</v>
      </c>
      <c r="H121" s="937">
        <v>0</v>
      </c>
      <c r="I121" s="937">
        <v>0</v>
      </c>
      <c r="J121" s="937">
        <v>2585.2574599999998</v>
      </c>
      <c r="K121" s="937">
        <v>69.363740000000007</v>
      </c>
      <c r="L121" s="937">
        <v>2654.6212</v>
      </c>
      <c r="M121" s="937">
        <v>1497.8815400000001</v>
      </c>
      <c r="N121" s="937">
        <v>0</v>
      </c>
      <c r="O121" s="937">
        <v>1497.8815400000001</v>
      </c>
      <c r="P121" s="937">
        <v>4083.1390000000001</v>
      </c>
      <c r="Q121" s="937">
        <v>69.363740000000007</v>
      </c>
      <c r="R121" s="938">
        <v>4152.5027399999999</v>
      </c>
    </row>
    <row r="122" spans="1:18">
      <c r="A122" s="338"/>
      <c r="B122" s="337" t="s">
        <v>240</v>
      </c>
      <c r="C122" s="337" t="s">
        <v>240</v>
      </c>
      <c r="D122" s="932">
        <v>185103.18174</v>
      </c>
      <c r="E122" s="933">
        <v>8261.3616000000002</v>
      </c>
      <c r="F122" s="933">
        <v>193364.54334</v>
      </c>
      <c r="G122" s="933">
        <v>64208.109330000007</v>
      </c>
      <c r="H122" s="933">
        <v>137385.46736000001</v>
      </c>
      <c r="I122" s="933">
        <v>201593.57668999999</v>
      </c>
      <c r="J122" s="933">
        <v>142745.48897000001</v>
      </c>
      <c r="K122" s="933">
        <v>68219.234439999986</v>
      </c>
      <c r="L122" s="933">
        <v>210964.72341000001</v>
      </c>
      <c r="M122" s="933">
        <v>12195.556410000001</v>
      </c>
      <c r="N122" s="933">
        <v>3804.1848499999996</v>
      </c>
      <c r="O122" s="933">
        <v>15999.741259999999</v>
      </c>
      <c r="P122" s="933">
        <v>219149.15471</v>
      </c>
      <c r="Q122" s="933">
        <v>209408.88665000003</v>
      </c>
      <c r="R122" s="934">
        <v>428558.04135999997</v>
      </c>
    </row>
    <row r="123" spans="1:18">
      <c r="A123" s="338"/>
      <c r="B123" s="338"/>
      <c r="C123" s="339" t="s">
        <v>241</v>
      </c>
      <c r="D123" s="936">
        <v>42574.129329999996</v>
      </c>
      <c r="E123" s="937">
        <v>403.34148999999996</v>
      </c>
      <c r="F123" s="937">
        <v>42977.470820000002</v>
      </c>
      <c r="G123" s="937">
        <v>31347.77419</v>
      </c>
      <c r="H123" s="937">
        <v>30713.936710000002</v>
      </c>
      <c r="I123" s="937">
        <v>62061.710900000005</v>
      </c>
      <c r="J123" s="937">
        <v>158417.24527000001</v>
      </c>
      <c r="K123" s="937">
        <v>155483.85269</v>
      </c>
      <c r="L123" s="937">
        <v>313901.09795999998</v>
      </c>
      <c r="M123" s="937">
        <v>43357.547420000003</v>
      </c>
      <c r="N123" s="937">
        <v>18093.049859999999</v>
      </c>
      <c r="O123" s="937">
        <v>61450.597280000002</v>
      </c>
      <c r="P123" s="937">
        <v>233122.56688</v>
      </c>
      <c r="Q123" s="937">
        <v>204290.83926000001</v>
      </c>
      <c r="R123" s="938">
        <v>437413.40613999998</v>
      </c>
    </row>
    <row r="124" spans="1:18">
      <c r="A124" s="338"/>
      <c r="B124" s="337" t="s">
        <v>242</v>
      </c>
      <c r="C124" s="337" t="s">
        <v>242</v>
      </c>
      <c r="D124" s="932">
        <v>490406.8603</v>
      </c>
      <c r="E124" s="933">
        <v>14424.116960000001</v>
      </c>
      <c r="F124" s="933">
        <v>504830.97726000001</v>
      </c>
      <c r="G124" s="933">
        <v>85909.462920000005</v>
      </c>
      <c r="H124" s="933">
        <v>16497.812270000002</v>
      </c>
      <c r="I124" s="933">
        <v>102407.27519</v>
      </c>
      <c r="J124" s="933">
        <v>322640.62907999998</v>
      </c>
      <c r="K124" s="933">
        <v>49545.52463</v>
      </c>
      <c r="L124" s="933">
        <v>372186.15370999998</v>
      </c>
      <c r="M124" s="933">
        <v>93420.844539999991</v>
      </c>
      <c r="N124" s="933">
        <v>19891.941510000004</v>
      </c>
      <c r="O124" s="933">
        <v>113312.78605</v>
      </c>
      <c r="P124" s="933">
        <v>501970.93654000008</v>
      </c>
      <c r="Q124" s="933">
        <v>85935.278409999999</v>
      </c>
      <c r="R124" s="934">
        <v>587906.21494999994</v>
      </c>
    </row>
    <row r="125" spans="1:18">
      <c r="A125" s="337" t="s">
        <v>957</v>
      </c>
      <c r="B125" s="935"/>
      <c r="C125" s="935"/>
      <c r="D125" s="932">
        <v>3411592.6000799998</v>
      </c>
      <c r="E125" s="933">
        <v>1038785.7725099999</v>
      </c>
      <c r="F125" s="933">
        <v>4450378.3725900007</v>
      </c>
      <c r="G125" s="933">
        <v>771408.71616000007</v>
      </c>
      <c r="H125" s="933">
        <v>457983.62230999995</v>
      </c>
      <c r="I125" s="933">
        <v>1229392.3384700003</v>
      </c>
      <c r="J125" s="933">
        <v>2026850.2676000001</v>
      </c>
      <c r="K125" s="933">
        <v>606781.86725999997</v>
      </c>
      <c r="L125" s="933">
        <v>2633632.1348599996</v>
      </c>
      <c r="M125" s="933">
        <v>566147.87076000008</v>
      </c>
      <c r="N125" s="933">
        <v>198733.16399999999</v>
      </c>
      <c r="O125" s="933">
        <v>764881.03475999983</v>
      </c>
      <c r="P125" s="933">
        <v>3364406.8545199996</v>
      </c>
      <c r="Q125" s="933">
        <v>1263498.6535700001</v>
      </c>
      <c r="R125" s="934">
        <v>4627905.5080900006</v>
      </c>
    </row>
    <row r="126" spans="1:18">
      <c r="A126" s="337" t="s">
        <v>243</v>
      </c>
      <c r="B126" s="337" t="s">
        <v>244</v>
      </c>
      <c r="C126" s="337" t="s">
        <v>244</v>
      </c>
      <c r="D126" s="932">
        <v>456716.29844999994</v>
      </c>
      <c r="E126" s="933">
        <v>2665.1956299999997</v>
      </c>
      <c r="F126" s="933">
        <v>459381.49407999992</v>
      </c>
      <c r="G126" s="933">
        <v>46810.81955</v>
      </c>
      <c r="H126" s="933">
        <v>17702.673850000003</v>
      </c>
      <c r="I126" s="933">
        <v>64513.493399999999</v>
      </c>
      <c r="J126" s="933">
        <v>194149.28988</v>
      </c>
      <c r="K126" s="933">
        <v>28606.970910000004</v>
      </c>
      <c r="L126" s="933">
        <v>222756.26079000003</v>
      </c>
      <c r="M126" s="933">
        <v>39915.385020000002</v>
      </c>
      <c r="N126" s="933">
        <v>11837.678980000001</v>
      </c>
      <c r="O126" s="933">
        <v>51753.063999999998</v>
      </c>
      <c r="P126" s="933">
        <v>280875.49445</v>
      </c>
      <c r="Q126" s="933">
        <v>58147.323739999993</v>
      </c>
      <c r="R126" s="934">
        <v>339022.81819000008</v>
      </c>
    </row>
    <row r="127" spans="1:18">
      <c r="A127" s="338"/>
      <c r="B127" s="338"/>
      <c r="C127" s="339" t="s">
        <v>245</v>
      </c>
      <c r="D127" s="936">
        <v>170961.89575</v>
      </c>
      <c r="E127" s="937">
        <v>2155.2336700000001</v>
      </c>
      <c r="F127" s="937">
        <v>173117.12942000001</v>
      </c>
      <c r="G127" s="937">
        <v>25926.614440000001</v>
      </c>
      <c r="H127" s="937">
        <v>13878.60536</v>
      </c>
      <c r="I127" s="937">
        <v>39805.219799999999</v>
      </c>
      <c r="J127" s="937">
        <v>125143.53785000001</v>
      </c>
      <c r="K127" s="937">
        <v>6589.6293299999998</v>
      </c>
      <c r="L127" s="937">
        <v>131733.16718000002</v>
      </c>
      <c r="M127" s="937">
        <v>15786.450540000002</v>
      </c>
      <c r="N127" s="937">
        <v>2128.4271399999998</v>
      </c>
      <c r="O127" s="937">
        <v>17914.877680000001</v>
      </c>
      <c r="P127" s="937">
        <v>166856.60282999999</v>
      </c>
      <c r="Q127" s="937">
        <v>22596.661829999997</v>
      </c>
      <c r="R127" s="938">
        <v>189453.26465999999</v>
      </c>
    </row>
    <row r="128" spans="1:18">
      <c r="A128" s="338"/>
      <c r="B128" s="337" t="s">
        <v>394</v>
      </c>
      <c r="C128" s="337" t="s">
        <v>394</v>
      </c>
      <c r="D128" s="932">
        <v>75052.100010000009</v>
      </c>
      <c r="E128" s="933">
        <v>0</v>
      </c>
      <c r="F128" s="933">
        <v>75052.100010000009</v>
      </c>
      <c r="G128" s="933">
        <v>0</v>
      </c>
      <c r="H128" s="933">
        <v>0</v>
      </c>
      <c r="I128" s="933">
        <v>0</v>
      </c>
      <c r="J128" s="933">
        <v>4639.1734900000001</v>
      </c>
      <c r="K128" s="933">
        <v>303.34213</v>
      </c>
      <c r="L128" s="933">
        <v>4942.5156200000001</v>
      </c>
      <c r="M128" s="933">
        <v>4306.3702400000002</v>
      </c>
      <c r="N128" s="933">
        <v>0.85945000000000005</v>
      </c>
      <c r="O128" s="933">
        <v>4307.2296900000001</v>
      </c>
      <c r="P128" s="933">
        <v>8945.5437300000012</v>
      </c>
      <c r="Q128" s="933">
        <v>304.20158000000004</v>
      </c>
      <c r="R128" s="934">
        <v>9249.7453100000002</v>
      </c>
    </row>
    <row r="129" spans="1:18">
      <c r="A129" s="338"/>
      <c r="B129" s="337" t="s">
        <v>246</v>
      </c>
      <c r="C129" s="337" t="s">
        <v>395</v>
      </c>
      <c r="D129" s="932">
        <v>69996.446329999992</v>
      </c>
      <c r="E129" s="933">
        <v>0</v>
      </c>
      <c r="F129" s="933">
        <v>69996.446329999992</v>
      </c>
      <c r="G129" s="933">
        <v>0</v>
      </c>
      <c r="H129" s="933">
        <v>0</v>
      </c>
      <c r="I129" s="933">
        <v>0</v>
      </c>
      <c r="J129" s="933">
        <v>4649.3996699999998</v>
      </c>
      <c r="K129" s="933">
        <v>554.70323999999994</v>
      </c>
      <c r="L129" s="933">
        <v>5204.1029100000005</v>
      </c>
      <c r="M129" s="933">
        <v>2764.8831299999997</v>
      </c>
      <c r="N129" s="933">
        <v>67.615499999999997</v>
      </c>
      <c r="O129" s="933">
        <v>2832.49863</v>
      </c>
      <c r="P129" s="933">
        <v>7414.2828</v>
      </c>
      <c r="Q129" s="933">
        <v>622.31873999999993</v>
      </c>
      <c r="R129" s="934">
        <v>8036.6015399999997</v>
      </c>
    </row>
    <row r="130" spans="1:18">
      <c r="A130" s="338"/>
      <c r="B130" s="338"/>
      <c r="C130" s="339" t="s">
        <v>247</v>
      </c>
      <c r="D130" s="936">
        <v>523352.98356999998</v>
      </c>
      <c r="E130" s="937">
        <v>4213.6159900000002</v>
      </c>
      <c r="F130" s="937">
        <v>527566.59956</v>
      </c>
      <c r="G130" s="937">
        <v>89554.352879999991</v>
      </c>
      <c r="H130" s="937">
        <v>18252.930940000006</v>
      </c>
      <c r="I130" s="937">
        <v>107807.28381999998</v>
      </c>
      <c r="J130" s="937">
        <v>316069.77513000008</v>
      </c>
      <c r="K130" s="937">
        <v>70885.651709999991</v>
      </c>
      <c r="L130" s="937">
        <v>386955.42683999997</v>
      </c>
      <c r="M130" s="937">
        <v>62676.147789999988</v>
      </c>
      <c r="N130" s="937">
        <v>19638.255100000002</v>
      </c>
      <c r="O130" s="937">
        <v>82314.402889999983</v>
      </c>
      <c r="P130" s="937">
        <v>468300.27580000006</v>
      </c>
      <c r="Q130" s="937">
        <v>108776.83775000001</v>
      </c>
      <c r="R130" s="938">
        <v>577077.11355000013</v>
      </c>
    </row>
    <row r="131" spans="1:18">
      <c r="A131" s="338"/>
      <c r="B131" s="338"/>
      <c r="C131" s="339" t="s">
        <v>246</v>
      </c>
      <c r="D131" s="936">
        <v>2451749.9237999995</v>
      </c>
      <c r="E131" s="937">
        <v>64425.455560000009</v>
      </c>
      <c r="F131" s="937">
        <v>2516175.3793599997</v>
      </c>
      <c r="G131" s="937">
        <v>558128.35271000001</v>
      </c>
      <c r="H131" s="937">
        <v>126089.65654000001</v>
      </c>
      <c r="I131" s="937">
        <v>684218.00925</v>
      </c>
      <c r="J131" s="937">
        <v>1229314.0269899999</v>
      </c>
      <c r="K131" s="937">
        <v>285827.32685999997</v>
      </c>
      <c r="L131" s="937">
        <v>1515141.3538499998</v>
      </c>
      <c r="M131" s="937">
        <v>344243.97282000002</v>
      </c>
      <c r="N131" s="937">
        <v>131173.28736000002</v>
      </c>
      <c r="O131" s="937">
        <v>475417.2601800001</v>
      </c>
      <c r="P131" s="937">
        <v>2131686.3525199997</v>
      </c>
      <c r="Q131" s="937">
        <v>543090.27075999998</v>
      </c>
      <c r="R131" s="938">
        <v>2674776.6232799999</v>
      </c>
    </row>
    <row r="132" spans="1:18">
      <c r="A132" s="338"/>
      <c r="B132" s="337" t="s">
        <v>248</v>
      </c>
      <c r="C132" s="337" t="s">
        <v>248</v>
      </c>
      <c r="D132" s="932">
        <v>60982.267909999995</v>
      </c>
      <c r="E132" s="933">
        <v>9637.1547499999997</v>
      </c>
      <c r="F132" s="933">
        <v>70619.422659999997</v>
      </c>
      <c r="G132" s="933">
        <v>10245.022489999999</v>
      </c>
      <c r="H132" s="933">
        <v>905.31515999999999</v>
      </c>
      <c r="I132" s="933">
        <v>11150.337649999999</v>
      </c>
      <c r="J132" s="933">
        <v>53306.48158</v>
      </c>
      <c r="K132" s="933">
        <v>10355.361889999998</v>
      </c>
      <c r="L132" s="933">
        <v>63661.84347</v>
      </c>
      <c r="M132" s="933">
        <v>8494.0296200000012</v>
      </c>
      <c r="N132" s="933">
        <v>142.87599</v>
      </c>
      <c r="O132" s="933">
        <v>8636.9056099999998</v>
      </c>
      <c r="P132" s="933">
        <v>72045.533690000011</v>
      </c>
      <c r="Q132" s="933">
        <v>11403.553039999999</v>
      </c>
      <c r="R132" s="934">
        <v>83449.086729999995</v>
      </c>
    </row>
    <row r="133" spans="1:18">
      <c r="A133" s="338"/>
      <c r="B133" s="337" t="s">
        <v>249</v>
      </c>
      <c r="C133" s="337" t="s">
        <v>250</v>
      </c>
      <c r="D133" s="932">
        <v>53332.501819999998</v>
      </c>
      <c r="E133" s="933">
        <v>10.306809999999999</v>
      </c>
      <c r="F133" s="933">
        <v>53342.80863</v>
      </c>
      <c r="G133" s="933">
        <v>14085.814050000001</v>
      </c>
      <c r="H133" s="933">
        <v>7704.2603499999996</v>
      </c>
      <c r="I133" s="933">
        <v>21790.074399999998</v>
      </c>
      <c r="J133" s="933">
        <v>56527.837009999996</v>
      </c>
      <c r="K133" s="933">
        <v>2034.0631699999999</v>
      </c>
      <c r="L133" s="933">
        <v>58561.900179999997</v>
      </c>
      <c r="M133" s="933">
        <v>3001.1886900000004</v>
      </c>
      <c r="N133" s="933">
        <v>6.7390000000000005E-2</v>
      </c>
      <c r="O133" s="933">
        <v>3001.2560800000001</v>
      </c>
      <c r="P133" s="933">
        <v>73614.839749999999</v>
      </c>
      <c r="Q133" s="933">
        <v>9738.3909100000001</v>
      </c>
      <c r="R133" s="934">
        <v>83353.230660000001</v>
      </c>
    </row>
    <row r="134" spans="1:18">
      <c r="A134" s="338"/>
      <c r="B134" s="338"/>
      <c r="C134" s="339" t="s">
        <v>249</v>
      </c>
      <c r="D134" s="936">
        <v>201161.55051</v>
      </c>
      <c r="E134" s="937">
        <v>5084.2358800000002</v>
      </c>
      <c r="F134" s="937">
        <v>206245.78638999999</v>
      </c>
      <c r="G134" s="937">
        <v>46984.135799999996</v>
      </c>
      <c r="H134" s="937">
        <v>7195.0250299999989</v>
      </c>
      <c r="I134" s="937">
        <v>54179.160830000001</v>
      </c>
      <c r="J134" s="937">
        <v>142576.75061000002</v>
      </c>
      <c r="K134" s="937">
        <v>11002.750309999999</v>
      </c>
      <c r="L134" s="937">
        <v>153579.50092000002</v>
      </c>
      <c r="M134" s="937">
        <v>14464.267219999998</v>
      </c>
      <c r="N134" s="937">
        <v>1688.34673</v>
      </c>
      <c r="O134" s="937">
        <v>16152.613950000001</v>
      </c>
      <c r="P134" s="937">
        <v>204025.15362999999</v>
      </c>
      <c r="Q134" s="937">
        <v>19886.122070000001</v>
      </c>
      <c r="R134" s="938">
        <v>223911.2757</v>
      </c>
    </row>
    <row r="135" spans="1:18">
      <c r="A135" s="338"/>
      <c r="B135" s="337" t="s">
        <v>251</v>
      </c>
      <c r="C135" s="337" t="s">
        <v>251</v>
      </c>
      <c r="D135" s="932">
        <v>194310.72917999999</v>
      </c>
      <c r="E135" s="933">
        <v>1264.22704</v>
      </c>
      <c r="F135" s="933">
        <v>195574.95621999999</v>
      </c>
      <c r="G135" s="933">
        <v>29429.948210000002</v>
      </c>
      <c r="H135" s="933">
        <v>2711.5863100000001</v>
      </c>
      <c r="I135" s="933">
        <v>32141.534520000001</v>
      </c>
      <c r="J135" s="933">
        <v>134753.30870999998</v>
      </c>
      <c r="K135" s="933">
        <v>31941.962800000001</v>
      </c>
      <c r="L135" s="933">
        <v>166695.27150999999</v>
      </c>
      <c r="M135" s="933">
        <v>40422.71254</v>
      </c>
      <c r="N135" s="933">
        <v>7457.4462699999995</v>
      </c>
      <c r="O135" s="933">
        <v>47880.158810000001</v>
      </c>
      <c r="P135" s="933">
        <v>204605.96945999999</v>
      </c>
      <c r="Q135" s="933">
        <v>42110.99538</v>
      </c>
      <c r="R135" s="934">
        <v>246716.96484</v>
      </c>
    </row>
    <row r="136" spans="1:18">
      <c r="A136" s="338"/>
      <c r="B136" s="337" t="s">
        <v>252</v>
      </c>
      <c r="C136" s="337" t="s">
        <v>253</v>
      </c>
      <c r="D136" s="932">
        <v>99224.11563</v>
      </c>
      <c r="E136" s="933">
        <v>9667.1032400000004</v>
      </c>
      <c r="F136" s="933">
        <v>108891.21887000001</v>
      </c>
      <c r="G136" s="933">
        <v>31940.289390000002</v>
      </c>
      <c r="H136" s="933">
        <v>34981.35295</v>
      </c>
      <c r="I136" s="933">
        <v>66921.642340000006</v>
      </c>
      <c r="J136" s="933">
        <v>93068.68398999999</v>
      </c>
      <c r="K136" s="933">
        <v>17897.47594</v>
      </c>
      <c r="L136" s="933">
        <v>110966.15992999999</v>
      </c>
      <c r="M136" s="933">
        <v>21620.97064</v>
      </c>
      <c r="N136" s="933">
        <v>9628.4222399999999</v>
      </c>
      <c r="O136" s="933">
        <v>31249.392879999999</v>
      </c>
      <c r="P136" s="933">
        <v>146629.94402</v>
      </c>
      <c r="Q136" s="933">
        <v>62507.251129999997</v>
      </c>
      <c r="R136" s="934">
        <v>209137.19515000001</v>
      </c>
    </row>
    <row r="137" spans="1:18">
      <c r="A137" s="338"/>
      <c r="B137" s="337" t="s">
        <v>396</v>
      </c>
      <c r="C137" s="337" t="s">
        <v>396</v>
      </c>
      <c r="D137" s="932">
        <v>34436.467280000004</v>
      </c>
      <c r="E137" s="933">
        <v>0</v>
      </c>
      <c r="F137" s="933">
        <v>34436.467280000004</v>
      </c>
      <c r="G137" s="933">
        <v>0</v>
      </c>
      <c r="H137" s="933">
        <v>0</v>
      </c>
      <c r="I137" s="933">
        <v>0</v>
      </c>
      <c r="J137" s="933">
        <v>4593.1576500000001</v>
      </c>
      <c r="K137" s="933">
        <v>690.00554</v>
      </c>
      <c r="L137" s="933">
        <v>5283.1631900000002</v>
      </c>
      <c r="M137" s="933">
        <v>3553.2907599999999</v>
      </c>
      <c r="N137" s="933">
        <v>75.708559999999991</v>
      </c>
      <c r="O137" s="933">
        <v>3628.9993199999999</v>
      </c>
      <c r="P137" s="933">
        <v>8146.44841</v>
      </c>
      <c r="Q137" s="933">
        <v>765.71410000000014</v>
      </c>
      <c r="R137" s="934">
        <v>8912.1625100000001</v>
      </c>
    </row>
    <row r="138" spans="1:18">
      <c r="A138" s="337" t="s">
        <v>958</v>
      </c>
      <c r="B138" s="935"/>
      <c r="C138" s="935"/>
      <c r="D138" s="932">
        <v>4391277.2802399984</v>
      </c>
      <c r="E138" s="933">
        <v>99122.528570000009</v>
      </c>
      <c r="F138" s="933">
        <v>4490399.8088099994</v>
      </c>
      <c r="G138" s="933">
        <v>853105.34951999993</v>
      </c>
      <c r="H138" s="933">
        <v>229421.40649000002</v>
      </c>
      <c r="I138" s="933">
        <v>1082526.7560099999</v>
      </c>
      <c r="J138" s="933">
        <v>2358791.4225599999</v>
      </c>
      <c r="K138" s="933">
        <v>466689.24382999999</v>
      </c>
      <c r="L138" s="933">
        <v>2825480.6663899994</v>
      </c>
      <c r="M138" s="933">
        <v>561249.66901000007</v>
      </c>
      <c r="N138" s="933">
        <v>183838.99071000004</v>
      </c>
      <c r="O138" s="933">
        <v>745088.65972000023</v>
      </c>
      <c r="P138" s="933">
        <v>3773146.4410900003</v>
      </c>
      <c r="Q138" s="933">
        <v>879949.64102999994</v>
      </c>
      <c r="R138" s="934">
        <v>4653096.0821199985</v>
      </c>
    </row>
    <row r="139" spans="1:18">
      <c r="A139" s="337" t="s">
        <v>14</v>
      </c>
      <c r="B139" s="337" t="s">
        <v>397</v>
      </c>
      <c r="C139" s="337" t="s">
        <v>398</v>
      </c>
      <c r="D139" s="932">
        <v>75010.650219999996</v>
      </c>
      <c r="E139" s="933">
        <v>0</v>
      </c>
      <c r="F139" s="933">
        <v>75010.650219999996</v>
      </c>
      <c r="G139" s="933">
        <v>0</v>
      </c>
      <c r="H139" s="933">
        <v>0</v>
      </c>
      <c r="I139" s="933">
        <v>0</v>
      </c>
      <c r="J139" s="933">
        <v>4757.6272499999995</v>
      </c>
      <c r="K139" s="933">
        <v>12.363910000000001</v>
      </c>
      <c r="L139" s="933">
        <v>4769.9911600000005</v>
      </c>
      <c r="M139" s="933">
        <v>3047.6088500000001</v>
      </c>
      <c r="N139" s="933">
        <v>0</v>
      </c>
      <c r="O139" s="933">
        <v>3047.6088500000001</v>
      </c>
      <c r="P139" s="933">
        <v>7805.2361000000001</v>
      </c>
      <c r="Q139" s="933">
        <v>12.363910000000001</v>
      </c>
      <c r="R139" s="934">
        <v>7817.6000100000001</v>
      </c>
    </row>
    <row r="140" spans="1:18">
      <c r="A140" s="338"/>
      <c r="B140" s="338"/>
      <c r="C140" s="339" t="s">
        <v>468</v>
      </c>
      <c r="D140" s="936">
        <v>11810.42626</v>
      </c>
      <c r="E140" s="937">
        <v>0</v>
      </c>
      <c r="F140" s="937">
        <v>11810.42626</v>
      </c>
      <c r="G140" s="937">
        <v>2.7799999999999999E-3</v>
      </c>
      <c r="H140" s="937">
        <v>0</v>
      </c>
      <c r="I140" s="937">
        <v>2.7799999999999999E-3</v>
      </c>
      <c r="J140" s="937">
        <v>1189.60473</v>
      </c>
      <c r="K140" s="937">
        <v>30.639520000000001</v>
      </c>
      <c r="L140" s="937">
        <v>1220.24425</v>
      </c>
      <c r="M140" s="937">
        <v>5313.4214599999996</v>
      </c>
      <c r="N140" s="937">
        <v>125.61564999999999</v>
      </c>
      <c r="O140" s="937">
        <v>5439.0371100000002</v>
      </c>
      <c r="P140" s="937">
        <v>6503.0289699999994</v>
      </c>
      <c r="Q140" s="937">
        <v>156.25516999999999</v>
      </c>
      <c r="R140" s="938">
        <v>6659.2841399999998</v>
      </c>
    </row>
    <row r="141" spans="1:18">
      <c r="A141" s="338"/>
      <c r="B141" s="337" t="s">
        <v>254</v>
      </c>
      <c r="C141" s="337" t="s">
        <v>254</v>
      </c>
      <c r="D141" s="932">
        <v>311904.08796000003</v>
      </c>
      <c r="E141" s="933">
        <v>1492.8802000000001</v>
      </c>
      <c r="F141" s="933">
        <v>313396.96816000005</v>
      </c>
      <c r="G141" s="933">
        <v>40999.560720000009</v>
      </c>
      <c r="H141" s="933">
        <v>3285.0967800000003</v>
      </c>
      <c r="I141" s="933">
        <v>44284.657500000001</v>
      </c>
      <c r="J141" s="933">
        <v>210896.86213000002</v>
      </c>
      <c r="K141" s="933">
        <v>24682.227140000003</v>
      </c>
      <c r="L141" s="933">
        <v>235579.08927000005</v>
      </c>
      <c r="M141" s="933">
        <v>33051.804810000001</v>
      </c>
      <c r="N141" s="933">
        <v>2627.5009799999998</v>
      </c>
      <c r="O141" s="933">
        <v>35679.305789999999</v>
      </c>
      <c r="P141" s="933">
        <v>284948.22765999998</v>
      </c>
      <c r="Q141" s="933">
        <v>30594.824900000003</v>
      </c>
      <c r="R141" s="934">
        <v>315543.05255999998</v>
      </c>
    </row>
    <row r="142" spans="1:18">
      <c r="A142" s="338"/>
      <c r="B142" s="337" t="s">
        <v>399</v>
      </c>
      <c r="C142" s="337" t="s">
        <v>399</v>
      </c>
      <c r="D142" s="932">
        <v>75161.136459999994</v>
      </c>
      <c r="E142" s="933">
        <v>0</v>
      </c>
      <c r="F142" s="933">
        <v>75161.136459999994</v>
      </c>
      <c r="G142" s="933">
        <v>0</v>
      </c>
      <c r="H142" s="933">
        <v>0</v>
      </c>
      <c r="I142" s="933">
        <v>0</v>
      </c>
      <c r="J142" s="933">
        <v>5146.9974099999999</v>
      </c>
      <c r="K142" s="933">
        <v>13.381819999999999</v>
      </c>
      <c r="L142" s="933">
        <v>5160.3792300000005</v>
      </c>
      <c r="M142" s="933">
        <v>3222.0178599999999</v>
      </c>
      <c r="N142" s="933">
        <v>269.59828999999996</v>
      </c>
      <c r="O142" s="933">
        <v>3491.6161499999998</v>
      </c>
      <c r="P142" s="933">
        <v>8369.0152699999999</v>
      </c>
      <c r="Q142" s="933">
        <v>282.98010999999997</v>
      </c>
      <c r="R142" s="934">
        <v>8651.9953800000003</v>
      </c>
    </row>
    <row r="143" spans="1:18">
      <c r="A143" s="338"/>
      <c r="B143" s="337" t="s">
        <v>255</v>
      </c>
      <c r="C143" s="337" t="s">
        <v>256</v>
      </c>
      <c r="D143" s="932">
        <v>210449.93232999998</v>
      </c>
      <c r="E143" s="933">
        <v>2188.8410899999999</v>
      </c>
      <c r="F143" s="933">
        <v>212638.77341999998</v>
      </c>
      <c r="G143" s="933">
        <v>29575.752909999999</v>
      </c>
      <c r="H143" s="933">
        <v>9359.8767399999997</v>
      </c>
      <c r="I143" s="933">
        <v>38935.629649999995</v>
      </c>
      <c r="J143" s="933">
        <v>130966.90879999999</v>
      </c>
      <c r="K143" s="933">
        <v>12154.245449999999</v>
      </c>
      <c r="L143" s="933">
        <v>143121.15424999999</v>
      </c>
      <c r="M143" s="933">
        <v>8154.7196999999996</v>
      </c>
      <c r="N143" s="933">
        <v>34.034699999999994</v>
      </c>
      <c r="O143" s="933">
        <v>8188.7544000000007</v>
      </c>
      <c r="P143" s="933">
        <v>168697.38141000003</v>
      </c>
      <c r="Q143" s="933">
        <v>21548.156890000002</v>
      </c>
      <c r="R143" s="934">
        <v>190245.53829999999</v>
      </c>
    </row>
    <row r="144" spans="1:18">
      <c r="A144" s="338"/>
      <c r="B144" s="337" t="s">
        <v>257</v>
      </c>
      <c r="C144" s="337" t="s">
        <v>258</v>
      </c>
      <c r="D144" s="932">
        <v>201834.33822999999</v>
      </c>
      <c r="E144" s="933">
        <v>2.3531500000000003</v>
      </c>
      <c r="F144" s="933">
        <v>201836.69138</v>
      </c>
      <c r="G144" s="933">
        <v>15013.904849999999</v>
      </c>
      <c r="H144" s="933">
        <v>2321.16507</v>
      </c>
      <c r="I144" s="933">
        <v>17335.069919999998</v>
      </c>
      <c r="J144" s="933">
        <v>79957.127090000009</v>
      </c>
      <c r="K144" s="933">
        <v>4993.6906200000003</v>
      </c>
      <c r="L144" s="933">
        <v>84950.817710000018</v>
      </c>
      <c r="M144" s="933">
        <v>19489.374909999999</v>
      </c>
      <c r="N144" s="933">
        <v>209.79326999999998</v>
      </c>
      <c r="O144" s="933">
        <v>19699.168180000001</v>
      </c>
      <c r="P144" s="933">
        <v>114460.40685</v>
      </c>
      <c r="Q144" s="933">
        <v>7524.6489600000004</v>
      </c>
      <c r="R144" s="934">
        <v>121985.05581000001</v>
      </c>
    </row>
    <row r="145" spans="1:18">
      <c r="A145" s="338"/>
      <c r="B145" s="338"/>
      <c r="C145" s="339" t="s">
        <v>400</v>
      </c>
      <c r="D145" s="936">
        <v>138472.28437000001</v>
      </c>
      <c r="E145" s="937">
        <v>0</v>
      </c>
      <c r="F145" s="937">
        <v>138472.28437000001</v>
      </c>
      <c r="G145" s="937">
        <v>54.300809999999998</v>
      </c>
      <c r="H145" s="937">
        <v>0</v>
      </c>
      <c r="I145" s="937">
        <v>54.300809999999998</v>
      </c>
      <c r="J145" s="937">
        <v>11305.28558</v>
      </c>
      <c r="K145" s="937">
        <v>224.42162999999999</v>
      </c>
      <c r="L145" s="937">
        <v>11529.70721</v>
      </c>
      <c r="M145" s="937">
        <v>8920.7718299999997</v>
      </c>
      <c r="N145" s="937">
        <v>10.2667</v>
      </c>
      <c r="O145" s="937">
        <v>8931.0385300000016</v>
      </c>
      <c r="P145" s="937">
        <v>20280.358219999998</v>
      </c>
      <c r="Q145" s="937">
        <v>234.68833000000001</v>
      </c>
      <c r="R145" s="938">
        <v>20515.046549999999</v>
      </c>
    </row>
    <row r="146" spans="1:18">
      <c r="A146" s="338"/>
      <c r="B146" s="338"/>
      <c r="C146" s="339" t="s">
        <v>257</v>
      </c>
      <c r="D146" s="936">
        <v>7480091.7583499998</v>
      </c>
      <c r="E146" s="937">
        <v>1301987.4411900002</v>
      </c>
      <c r="F146" s="937">
        <v>8782079.1995400004</v>
      </c>
      <c r="G146" s="937">
        <v>1923808.4382799992</v>
      </c>
      <c r="H146" s="937">
        <v>1289861.9765100002</v>
      </c>
      <c r="I146" s="937">
        <v>3213670.4147900008</v>
      </c>
      <c r="J146" s="937">
        <v>3431536.1823800001</v>
      </c>
      <c r="K146" s="937">
        <v>1334098.6868599996</v>
      </c>
      <c r="L146" s="937">
        <v>4765634.869239999</v>
      </c>
      <c r="M146" s="937">
        <v>962984.27338000014</v>
      </c>
      <c r="N146" s="937">
        <v>354435.61012999993</v>
      </c>
      <c r="O146" s="937">
        <v>1317419.8835100001</v>
      </c>
      <c r="P146" s="937">
        <v>6318328.8940399988</v>
      </c>
      <c r="Q146" s="937">
        <v>2978396.2735000006</v>
      </c>
      <c r="R146" s="938">
        <v>9296725.1675400008</v>
      </c>
    </row>
    <row r="147" spans="1:18">
      <c r="A147" s="338"/>
      <c r="B147" s="338"/>
      <c r="C147" s="339" t="s">
        <v>401</v>
      </c>
      <c r="D147" s="936">
        <v>41437.210209999997</v>
      </c>
      <c r="E147" s="937">
        <v>0</v>
      </c>
      <c r="F147" s="937">
        <v>41437.210209999997</v>
      </c>
      <c r="G147" s="937">
        <v>0</v>
      </c>
      <c r="H147" s="937">
        <v>0</v>
      </c>
      <c r="I147" s="937">
        <v>0</v>
      </c>
      <c r="J147" s="937">
        <v>2924.65344</v>
      </c>
      <c r="K147" s="937">
        <v>67.964119999999994</v>
      </c>
      <c r="L147" s="937">
        <v>2992.6175600000001</v>
      </c>
      <c r="M147" s="937">
        <v>1279.1085800000001</v>
      </c>
      <c r="N147" s="937">
        <v>0</v>
      </c>
      <c r="O147" s="937">
        <v>1279.1085800000001</v>
      </c>
      <c r="P147" s="937">
        <v>4203.7620199999992</v>
      </c>
      <c r="Q147" s="937">
        <v>67.964119999999994</v>
      </c>
      <c r="R147" s="938">
        <v>4271.7261399999998</v>
      </c>
    </row>
    <row r="148" spans="1:18">
      <c r="A148" s="338"/>
      <c r="B148" s="338"/>
      <c r="C148" s="339" t="s">
        <v>463</v>
      </c>
      <c r="D148" s="936">
        <v>8664.0902999999998</v>
      </c>
      <c r="E148" s="937">
        <v>0</v>
      </c>
      <c r="F148" s="937">
        <v>8664.0902999999998</v>
      </c>
      <c r="G148" s="937">
        <v>0</v>
      </c>
      <c r="H148" s="937">
        <v>0</v>
      </c>
      <c r="I148" s="937">
        <v>0</v>
      </c>
      <c r="J148" s="937">
        <v>1102.4461999999999</v>
      </c>
      <c r="K148" s="937">
        <v>0</v>
      </c>
      <c r="L148" s="937">
        <v>1102.4461999999999</v>
      </c>
      <c r="M148" s="937">
        <v>0</v>
      </c>
      <c r="N148" s="937">
        <v>0</v>
      </c>
      <c r="O148" s="937">
        <v>0</v>
      </c>
      <c r="P148" s="937">
        <v>1102.4461999999999</v>
      </c>
      <c r="Q148" s="937">
        <v>0</v>
      </c>
      <c r="R148" s="938">
        <v>1102.4461999999999</v>
      </c>
    </row>
    <row r="149" spans="1:18">
      <c r="A149" s="338"/>
      <c r="B149" s="337" t="s">
        <v>402</v>
      </c>
      <c r="C149" s="337" t="s">
        <v>402</v>
      </c>
      <c r="D149" s="932">
        <v>74532.134529999996</v>
      </c>
      <c r="E149" s="933">
        <v>0</v>
      </c>
      <c r="F149" s="933">
        <v>74532.134529999996</v>
      </c>
      <c r="G149" s="933">
        <v>0</v>
      </c>
      <c r="H149" s="933">
        <v>0</v>
      </c>
      <c r="I149" s="933">
        <v>0</v>
      </c>
      <c r="J149" s="933">
        <v>6809.4035800000001</v>
      </c>
      <c r="K149" s="933">
        <v>234.72918999999999</v>
      </c>
      <c r="L149" s="933">
        <v>7044.1327700000002</v>
      </c>
      <c r="M149" s="933">
        <v>3320.3751000000002</v>
      </c>
      <c r="N149" s="933">
        <v>102.18895999999999</v>
      </c>
      <c r="O149" s="933">
        <v>3422.5640600000002</v>
      </c>
      <c r="P149" s="933">
        <v>10129.778679999999</v>
      </c>
      <c r="Q149" s="933">
        <v>336.91815000000003</v>
      </c>
      <c r="R149" s="934">
        <v>10466.696829999999</v>
      </c>
    </row>
    <row r="150" spans="1:18">
      <c r="A150" s="338"/>
      <c r="B150" s="337" t="s">
        <v>259</v>
      </c>
      <c r="C150" s="337" t="s">
        <v>259</v>
      </c>
      <c r="D150" s="932">
        <v>128510.09728</v>
      </c>
      <c r="E150" s="933">
        <v>1404.2241299999998</v>
      </c>
      <c r="F150" s="933">
        <v>129914.32140999999</v>
      </c>
      <c r="G150" s="933">
        <v>21951.33293</v>
      </c>
      <c r="H150" s="933">
        <v>3095.5760800000003</v>
      </c>
      <c r="I150" s="933">
        <v>25046.909009999999</v>
      </c>
      <c r="J150" s="933">
        <v>113502.37041</v>
      </c>
      <c r="K150" s="933">
        <v>18072.540550000002</v>
      </c>
      <c r="L150" s="933">
        <v>131574.91096000001</v>
      </c>
      <c r="M150" s="933">
        <v>36973.37947</v>
      </c>
      <c r="N150" s="933">
        <v>9964.1010800000004</v>
      </c>
      <c r="O150" s="933">
        <v>46937.48055</v>
      </c>
      <c r="P150" s="933">
        <v>172427.08280999999</v>
      </c>
      <c r="Q150" s="933">
        <v>31132.217710000001</v>
      </c>
      <c r="R150" s="934">
        <v>203559.30051999999</v>
      </c>
    </row>
    <row r="151" spans="1:18">
      <c r="A151" s="338"/>
      <c r="B151" s="337" t="s">
        <v>403</v>
      </c>
      <c r="C151" s="337" t="s">
        <v>403</v>
      </c>
      <c r="D151" s="932">
        <v>15292.856119999999</v>
      </c>
      <c r="E151" s="933">
        <v>0</v>
      </c>
      <c r="F151" s="933">
        <v>15292.856119999999</v>
      </c>
      <c r="G151" s="933">
        <v>0</v>
      </c>
      <c r="H151" s="933">
        <v>0</v>
      </c>
      <c r="I151" s="933">
        <v>0</v>
      </c>
      <c r="J151" s="933">
        <v>736.99144999999999</v>
      </c>
      <c r="K151" s="933">
        <v>0.42908999999999997</v>
      </c>
      <c r="L151" s="933">
        <v>737.42054000000007</v>
      </c>
      <c r="M151" s="933">
        <v>184.56751</v>
      </c>
      <c r="N151" s="933">
        <v>0</v>
      </c>
      <c r="O151" s="933">
        <v>184.56751</v>
      </c>
      <c r="P151" s="933">
        <v>921.55895999999996</v>
      </c>
      <c r="Q151" s="933">
        <v>0.42908999999999997</v>
      </c>
      <c r="R151" s="934">
        <v>921.98805000000004</v>
      </c>
    </row>
    <row r="152" spans="1:18">
      <c r="A152" s="338"/>
      <c r="B152" s="337" t="s">
        <v>327</v>
      </c>
      <c r="C152" s="337" t="s">
        <v>328</v>
      </c>
      <c r="D152" s="932">
        <v>999.00513999999998</v>
      </c>
      <c r="E152" s="933">
        <v>5.74E-2</v>
      </c>
      <c r="F152" s="933">
        <v>999.06254000000001</v>
      </c>
      <c r="G152" s="933">
        <v>22942.31926</v>
      </c>
      <c r="H152" s="933">
        <v>4015.4627300000002</v>
      </c>
      <c r="I152" s="933">
        <v>26957.781989999999</v>
      </c>
      <c r="J152" s="933">
        <v>169090.86072999999</v>
      </c>
      <c r="K152" s="933">
        <v>50161.543789999996</v>
      </c>
      <c r="L152" s="933">
        <v>219252.40452000001</v>
      </c>
      <c r="M152" s="933">
        <v>30326.378909999999</v>
      </c>
      <c r="N152" s="933">
        <v>3515.6031200000002</v>
      </c>
      <c r="O152" s="933">
        <v>33841.982029999999</v>
      </c>
      <c r="P152" s="933">
        <v>222359.55889999997</v>
      </c>
      <c r="Q152" s="933">
        <v>57692.609639999995</v>
      </c>
      <c r="R152" s="934">
        <v>280052.16854000004</v>
      </c>
    </row>
    <row r="153" spans="1:18">
      <c r="A153" s="337" t="s">
        <v>959</v>
      </c>
      <c r="B153" s="935"/>
      <c r="C153" s="935"/>
      <c r="D153" s="932">
        <v>8774170.0077599995</v>
      </c>
      <c r="E153" s="933">
        <v>1307075.7971600003</v>
      </c>
      <c r="F153" s="933">
        <v>10081245.804920003</v>
      </c>
      <c r="G153" s="933">
        <v>2054345.6125399992</v>
      </c>
      <c r="H153" s="933">
        <v>1311939.1539100001</v>
      </c>
      <c r="I153" s="933">
        <v>3366284.7664500009</v>
      </c>
      <c r="J153" s="933">
        <v>4169923.3211799995</v>
      </c>
      <c r="K153" s="933">
        <v>1444746.8636899993</v>
      </c>
      <c r="L153" s="933">
        <v>5614670.18487</v>
      </c>
      <c r="M153" s="933">
        <v>1116267.8023700002</v>
      </c>
      <c r="N153" s="933">
        <v>371294.31287999987</v>
      </c>
      <c r="O153" s="933">
        <v>1487562.1152499998</v>
      </c>
      <c r="P153" s="933">
        <v>7340536.7360899989</v>
      </c>
      <c r="Q153" s="933">
        <v>3127980.3304800005</v>
      </c>
      <c r="R153" s="934">
        <v>10468517.066570001</v>
      </c>
    </row>
    <row r="154" spans="1:18">
      <c r="A154" s="337" t="s">
        <v>15</v>
      </c>
      <c r="B154" s="337" t="s">
        <v>260</v>
      </c>
      <c r="C154" s="337" t="s">
        <v>404</v>
      </c>
      <c r="D154" s="932">
        <v>28748.238579999997</v>
      </c>
      <c r="E154" s="933">
        <v>0</v>
      </c>
      <c r="F154" s="933">
        <v>28748.238579999997</v>
      </c>
      <c r="G154" s="933">
        <v>0</v>
      </c>
      <c r="H154" s="933">
        <v>0</v>
      </c>
      <c r="I154" s="933">
        <v>0</v>
      </c>
      <c r="J154" s="933">
        <v>2421.00936</v>
      </c>
      <c r="K154" s="933">
        <v>33.619140000000002</v>
      </c>
      <c r="L154" s="933">
        <v>2454.6284999999998</v>
      </c>
      <c r="M154" s="933">
        <v>6225.9248299999999</v>
      </c>
      <c r="N154" s="933">
        <v>0</v>
      </c>
      <c r="O154" s="933">
        <v>6225.9248299999999</v>
      </c>
      <c r="P154" s="933">
        <v>8646.9341899999999</v>
      </c>
      <c r="Q154" s="933">
        <v>33.619140000000002</v>
      </c>
      <c r="R154" s="934">
        <v>8680.5533300000006</v>
      </c>
    </row>
    <row r="155" spans="1:18">
      <c r="A155" s="338"/>
      <c r="B155" s="338"/>
      <c r="C155" s="339" t="s">
        <v>260</v>
      </c>
      <c r="D155" s="936">
        <v>4884954.7334999992</v>
      </c>
      <c r="E155" s="937">
        <v>312771.86289999995</v>
      </c>
      <c r="F155" s="937">
        <v>5197726.5964000011</v>
      </c>
      <c r="G155" s="937">
        <v>863558.10767999967</v>
      </c>
      <c r="H155" s="937">
        <v>354545.06267999997</v>
      </c>
      <c r="I155" s="937">
        <v>1218103.1703599999</v>
      </c>
      <c r="J155" s="937">
        <v>1792267.6328000005</v>
      </c>
      <c r="K155" s="937">
        <v>469118.96983000007</v>
      </c>
      <c r="L155" s="937">
        <v>2261386.6026300001</v>
      </c>
      <c r="M155" s="937">
        <v>512586.97026999993</v>
      </c>
      <c r="N155" s="937">
        <v>286902.80347000004</v>
      </c>
      <c r="O155" s="937">
        <v>799489.77374000009</v>
      </c>
      <c r="P155" s="937">
        <v>3168412.7107500001</v>
      </c>
      <c r="Q155" s="937">
        <v>1110566.83598</v>
      </c>
      <c r="R155" s="938">
        <v>4278979.5467300005</v>
      </c>
    </row>
    <row r="156" spans="1:18">
      <c r="A156" s="338"/>
      <c r="B156" s="338"/>
      <c r="C156" s="339" t="s">
        <v>261</v>
      </c>
      <c r="D156" s="936">
        <v>267183.03733999998</v>
      </c>
      <c r="E156" s="937">
        <v>3093.3760500000003</v>
      </c>
      <c r="F156" s="937">
        <v>270276.41339000006</v>
      </c>
      <c r="G156" s="937">
        <v>35099.347270000006</v>
      </c>
      <c r="H156" s="937">
        <v>9317.71558</v>
      </c>
      <c r="I156" s="937">
        <v>44417.062850000002</v>
      </c>
      <c r="J156" s="937">
        <v>85128.906819999989</v>
      </c>
      <c r="K156" s="937">
        <v>7217.0089800000005</v>
      </c>
      <c r="L156" s="937">
        <v>92345.915800000017</v>
      </c>
      <c r="M156" s="937">
        <v>14716.749519999999</v>
      </c>
      <c r="N156" s="937">
        <v>1152.9595300000001</v>
      </c>
      <c r="O156" s="937">
        <v>15869.709049999999</v>
      </c>
      <c r="P156" s="937">
        <v>134945.00360999999</v>
      </c>
      <c r="Q156" s="937">
        <v>17687.684089999999</v>
      </c>
      <c r="R156" s="938">
        <v>152632.68769999998</v>
      </c>
    </row>
    <row r="157" spans="1:18">
      <c r="A157" s="338"/>
      <c r="B157" s="338"/>
      <c r="C157" s="339" t="s">
        <v>58</v>
      </c>
      <c r="D157" s="936">
        <v>79842.778000000006</v>
      </c>
      <c r="E157" s="937">
        <v>0</v>
      </c>
      <c r="F157" s="937">
        <v>79842.778000000006</v>
      </c>
      <c r="G157" s="937">
        <v>0</v>
      </c>
      <c r="H157" s="937">
        <v>0</v>
      </c>
      <c r="I157" s="937">
        <v>0</v>
      </c>
      <c r="J157" s="937">
        <v>7239.0652300000002</v>
      </c>
      <c r="K157" s="937">
        <v>85.188690000000008</v>
      </c>
      <c r="L157" s="937">
        <v>7324.2539200000001</v>
      </c>
      <c r="M157" s="937">
        <v>4484.7712899999997</v>
      </c>
      <c r="N157" s="937">
        <v>43.939779999999999</v>
      </c>
      <c r="O157" s="937">
        <v>4528.7110700000003</v>
      </c>
      <c r="P157" s="937">
        <v>11723.836519999999</v>
      </c>
      <c r="Q157" s="937">
        <v>129.12846999999999</v>
      </c>
      <c r="R157" s="938">
        <v>11852.96499</v>
      </c>
    </row>
    <row r="158" spans="1:18">
      <c r="A158" s="338"/>
      <c r="B158" s="338"/>
      <c r="C158" s="339" t="s">
        <v>405</v>
      </c>
      <c r="D158" s="936">
        <v>24798.118600000002</v>
      </c>
      <c r="E158" s="937">
        <v>0</v>
      </c>
      <c r="F158" s="937">
        <v>24798.118600000002</v>
      </c>
      <c r="G158" s="937">
        <v>0</v>
      </c>
      <c r="H158" s="937">
        <v>0</v>
      </c>
      <c r="I158" s="937">
        <v>0</v>
      </c>
      <c r="J158" s="937">
        <v>947.72212999999999</v>
      </c>
      <c r="K158" s="937">
        <v>95.478139999999996</v>
      </c>
      <c r="L158" s="937">
        <v>1043.20027</v>
      </c>
      <c r="M158" s="937">
        <v>472.21727000000004</v>
      </c>
      <c r="N158" s="937">
        <v>0</v>
      </c>
      <c r="O158" s="937">
        <v>472.21727000000004</v>
      </c>
      <c r="P158" s="937">
        <v>1419.9394</v>
      </c>
      <c r="Q158" s="937">
        <v>95.478139999999996</v>
      </c>
      <c r="R158" s="938">
        <v>1515.4175400000001</v>
      </c>
    </row>
    <row r="159" spans="1:18">
      <c r="A159" s="338"/>
      <c r="B159" s="338"/>
      <c r="C159" s="339" t="s">
        <v>406</v>
      </c>
      <c r="D159" s="936">
        <v>23549.632590000001</v>
      </c>
      <c r="E159" s="937">
        <v>0</v>
      </c>
      <c r="F159" s="937">
        <v>23549.632590000001</v>
      </c>
      <c r="G159" s="937">
        <v>0</v>
      </c>
      <c r="H159" s="937">
        <v>0</v>
      </c>
      <c r="I159" s="937">
        <v>0</v>
      </c>
      <c r="J159" s="937">
        <v>788.86542000000009</v>
      </c>
      <c r="K159" s="937">
        <v>6.1630000000000004E-2</v>
      </c>
      <c r="L159" s="937">
        <v>788.92705000000001</v>
      </c>
      <c r="M159" s="937">
        <v>176.0395</v>
      </c>
      <c r="N159" s="937">
        <v>0</v>
      </c>
      <c r="O159" s="937">
        <v>176.0395</v>
      </c>
      <c r="P159" s="937">
        <v>964.90492000000006</v>
      </c>
      <c r="Q159" s="937">
        <v>6.1630000000000004E-2</v>
      </c>
      <c r="R159" s="938">
        <v>964.9665500000001</v>
      </c>
    </row>
    <row r="160" spans="1:18">
      <c r="A160" s="338"/>
      <c r="B160" s="338"/>
      <c r="C160" s="339" t="s">
        <v>407</v>
      </c>
      <c r="D160" s="936">
        <v>8399.8304200000002</v>
      </c>
      <c r="E160" s="937">
        <v>0</v>
      </c>
      <c r="F160" s="937">
        <v>8399.8304200000002</v>
      </c>
      <c r="G160" s="937">
        <v>0</v>
      </c>
      <c r="H160" s="937">
        <v>0</v>
      </c>
      <c r="I160" s="937">
        <v>0</v>
      </c>
      <c r="J160" s="937">
        <v>85.770880000000005</v>
      </c>
      <c r="K160" s="937">
        <v>5.9060000000000001E-2</v>
      </c>
      <c r="L160" s="937">
        <v>85.829940000000008</v>
      </c>
      <c r="M160" s="937">
        <v>0.52110999999999996</v>
      </c>
      <c r="N160" s="937">
        <v>0</v>
      </c>
      <c r="O160" s="937">
        <v>0.52110999999999996</v>
      </c>
      <c r="P160" s="937">
        <v>86.291989999999998</v>
      </c>
      <c r="Q160" s="937">
        <v>5.9060000000000001E-2</v>
      </c>
      <c r="R160" s="938">
        <v>86.351050000000001</v>
      </c>
    </row>
    <row r="161" spans="1:18">
      <c r="A161" s="338"/>
      <c r="B161" s="338"/>
      <c r="C161" s="339" t="s">
        <v>408</v>
      </c>
      <c r="D161" s="936">
        <v>13936.09576</v>
      </c>
      <c r="E161" s="937">
        <v>0</v>
      </c>
      <c r="F161" s="937">
        <v>13936.09576</v>
      </c>
      <c r="G161" s="937">
        <v>0</v>
      </c>
      <c r="H161" s="937">
        <v>0</v>
      </c>
      <c r="I161" s="937">
        <v>0</v>
      </c>
      <c r="J161" s="937">
        <v>390.45292000000001</v>
      </c>
      <c r="K161" s="937">
        <v>1.75E-3</v>
      </c>
      <c r="L161" s="937">
        <v>390.45466999999996</v>
      </c>
      <c r="M161" s="937">
        <v>173.24374</v>
      </c>
      <c r="N161" s="937">
        <v>0</v>
      </c>
      <c r="O161" s="937">
        <v>173.24374</v>
      </c>
      <c r="P161" s="937">
        <v>563.69665999999995</v>
      </c>
      <c r="Q161" s="937">
        <v>1.75E-3</v>
      </c>
      <c r="R161" s="938">
        <v>563.69841000000008</v>
      </c>
    </row>
    <row r="162" spans="1:18">
      <c r="A162" s="338"/>
      <c r="B162" s="337" t="s">
        <v>15</v>
      </c>
      <c r="C162" s="337" t="s">
        <v>15</v>
      </c>
      <c r="D162" s="932">
        <v>292182.14833999996</v>
      </c>
      <c r="E162" s="933">
        <v>1217.71911</v>
      </c>
      <c r="F162" s="933">
        <v>293399.86744999996</v>
      </c>
      <c r="G162" s="933">
        <v>30125.444510000001</v>
      </c>
      <c r="H162" s="933">
        <v>6601.6098400000001</v>
      </c>
      <c r="I162" s="933">
        <v>36727.054349999999</v>
      </c>
      <c r="J162" s="933">
        <v>172546.60037999996</v>
      </c>
      <c r="K162" s="933">
        <v>17568.27852</v>
      </c>
      <c r="L162" s="933">
        <v>190114.87890000001</v>
      </c>
      <c r="M162" s="933">
        <v>22981.609280000001</v>
      </c>
      <c r="N162" s="933">
        <v>3953.90744</v>
      </c>
      <c r="O162" s="933">
        <v>26935.51672</v>
      </c>
      <c r="P162" s="933">
        <v>225653.65417000002</v>
      </c>
      <c r="Q162" s="933">
        <v>28123.7958</v>
      </c>
      <c r="R162" s="934">
        <v>253777.44996999996</v>
      </c>
    </row>
    <row r="163" spans="1:18">
      <c r="A163" s="338"/>
      <c r="B163" s="338"/>
      <c r="C163" s="339" t="s">
        <v>409</v>
      </c>
      <c r="D163" s="936">
        <v>81826.231799999994</v>
      </c>
      <c r="E163" s="937">
        <v>0</v>
      </c>
      <c r="F163" s="937">
        <v>81826.231799999994</v>
      </c>
      <c r="G163" s="937">
        <v>0.24881</v>
      </c>
      <c r="H163" s="937">
        <v>0.43933999999999995</v>
      </c>
      <c r="I163" s="937">
        <v>0.68814999999999993</v>
      </c>
      <c r="J163" s="937">
        <v>4602.5769</v>
      </c>
      <c r="K163" s="937">
        <v>76.122679999999988</v>
      </c>
      <c r="L163" s="937">
        <v>4678.6995800000004</v>
      </c>
      <c r="M163" s="937">
        <v>1612.42011</v>
      </c>
      <c r="N163" s="937">
        <v>1E-4</v>
      </c>
      <c r="O163" s="937">
        <v>1612.42021</v>
      </c>
      <c r="P163" s="937">
        <v>6215.2458199999992</v>
      </c>
      <c r="Q163" s="937">
        <v>76.562119999999993</v>
      </c>
      <c r="R163" s="938">
        <v>6291.8079400000006</v>
      </c>
    </row>
    <row r="164" spans="1:18">
      <c r="A164" s="338"/>
      <c r="B164" s="338"/>
      <c r="C164" s="339" t="s">
        <v>410</v>
      </c>
      <c r="D164" s="936">
        <v>26413.603589999999</v>
      </c>
      <c r="E164" s="937">
        <v>0</v>
      </c>
      <c r="F164" s="937">
        <v>26413.603589999999</v>
      </c>
      <c r="G164" s="937">
        <v>0</v>
      </c>
      <c r="H164" s="937">
        <v>0</v>
      </c>
      <c r="I164" s="937">
        <v>0</v>
      </c>
      <c r="J164" s="937">
        <v>911.31126000000006</v>
      </c>
      <c r="K164" s="937">
        <v>25.88016</v>
      </c>
      <c r="L164" s="937">
        <v>937.19141999999999</v>
      </c>
      <c r="M164" s="937">
        <v>383.45562999999999</v>
      </c>
      <c r="N164" s="937">
        <v>0</v>
      </c>
      <c r="O164" s="937">
        <v>383.45562999999999</v>
      </c>
      <c r="P164" s="937">
        <v>1294.7668900000001</v>
      </c>
      <c r="Q164" s="937">
        <v>25.88016</v>
      </c>
      <c r="R164" s="938">
        <v>1320.64705</v>
      </c>
    </row>
    <row r="165" spans="1:18">
      <c r="A165" s="338"/>
      <c r="B165" s="338"/>
      <c r="C165" s="339" t="s">
        <v>411</v>
      </c>
      <c r="D165" s="936">
        <v>84698.227209999997</v>
      </c>
      <c r="E165" s="937">
        <v>0</v>
      </c>
      <c r="F165" s="937">
        <v>84698.227209999997</v>
      </c>
      <c r="G165" s="937">
        <v>10.46325</v>
      </c>
      <c r="H165" s="937">
        <v>0</v>
      </c>
      <c r="I165" s="937">
        <v>10.46325</v>
      </c>
      <c r="J165" s="937">
        <v>3514.8717099999999</v>
      </c>
      <c r="K165" s="937">
        <v>2.0373199999999998</v>
      </c>
      <c r="L165" s="937">
        <v>3516.9090299999998</v>
      </c>
      <c r="M165" s="937">
        <v>1387.5080600000001</v>
      </c>
      <c r="N165" s="937">
        <v>0</v>
      </c>
      <c r="O165" s="937">
        <v>1387.5080600000001</v>
      </c>
      <c r="P165" s="937">
        <v>4912.8430199999993</v>
      </c>
      <c r="Q165" s="937">
        <v>2.0373199999999998</v>
      </c>
      <c r="R165" s="938">
        <v>4914.8803399999997</v>
      </c>
    </row>
    <row r="166" spans="1:18">
      <c r="A166" s="338"/>
      <c r="B166" s="338"/>
      <c r="C166" s="339" t="s">
        <v>412</v>
      </c>
      <c r="D166" s="936">
        <v>75457.494510000004</v>
      </c>
      <c r="E166" s="937">
        <v>0</v>
      </c>
      <c r="F166" s="937">
        <v>75457.494510000004</v>
      </c>
      <c r="G166" s="937">
        <v>1.9496800000000001</v>
      </c>
      <c r="H166" s="937">
        <v>0</v>
      </c>
      <c r="I166" s="937">
        <v>1.9496800000000001</v>
      </c>
      <c r="J166" s="937">
        <v>2021.6611799999998</v>
      </c>
      <c r="K166" s="937">
        <v>50.446640000000002</v>
      </c>
      <c r="L166" s="937">
        <v>2072.1078200000002</v>
      </c>
      <c r="M166" s="937">
        <v>1664.5047400000001</v>
      </c>
      <c r="N166" s="937">
        <v>0</v>
      </c>
      <c r="O166" s="937">
        <v>1664.5047400000001</v>
      </c>
      <c r="P166" s="937">
        <v>3688.1155999999996</v>
      </c>
      <c r="Q166" s="937">
        <v>50.446640000000002</v>
      </c>
      <c r="R166" s="938">
        <v>3738.5622400000002</v>
      </c>
    </row>
    <row r="167" spans="1:18">
      <c r="A167" s="338"/>
      <c r="B167" s="337" t="s">
        <v>413</v>
      </c>
      <c r="C167" s="337" t="s">
        <v>413</v>
      </c>
      <c r="D167" s="932">
        <v>54017.3295</v>
      </c>
      <c r="E167" s="933">
        <v>0</v>
      </c>
      <c r="F167" s="933">
        <v>54017.3295</v>
      </c>
      <c r="G167" s="933">
        <v>1.558E-2</v>
      </c>
      <c r="H167" s="933">
        <v>0</v>
      </c>
      <c r="I167" s="933">
        <v>1.558E-2</v>
      </c>
      <c r="J167" s="933">
        <v>6309.4860699999999</v>
      </c>
      <c r="K167" s="933">
        <v>75.729100000000003</v>
      </c>
      <c r="L167" s="933">
        <v>6385.2151699999995</v>
      </c>
      <c r="M167" s="933">
        <v>3009.0935700000005</v>
      </c>
      <c r="N167" s="933">
        <v>17.406519999999997</v>
      </c>
      <c r="O167" s="933">
        <v>3026.50009</v>
      </c>
      <c r="P167" s="933">
        <v>9318.5952199999992</v>
      </c>
      <c r="Q167" s="933">
        <v>93.135619999999989</v>
      </c>
      <c r="R167" s="934">
        <v>9411.7308400000002</v>
      </c>
    </row>
    <row r="168" spans="1:18">
      <c r="A168" s="337" t="s">
        <v>960</v>
      </c>
      <c r="B168" s="935"/>
      <c r="C168" s="935"/>
      <c r="D168" s="932">
        <v>5946007.4997400008</v>
      </c>
      <c r="E168" s="933">
        <v>317082.95805999998</v>
      </c>
      <c r="F168" s="933">
        <v>6263090.4578000028</v>
      </c>
      <c r="G168" s="933">
        <v>928795.57677999965</v>
      </c>
      <c r="H168" s="933">
        <v>370464.82743999991</v>
      </c>
      <c r="I168" s="933">
        <v>1299260.4042199997</v>
      </c>
      <c r="J168" s="933">
        <v>2079175.9330600007</v>
      </c>
      <c r="K168" s="933">
        <v>494348.88164000009</v>
      </c>
      <c r="L168" s="933">
        <v>2573524.8147000014</v>
      </c>
      <c r="M168" s="933">
        <v>569875.02891999984</v>
      </c>
      <c r="N168" s="933">
        <v>292071.01684</v>
      </c>
      <c r="O168" s="933">
        <v>861946.04576000024</v>
      </c>
      <c r="P168" s="933">
        <v>3577846.5387599999</v>
      </c>
      <c r="Q168" s="933">
        <v>1156884.7259200001</v>
      </c>
      <c r="R168" s="934">
        <v>4734731.26468</v>
      </c>
    </row>
    <row r="169" spans="1:18">
      <c r="A169" s="337" t="s">
        <v>16</v>
      </c>
      <c r="B169" s="337" t="s">
        <v>262</v>
      </c>
      <c r="C169" s="337" t="s">
        <v>262</v>
      </c>
      <c r="D169" s="932">
        <v>413959.04407</v>
      </c>
      <c r="E169" s="933">
        <v>6497.3766399999995</v>
      </c>
      <c r="F169" s="933">
        <v>420456.42071000003</v>
      </c>
      <c r="G169" s="933">
        <v>66118.237689999994</v>
      </c>
      <c r="H169" s="933">
        <v>24158.826690000002</v>
      </c>
      <c r="I169" s="933">
        <v>90277.064379999996</v>
      </c>
      <c r="J169" s="933">
        <v>300008.42917000002</v>
      </c>
      <c r="K169" s="933">
        <v>77324.74179</v>
      </c>
      <c r="L169" s="933">
        <v>377333.17095999996</v>
      </c>
      <c r="M169" s="933">
        <v>98973.298939999993</v>
      </c>
      <c r="N169" s="933">
        <v>27357.456399999995</v>
      </c>
      <c r="O169" s="933">
        <v>126330.75534</v>
      </c>
      <c r="P169" s="933">
        <v>465099.96580000006</v>
      </c>
      <c r="Q169" s="933">
        <v>128841.02488</v>
      </c>
      <c r="R169" s="934">
        <v>593940.99067999993</v>
      </c>
    </row>
    <row r="170" spans="1:18">
      <c r="A170" s="338"/>
      <c r="B170" s="337" t="s">
        <v>263</v>
      </c>
      <c r="C170" s="337" t="s">
        <v>395</v>
      </c>
      <c r="D170" s="932">
        <v>30123.206489999997</v>
      </c>
      <c r="E170" s="933">
        <v>0</v>
      </c>
      <c r="F170" s="933">
        <v>30123.206489999997</v>
      </c>
      <c r="G170" s="933">
        <v>0</v>
      </c>
      <c r="H170" s="933">
        <v>0</v>
      </c>
      <c r="I170" s="933">
        <v>0</v>
      </c>
      <c r="J170" s="933">
        <v>4448.9608600000001</v>
      </c>
      <c r="K170" s="933">
        <v>150.57501999999999</v>
      </c>
      <c r="L170" s="933">
        <v>4599.5358799999995</v>
      </c>
      <c r="M170" s="933">
        <v>2639.6562400000003</v>
      </c>
      <c r="N170" s="933">
        <v>0</v>
      </c>
      <c r="O170" s="933">
        <v>2639.6562400000003</v>
      </c>
      <c r="P170" s="933">
        <v>7088.6171000000004</v>
      </c>
      <c r="Q170" s="933">
        <v>150.57501999999999</v>
      </c>
      <c r="R170" s="934">
        <v>7239.1921199999997</v>
      </c>
    </row>
    <row r="171" spans="1:18">
      <c r="A171" s="338"/>
      <c r="B171" s="338"/>
      <c r="C171" s="339" t="s">
        <v>264</v>
      </c>
      <c r="D171" s="936">
        <v>12.62885</v>
      </c>
      <c r="E171" s="937">
        <v>0.16716999999999999</v>
      </c>
      <c r="F171" s="937">
        <v>12.79602</v>
      </c>
      <c r="G171" s="937">
        <v>9159.5049299999991</v>
      </c>
      <c r="H171" s="937">
        <v>2429.3001400000003</v>
      </c>
      <c r="I171" s="937">
        <v>11588.80507</v>
      </c>
      <c r="J171" s="937">
        <v>54855.537360000002</v>
      </c>
      <c r="K171" s="937">
        <v>5224.8415999999997</v>
      </c>
      <c r="L171" s="937">
        <v>60080.378960000002</v>
      </c>
      <c r="M171" s="937">
        <v>3796.2411499999998</v>
      </c>
      <c r="N171" s="937">
        <v>1189.34301</v>
      </c>
      <c r="O171" s="937">
        <v>4985.5841600000003</v>
      </c>
      <c r="P171" s="937">
        <v>67811.283439999999</v>
      </c>
      <c r="Q171" s="937">
        <v>8843.4847499999996</v>
      </c>
      <c r="R171" s="938">
        <v>76654.768190000003</v>
      </c>
    </row>
    <row r="172" spans="1:18">
      <c r="A172" s="338"/>
      <c r="B172" s="338"/>
      <c r="C172" s="339" t="s">
        <v>265</v>
      </c>
      <c r="D172" s="936">
        <v>96380.236999999994</v>
      </c>
      <c r="E172" s="937">
        <v>341.10733999999997</v>
      </c>
      <c r="F172" s="937">
        <v>96721.344340000011</v>
      </c>
      <c r="G172" s="937">
        <v>12104.415760000002</v>
      </c>
      <c r="H172" s="937">
        <v>317.17115000000001</v>
      </c>
      <c r="I172" s="937">
        <v>12421.58691</v>
      </c>
      <c r="J172" s="937">
        <v>79429.522309999986</v>
      </c>
      <c r="K172" s="937">
        <v>9783.0905700000003</v>
      </c>
      <c r="L172" s="937">
        <v>89212.612880000001</v>
      </c>
      <c r="M172" s="937">
        <v>19758.713319999999</v>
      </c>
      <c r="N172" s="937">
        <v>3614.1162599999998</v>
      </c>
      <c r="O172" s="937">
        <v>23372.829579999998</v>
      </c>
      <c r="P172" s="937">
        <v>111292.65139</v>
      </c>
      <c r="Q172" s="937">
        <v>13714.377980000001</v>
      </c>
      <c r="R172" s="938">
        <v>125007.02936999999</v>
      </c>
    </row>
    <row r="173" spans="1:18">
      <c r="A173" s="338"/>
      <c r="B173" s="338"/>
      <c r="C173" s="339" t="s">
        <v>266</v>
      </c>
      <c r="D173" s="936">
        <v>449835.80413000006</v>
      </c>
      <c r="E173" s="937">
        <v>8421.7803599999988</v>
      </c>
      <c r="F173" s="937">
        <v>458257.5844900001</v>
      </c>
      <c r="G173" s="937">
        <v>83421.09424999998</v>
      </c>
      <c r="H173" s="937">
        <v>13773.839779999998</v>
      </c>
      <c r="I173" s="937">
        <v>97194.934030000004</v>
      </c>
      <c r="J173" s="937">
        <v>277779.54407</v>
      </c>
      <c r="K173" s="937">
        <v>71376.165429999994</v>
      </c>
      <c r="L173" s="937">
        <v>349155.70950000006</v>
      </c>
      <c r="M173" s="937">
        <v>63801.416170000004</v>
      </c>
      <c r="N173" s="937">
        <v>23950.266170000003</v>
      </c>
      <c r="O173" s="937">
        <v>87751.682339999985</v>
      </c>
      <c r="P173" s="937">
        <v>425002.05448999989</v>
      </c>
      <c r="Q173" s="937">
        <v>109100.27137999999</v>
      </c>
      <c r="R173" s="938">
        <v>534102.32587000006</v>
      </c>
    </row>
    <row r="174" spans="1:18">
      <c r="A174" s="338"/>
      <c r="B174" s="338"/>
      <c r="C174" s="339" t="s">
        <v>267</v>
      </c>
      <c r="D174" s="936">
        <v>1.3066199999999999</v>
      </c>
      <c r="E174" s="937">
        <v>0.12900999999999999</v>
      </c>
      <c r="F174" s="937">
        <v>1.4356300000000002</v>
      </c>
      <c r="G174" s="937">
        <v>553.49802999999997</v>
      </c>
      <c r="H174" s="937">
        <v>359.78228000000001</v>
      </c>
      <c r="I174" s="937">
        <v>913.2803100000001</v>
      </c>
      <c r="J174" s="937">
        <v>6646.1848899999995</v>
      </c>
      <c r="K174" s="937">
        <v>8538.0038499999991</v>
      </c>
      <c r="L174" s="937">
        <v>15184.18874</v>
      </c>
      <c r="M174" s="937">
        <v>108.66776</v>
      </c>
      <c r="N174" s="937">
        <v>0</v>
      </c>
      <c r="O174" s="937">
        <v>108.66776</v>
      </c>
      <c r="P174" s="937">
        <v>7308.3506799999996</v>
      </c>
      <c r="Q174" s="937">
        <v>8897.7861299999986</v>
      </c>
      <c r="R174" s="938">
        <v>16206.13681</v>
      </c>
    </row>
    <row r="175" spans="1:18">
      <c r="A175" s="338"/>
      <c r="B175" s="337" t="s">
        <v>268</v>
      </c>
      <c r="C175" s="337" t="s">
        <v>268</v>
      </c>
      <c r="D175" s="932">
        <v>416781.43239999999</v>
      </c>
      <c r="E175" s="933">
        <v>8431.8974799999996</v>
      </c>
      <c r="F175" s="933">
        <v>425213.32987999998</v>
      </c>
      <c r="G175" s="933">
        <v>64410.565340000001</v>
      </c>
      <c r="H175" s="933">
        <v>20984.192299999999</v>
      </c>
      <c r="I175" s="933">
        <v>85394.757639999996</v>
      </c>
      <c r="J175" s="933">
        <v>284999.96505999996</v>
      </c>
      <c r="K175" s="933">
        <v>75923.789319999996</v>
      </c>
      <c r="L175" s="933">
        <v>360923.75438</v>
      </c>
      <c r="M175" s="933">
        <v>99738.80028999997</v>
      </c>
      <c r="N175" s="933">
        <v>37091.946100000008</v>
      </c>
      <c r="O175" s="933">
        <v>136830.74638999999</v>
      </c>
      <c r="P175" s="933">
        <v>449149.33068999997</v>
      </c>
      <c r="Q175" s="933">
        <v>133999.92772000004</v>
      </c>
      <c r="R175" s="934">
        <v>583149.25841000013</v>
      </c>
    </row>
    <row r="176" spans="1:18">
      <c r="A176" s="338"/>
      <c r="B176" s="338"/>
      <c r="C176" s="339" t="s">
        <v>269</v>
      </c>
      <c r="D176" s="936">
        <v>83181.214859999993</v>
      </c>
      <c r="E176" s="937">
        <v>1256.62853</v>
      </c>
      <c r="F176" s="937">
        <v>84437.843389999995</v>
      </c>
      <c r="G176" s="937">
        <v>15938.297309999998</v>
      </c>
      <c r="H176" s="937">
        <v>2314.5954100000004</v>
      </c>
      <c r="I176" s="937">
        <v>18252.89272</v>
      </c>
      <c r="J176" s="937">
        <v>120850.37520000001</v>
      </c>
      <c r="K176" s="937">
        <v>26287.921600000001</v>
      </c>
      <c r="L176" s="937">
        <v>147138.29680000001</v>
      </c>
      <c r="M176" s="937">
        <v>37428.581749999998</v>
      </c>
      <c r="N176" s="937">
        <v>13827.59598</v>
      </c>
      <c r="O176" s="937">
        <v>51256.177730000003</v>
      </c>
      <c r="P176" s="937">
        <v>174217.25425999999</v>
      </c>
      <c r="Q176" s="937">
        <v>42430.112989999994</v>
      </c>
      <c r="R176" s="938">
        <v>216647.36725000004</v>
      </c>
    </row>
    <row r="177" spans="1:18">
      <c r="A177" s="338"/>
      <c r="B177" s="337" t="s">
        <v>270</v>
      </c>
      <c r="C177" s="337" t="s">
        <v>271</v>
      </c>
      <c r="D177" s="932">
        <v>784698.36462999997</v>
      </c>
      <c r="E177" s="933">
        <v>17533.655779999997</v>
      </c>
      <c r="F177" s="933">
        <v>802232.02041</v>
      </c>
      <c r="G177" s="933">
        <v>151669.33882999999</v>
      </c>
      <c r="H177" s="933">
        <v>38718.927009999992</v>
      </c>
      <c r="I177" s="933">
        <v>190388.26584000001</v>
      </c>
      <c r="J177" s="933">
        <v>510793.18099000002</v>
      </c>
      <c r="K177" s="933">
        <v>96926.379680000013</v>
      </c>
      <c r="L177" s="933">
        <v>607719.56067000004</v>
      </c>
      <c r="M177" s="933">
        <v>146347.24370000002</v>
      </c>
      <c r="N177" s="933">
        <v>35461.022549999994</v>
      </c>
      <c r="O177" s="933">
        <v>181808.26624999999</v>
      </c>
      <c r="P177" s="933">
        <v>808809.76352000004</v>
      </c>
      <c r="Q177" s="933">
        <v>171106.32923999999</v>
      </c>
      <c r="R177" s="934">
        <v>979916.09276000003</v>
      </c>
    </row>
    <row r="178" spans="1:18">
      <c r="A178" s="338"/>
      <c r="B178" s="337" t="s">
        <v>16</v>
      </c>
      <c r="C178" s="337" t="s">
        <v>272</v>
      </c>
      <c r="D178" s="932">
        <v>1595981.4562099995</v>
      </c>
      <c r="E178" s="933">
        <v>57269.959490000001</v>
      </c>
      <c r="F178" s="933">
        <v>1653251.4156999998</v>
      </c>
      <c r="G178" s="933">
        <v>217109.78310000003</v>
      </c>
      <c r="H178" s="933">
        <v>81063.532090000008</v>
      </c>
      <c r="I178" s="933">
        <v>298173.31519000005</v>
      </c>
      <c r="J178" s="933">
        <v>1056039.52706</v>
      </c>
      <c r="K178" s="933">
        <v>288900.62049999996</v>
      </c>
      <c r="L178" s="933">
        <v>1344940.14756</v>
      </c>
      <c r="M178" s="933">
        <v>427179.97023999994</v>
      </c>
      <c r="N178" s="933">
        <v>106350.80703</v>
      </c>
      <c r="O178" s="933">
        <v>533530.77727000008</v>
      </c>
      <c r="P178" s="933">
        <v>1700329.2804</v>
      </c>
      <c r="Q178" s="933">
        <v>476314.95961999998</v>
      </c>
      <c r="R178" s="934">
        <v>2176644.2400199999</v>
      </c>
    </row>
    <row r="179" spans="1:18">
      <c r="A179" s="338"/>
      <c r="B179" s="338"/>
      <c r="C179" s="339" t="s">
        <v>76</v>
      </c>
      <c r="D179" s="936">
        <v>271415.21062000003</v>
      </c>
      <c r="E179" s="937">
        <v>1148.8647699999999</v>
      </c>
      <c r="F179" s="937">
        <v>272564.07539000001</v>
      </c>
      <c r="G179" s="937">
        <v>28158.698710000001</v>
      </c>
      <c r="H179" s="937">
        <v>13597.757139999998</v>
      </c>
      <c r="I179" s="937">
        <v>41756.455849999998</v>
      </c>
      <c r="J179" s="937">
        <v>194949.826</v>
      </c>
      <c r="K179" s="937">
        <v>58167.694670000004</v>
      </c>
      <c r="L179" s="937">
        <v>253117.52066999994</v>
      </c>
      <c r="M179" s="937">
        <v>59502.205569999991</v>
      </c>
      <c r="N179" s="937">
        <v>12527.797689999999</v>
      </c>
      <c r="O179" s="937">
        <v>72030.003260000012</v>
      </c>
      <c r="P179" s="937">
        <v>282610.73027999996</v>
      </c>
      <c r="Q179" s="937">
        <v>84293.249500000005</v>
      </c>
      <c r="R179" s="938">
        <v>366903.97978000005</v>
      </c>
    </row>
    <row r="180" spans="1:18">
      <c r="A180" s="338"/>
      <c r="B180" s="338"/>
      <c r="C180" s="339" t="s">
        <v>75</v>
      </c>
      <c r="D180" s="936">
        <v>1475533.2632200003</v>
      </c>
      <c r="E180" s="937">
        <v>31111.698089999994</v>
      </c>
      <c r="F180" s="937">
        <v>1506644.9613100004</v>
      </c>
      <c r="G180" s="937">
        <v>248539.75399999999</v>
      </c>
      <c r="H180" s="937">
        <v>159317.85290000003</v>
      </c>
      <c r="I180" s="937">
        <v>407857.60689999996</v>
      </c>
      <c r="J180" s="937">
        <v>1089273.6895699999</v>
      </c>
      <c r="K180" s="937">
        <v>268244.52831000008</v>
      </c>
      <c r="L180" s="937">
        <v>1357518.2178799997</v>
      </c>
      <c r="M180" s="937">
        <v>376201.60107000003</v>
      </c>
      <c r="N180" s="937">
        <v>90143.068850000011</v>
      </c>
      <c r="O180" s="937">
        <v>466344.66991999996</v>
      </c>
      <c r="P180" s="937">
        <v>1714015.0446400004</v>
      </c>
      <c r="Q180" s="937">
        <v>517705.45006</v>
      </c>
      <c r="R180" s="938">
        <v>2231720.4947000002</v>
      </c>
    </row>
    <row r="181" spans="1:18">
      <c r="A181" s="338"/>
      <c r="B181" s="338"/>
      <c r="C181" s="339" t="s">
        <v>273</v>
      </c>
      <c r="D181" s="936">
        <v>2961338.1836699997</v>
      </c>
      <c r="E181" s="937">
        <v>133539.91688</v>
      </c>
      <c r="F181" s="937">
        <v>3094878.1005499996</v>
      </c>
      <c r="G181" s="937">
        <v>484306.5822</v>
      </c>
      <c r="H181" s="937">
        <v>312485.80264000013</v>
      </c>
      <c r="I181" s="937">
        <v>796792.38484000007</v>
      </c>
      <c r="J181" s="937">
        <v>1717793.33033</v>
      </c>
      <c r="K181" s="937">
        <v>842143.77955999994</v>
      </c>
      <c r="L181" s="937">
        <v>2559937.1098900004</v>
      </c>
      <c r="M181" s="937">
        <v>966295.84920000006</v>
      </c>
      <c r="N181" s="937">
        <v>586979.61141999986</v>
      </c>
      <c r="O181" s="937">
        <v>1553275.46062</v>
      </c>
      <c r="P181" s="937">
        <v>3168395.7617299994</v>
      </c>
      <c r="Q181" s="937">
        <v>1741609.1936199998</v>
      </c>
      <c r="R181" s="938">
        <v>4910004.9553500013</v>
      </c>
    </row>
    <row r="182" spans="1:18">
      <c r="A182" s="338"/>
      <c r="B182" s="338"/>
      <c r="C182" s="339" t="s">
        <v>80</v>
      </c>
      <c r="D182" s="936">
        <v>1963297.4800000004</v>
      </c>
      <c r="E182" s="937">
        <v>662034.38415000017</v>
      </c>
      <c r="F182" s="937">
        <v>2625331.8641499998</v>
      </c>
      <c r="G182" s="937">
        <v>1651275.1462100002</v>
      </c>
      <c r="H182" s="937">
        <v>1400131.33767</v>
      </c>
      <c r="I182" s="937">
        <v>3051406.4838799997</v>
      </c>
      <c r="J182" s="937">
        <v>1684286.5959700001</v>
      </c>
      <c r="K182" s="937">
        <v>1598951.5476400002</v>
      </c>
      <c r="L182" s="937">
        <v>3283238.1436100006</v>
      </c>
      <c r="M182" s="937">
        <v>10065688.761420004</v>
      </c>
      <c r="N182" s="937">
        <v>6975976.2944899984</v>
      </c>
      <c r="O182" s="937">
        <v>17041665.055909999</v>
      </c>
      <c r="P182" s="937">
        <v>13401250.503599994</v>
      </c>
      <c r="Q182" s="937">
        <v>9975059.1798000019</v>
      </c>
      <c r="R182" s="938">
        <v>23376309.683399994</v>
      </c>
    </row>
    <row r="183" spans="1:18">
      <c r="A183" s="338"/>
      <c r="B183" s="338"/>
      <c r="C183" s="339" t="s">
        <v>58</v>
      </c>
      <c r="D183" s="936">
        <v>5769625.8815300008</v>
      </c>
      <c r="E183" s="937">
        <v>3158172.7170600006</v>
      </c>
      <c r="F183" s="937">
        <v>8927798.5985899977</v>
      </c>
      <c r="G183" s="937">
        <v>5278277.5223300001</v>
      </c>
      <c r="H183" s="937">
        <v>3560167.5912700002</v>
      </c>
      <c r="I183" s="937">
        <v>8838445.1135999989</v>
      </c>
      <c r="J183" s="937">
        <v>10727058.738780001</v>
      </c>
      <c r="K183" s="937">
        <v>3979587.7058600001</v>
      </c>
      <c r="L183" s="937">
        <v>14706646.444639998</v>
      </c>
      <c r="M183" s="937">
        <v>8885347.5226099975</v>
      </c>
      <c r="N183" s="937">
        <v>3219414.3761999994</v>
      </c>
      <c r="O183" s="937">
        <v>12104761.898810001</v>
      </c>
      <c r="P183" s="937">
        <v>24890683.783719998</v>
      </c>
      <c r="Q183" s="937">
        <v>10759169.67333</v>
      </c>
      <c r="R183" s="938">
        <v>35649853.457050003</v>
      </c>
    </row>
    <row r="184" spans="1:18">
      <c r="A184" s="338"/>
      <c r="B184" s="338"/>
      <c r="C184" s="339" t="s">
        <v>16</v>
      </c>
      <c r="D184" s="936">
        <v>60785300.348210007</v>
      </c>
      <c r="E184" s="937">
        <v>29582036.118140001</v>
      </c>
      <c r="F184" s="937">
        <v>90367336.466350004</v>
      </c>
      <c r="G184" s="937">
        <v>11392309.998119999</v>
      </c>
      <c r="H184" s="937">
        <v>6224053.1097199991</v>
      </c>
      <c r="I184" s="937">
        <v>17616363.107839998</v>
      </c>
      <c r="J184" s="937">
        <v>7651740.8530000029</v>
      </c>
      <c r="K184" s="937">
        <v>3526647.0663499995</v>
      </c>
      <c r="L184" s="937">
        <v>11178387.919349996</v>
      </c>
      <c r="M184" s="937">
        <v>3460665.0890499996</v>
      </c>
      <c r="N184" s="937">
        <v>2137360.8950500004</v>
      </c>
      <c r="O184" s="937">
        <v>5598025.9840999991</v>
      </c>
      <c r="P184" s="937">
        <v>22504715.940170001</v>
      </c>
      <c r="Q184" s="937">
        <v>11888061.07112</v>
      </c>
      <c r="R184" s="938">
        <v>34392777.011289999</v>
      </c>
    </row>
    <row r="185" spans="1:18">
      <c r="A185" s="338"/>
      <c r="B185" s="338"/>
      <c r="C185" s="339" t="s">
        <v>59</v>
      </c>
      <c r="D185" s="936">
        <v>980920.19170999981</v>
      </c>
      <c r="E185" s="937">
        <v>46793.005799999999</v>
      </c>
      <c r="F185" s="937">
        <v>1027713.1975099999</v>
      </c>
      <c r="G185" s="937">
        <v>204891.13016</v>
      </c>
      <c r="H185" s="937">
        <v>128505.58793000001</v>
      </c>
      <c r="I185" s="937">
        <v>333396.71808999998</v>
      </c>
      <c r="J185" s="937">
        <v>524310.89415000007</v>
      </c>
      <c r="K185" s="937">
        <v>291441.29774000007</v>
      </c>
      <c r="L185" s="937">
        <v>815752.19189000002</v>
      </c>
      <c r="M185" s="937">
        <v>129178.04246000001</v>
      </c>
      <c r="N185" s="937">
        <v>85855.135180000012</v>
      </c>
      <c r="O185" s="937">
        <v>215033.17763999998</v>
      </c>
      <c r="P185" s="937">
        <v>858380.06677000003</v>
      </c>
      <c r="Q185" s="937">
        <v>505802.02084999997</v>
      </c>
      <c r="R185" s="938">
        <v>1364182.0876200001</v>
      </c>
    </row>
    <row r="186" spans="1:18">
      <c r="A186" s="338"/>
      <c r="B186" s="338"/>
      <c r="C186" s="339" t="s">
        <v>60</v>
      </c>
      <c r="D186" s="936">
        <v>1527693.19405</v>
      </c>
      <c r="E186" s="937">
        <v>41549.19399</v>
      </c>
      <c r="F186" s="937">
        <v>1569242.3880399999</v>
      </c>
      <c r="G186" s="937">
        <v>379274.47188999993</v>
      </c>
      <c r="H186" s="937">
        <v>214541.66973999995</v>
      </c>
      <c r="I186" s="937">
        <v>593816.14162999997</v>
      </c>
      <c r="J186" s="937">
        <v>1297264.0620900004</v>
      </c>
      <c r="K186" s="937">
        <v>404801.24164000008</v>
      </c>
      <c r="L186" s="937">
        <v>1702065.30373</v>
      </c>
      <c r="M186" s="937">
        <v>558577.80426999996</v>
      </c>
      <c r="N186" s="937">
        <v>147427.96222000002</v>
      </c>
      <c r="O186" s="937">
        <v>706005.76648999983</v>
      </c>
      <c r="P186" s="937">
        <v>2235116.3382499996</v>
      </c>
      <c r="Q186" s="937">
        <v>766770.87360000017</v>
      </c>
      <c r="R186" s="938">
        <v>3001887.2118500001</v>
      </c>
    </row>
    <row r="187" spans="1:18">
      <c r="A187" s="338"/>
      <c r="B187" s="338"/>
      <c r="C187" s="339" t="s">
        <v>274</v>
      </c>
      <c r="D187" s="936">
        <v>183310.48360000001</v>
      </c>
      <c r="E187" s="937">
        <v>2088.0291700000002</v>
      </c>
      <c r="F187" s="937">
        <v>185398.51277</v>
      </c>
      <c r="G187" s="937">
        <v>19449.78658</v>
      </c>
      <c r="H187" s="937">
        <v>8651.9050400000015</v>
      </c>
      <c r="I187" s="937">
        <v>28101.691619999998</v>
      </c>
      <c r="J187" s="937">
        <v>178769.2542</v>
      </c>
      <c r="K187" s="937">
        <v>59763.177739999999</v>
      </c>
      <c r="L187" s="937">
        <v>238532.43194000004</v>
      </c>
      <c r="M187" s="937">
        <v>79901.217010000008</v>
      </c>
      <c r="N187" s="937">
        <v>18809.02952</v>
      </c>
      <c r="O187" s="937">
        <v>98710.246530000004</v>
      </c>
      <c r="P187" s="937">
        <v>278120.25779</v>
      </c>
      <c r="Q187" s="937">
        <v>87224.112299999993</v>
      </c>
      <c r="R187" s="938">
        <v>365344.37009000004</v>
      </c>
    </row>
    <row r="188" spans="1:18">
      <c r="A188" s="338"/>
      <c r="B188" s="338"/>
      <c r="C188" s="339" t="s">
        <v>275</v>
      </c>
      <c r="D188" s="936">
        <v>352258.36087000003</v>
      </c>
      <c r="E188" s="937">
        <v>4671.2485500000003</v>
      </c>
      <c r="F188" s="937">
        <v>356929.60941999999</v>
      </c>
      <c r="G188" s="937">
        <v>46683.646430000008</v>
      </c>
      <c r="H188" s="937">
        <v>20544.881309999997</v>
      </c>
      <c r="I188" s="937">
        <v>67228.527740000005</v>
      </c>
      <c r="J188" s="937">
        <v>243357.97381</v>
      </c>
      <c r="K188" s="937">
        <v>59381.797559999992</v>
      </c>
      <c r="L188" s="937">
        <v>302739.77137000003</v>
      </c>
      <c r="M188" s="937">
        <v>86698.993339999986</v>
      </c>
      <c r="N188" s="937">
        <v>25301.910659999998</v>
      </c>
      <c r="O188" s="937">
        <v>112000.90400000001</v>
      </c>
      <c r="P188" s="937">
        <v>376740.61358000012</v>
      </c>
      <c r="Q188" s="937">
        <v>105228.58953</v>
      </c>
      <c r="R188" s="938">
        <v>481969.20311</v>
      </c>
    </row>
    <row r="189" spans="1:18">
      <c r="A189" s="338"/>
      <c r="B189" s="338"/>
      <c r="C189" s="339" t="s">
        <v>276</v>
      </c>
      <c r="D189" s="936">
        <v>1589142.9013100001</v>
      </c>
      <c r="E189" s="937">
        <v>842547.46051000012</v>
      </c>
      <c r="F189" s="937">
        <v>2431690.3618200002</v>
      </c>
      <c r="G189" s="937">
        <v>582285.48308999999</v>
      </c>
      <c r="H189" s="937">
        <v>534853.84785000002</v>
      </c>
      <c r="I189" s="937">
        <v>1117139.33094</v>
      </c>
      <c r="J189" s="937">
        <v>614708.80916999991</v>
      </c>
      <c r="K189" s="937">
        <v>469342.63029000006</v>
      </c>
      <c r="L189" s="937">
        <v>1084051.43946</v>
      </c>
      <c r="M189" s="937">
        <v>274353.59036999999</v>
      </c>
      <c r="N189" s="937">
        <v>149519.33034000001</v>
      </c>
      <c r="O189" s="937">
        <v>423872.92070999998</v>
      </c>
      <c r="P189" s="937">
        <v>1471347.8826300001</v>
      </c>
      <c r="Q189" s="937">
        <v>1153715.8084799999</v>
      </c>
      <c r="R189" s="938">
        <v>2625063.6911099995</v>
      </c>
    </row>
    <row r="190" spans="1:18">
      <c r="A190" s="338"/>
      <c r="B190" s="338"/>
      <c r="C190" s="339" t="s">
        <v>62</v>
      </c>
      <c r="D190" s="936">
        <v>17156104.849029992</v>
      </c>
      <c r="E190" s="937">
        <v>8941451.402549997</v>
      </c>
      <c r="F190" s="937">
        <v>26097556.251579989</v>
      </c>
      <c r="G190" s="937">
        <v>4217280.8813599991</v>
      </c>
      <c r="H190" s="937">
        <v>3826070.7579500005</v>
      </c>
      <c r="I190" s="937">
        <v>8043351.6393099995</v>
      </c>
      <c r="J190" s="937">
        <v>5732166.8918999974</v>
      </c>
      <c r="K190" s="937">
        <v>4124146.5626800009</v>
      </c>
      <c r="L190" s="937">
        <v>9856313.4545800015</v>
      </c>
      <c r="M190" s="937">
        <v>4212562.5106100002</v>
      </c>
      <c r="N190" s="937">
        <v>2465206.1761099999</v>
      </c>
      <c r="O190" s="937">
        <v>6677768.6867199996</v>
      </c>
      <c r="P190" s="937">
        <v>14162010.283870002</v>
      </c>
      <c r="Q190" s="937">
        <v>10415423.496740002</v>
      </c>
      <c r="R190" s="938">
        <v>24577433.780610003</v>
      </c>
    </row>
    <row r="191" spans="1:18">
      <c r="A191" s="338"/>
      <c r="B191" s="338"/>
      <c r="C191" s="339" t="s">
        <v>84</v>
      </c>
      <c r="D191" s="936">
        <v>647412.30920999986</v>
      </c>
      <c r="E191" s="937">
        <v>16170.304950000002</v>
      </c>
      <c r="F191" s="937">
        <v>663582.61416000011</v>
      </c>
      <c r="G191" s="937">
        <v>100194.33073</v>
      </c>
      <c r="H191" s="937">
        <v>49322.470670000002</v>
      </c>
      <c r="I191" s="937">
        <v>149516.8014</v>
      </c>
      <c r="J191" s="937">
        <v>509145.02041</v>
      </c>
      <c r="K191" s="937">
        <v>94519.638260000007</v>
      </c>
      <c r="L191" s="937">
        <v>603664.65866999992</v>
      </c>
      <c r="M191" s="937">
        <v>183713.16816</v>
      </c>
      <c r="N191" s="937">
        <v>27600.24265</v>
      </c>
      <c r="O191" s="937">
        <v>211313.41081000003</v>
      </c>
      <c r="P191" s="937">
        <v>793052.51929999993</v>
      </c>
      <c r="Q191" s="937">
        <v>171442.35157999999</v>
      </c>
      <c r="R191" s="938">
        <v>964494.87087999971</v>
      </c>
    </row>
    <row r="192" spans="1:18">
      <c r="A192" s="338"/>
      <c r="B192" s="338"/>
      <c r="C192" s="339" t="s">
        <v>69</v>
      </c>
      <c r="D192" s="936">
        <v>4237822.1264599999</v>
      </c>
      <c r="E192" s="937">
        <v>206802.68823</v>
      </c>
      <c r="F192" s="937">
        <v>4444624.8146899985</v>
      </c>
      <c r="G192" s="937">
        <v>754501.32424999971</v>
      </c>
      <c r="H192" s="937">
        <v>507918.30350999988</v>
      </c>
      <c r="I192" s="937">
        <v>1262419.6277600003</v>
      </c>
      <c r="J192" s="937">
        <v>2016182.52498</v>
      </c>
      <c r="K192" s="937">
        <v>1386531.62962</v>
      </c>
      <c r="L192" s="937">
        <v>3402714.1546</v>
      </c>
      <c r="M192" s="937">
        <v>1491071.4056199999</v>
      </c>
      <c r="N192" s="937">
        <v>753994.50016000017</v>
      </c>
      <c r="O192" s="937">
        <v>2245065.9057800001</v>
      </c>
      <c r="P192" s="937">
        <v>4261755.2548500001</v>
      </c>
      <c r="Q192" s="937">
        <v>2648444.4332900005</v>
      </c>
      <c r="R192" s="938">
        <v>6910199.6881400021</v>
      </c>
    </row>
    <row r="193" spans="1:18">
      <c r="A193" s="338"/>
      <c r="B193" s="338"/>
      <c r="C193" s="339" t="s">
        <v>65</v>
      </c>
      <c r="D193" s="936">
        <v>80989580.093510017</v>
      </c>
      <c r="E193" s="937">
        <v>42215442.171229988</v>
      </c>
      <c r="F193" s="937">
        <v>123205022.26474003</v>
      </c>
      <c r="G193" s="937">
        <v>30833902.021949999</v>
      </c>
      <c r="H193" s="937">
        <v>22984269.960560001</v>
      </c>
      <c r="I193" s="937">
        <v>53818171.982510023</v>
      </c>
      <c r="J193" s="937">
        <v>9964472.3245399985</v>
      </c>
      <c r="K193" s="937">
        <v>8072218.2180500003</v>
      </c>
      <c r="L193" s="937">
        <v>18036690.54259</v>
      </c>
      <c r="M193" s="937">
        <v>24898028.978370003</v>
      </c>
      <c r="N193" s="937">
        <v>16112524.383440001</v>
      </c>
      <c r="O193" s="937">
        <v>41010553.361809999</v>
      </c>
      <c r="P193" s="937">
        <v>65696403.324859992</v>
      </c>
      <c r="Q193" s="937">
        <v>47169012.562049992</v>
      </c>
      <c r="R193" s="938">
        <v>112865415.88691002</v>
      </c>
    </row>
    <row r="194" spans="1:18">
      <c r="A194" s="338"/>
      <c r="B194" s="338"/>
      <c r="C194" s="339" t="s">
        <v>66</v>
      </c>
      <c r="D194" s="936">
        <v>1951413.9930100003</v>
      </c>
      <c r="E194" s="937">
        <v>77555.73970000002</v>
      </c>
      <c r="F194" s="937">
        <v>2028969.7327100001</v>
      </c>
      <c r="G194" s="937">
        <v>430139.43335000001</v>
      </c>
      <c r="H194" s="937">
        <v>176907.00744000007</v>
      </c>
      <c r="I194" s="937">
        <v>607046.44079000014</v>
      </c>
      <c r="J194" s="937">
        <v>1898853.8533099999</v>
      </c>
      <c r="K194" s="937">
        <v>469209.08966999996</v>
      </c>
      <c r="L194" s="937">
        <v>2368062.9429799989</v>
      </c>
      <c r="M194" s="937">
        <v>879961.04102</v>
      </c>
      <c r="N194" s="937">
        <v>199222.58181000003</v>
      </c>
      <c r="O194" s="937">
        <v>1079183.62283</v>
      </c>
      <c r="P194" s="937">
        <v>3208954.3276799992</v>
      </c>
      <c r="Q194" s="937">
        <v>845338.67892000033</v>
      </c>
      <c r="R194" s="938">
        <v>4054293.0066</v>
      </c>
    </row>
    <row r="195" spans="1:18">
      <c r="A195" s="338"/>
      <c r="B195" s="338"/>
      <c r="C195" s="339" t="s">
        <v>86</v>
      </c>
      <c r="D195" s="936">
        <v>1157926.6816400003</v>
      </c>
      <c r="E195" s="937">
        <v>52325.516149999989</v>
      </c>
      <c r="F195" s="937">
        <v>1210252.1977899999</v>
      </c>
      <c r="G195" s="937">
        <v>162978.13305999999</v>
      </c>
      <c r="H195" s="937">
        <v>59804.673240000004</v>
      </c>
      <c r="I195" s="937">
        <v>222782.80630000003</v>
      </c>
      <c r="J195" s="937">
        <v>937176.56297000009</v>
      </c>
      <c r="K195" s="937">
        <v>240980.12877999997</v>
      </c>
      <c r="L195" s="937">
        <v>1178156.6917499998</v>
      </c>
      <c r="M195" s="937">
        <v>455118.33771999995</v>
      </c>
      <c r="N195" s="937">
        <v>89989.100909999979</v>
      </c>
      <c r="O195" s="937">
        <v>545107.43862999987</v>
      </c>
      <c r="P195" s="937">
        <v>1555273.0337499997</v>
      </c>
      <c r="Q195" s="937">
        <v>390773.90293000004</v>
      </c>
      <c r="R195" s="938">
        <v>1946046.9366799996</v>
      </c>
    </row>
    <row r="196" spans="1:18">
      <c r="A196" s="338"/>
      <c r="B196" s="338"/>
      <c r="C196" s="339" t="s">
        <v>277</v>
      </c>
      <c r="D196" s="936">
        <v>1249288.9942699999</v>
      </c>
      <c r="E196" s="937">
        <v>75221.922909999979</v>
      </c>
      <c r="F196" s="937">
        <v>1324510.9171800001</v>
      </c>
      <c r="G196" s="937">
        <v>324780.19601000001</v>
      </c>
      <c r="H196" s="937">
        <v>218662.02915000005</v>
      </c>
      <c r="I196" s="937">
        <v>543442.22515999991</v>
      </c>
      <c r="J196" s="937">
        <v>1084209.13531</v>
      </c>
      <c r="K196" s="937">
        <v>396394.28524</v>
      </c>
      <c r="L196" s="937">
        <v>1480603.4205500002</v>
      </c>
      <c r="M196" s="937">
        <v>600018.63850999984</v>
      </c>
      <c r="N196" s="937">
        <v>219666.29823000007</v>
      </c>
      <c r="O196" s="937">
        <v>819684.93674000015</v>
      </c>
      <c r="P196" s="937">
        <v>2009007.9698300003</v>
      </c>
      <c r="Q196" s="937">
        <v>834722.61261999991</v>
      </c>
      <c r="R196" s="938">
        <v>2843730.5824499996</v>
      </c>
    </row>
    <row r="197" spans="1:18">
      <c r="A197" s="338"/>
      <c r="B197" s="338"/>
      <c r="C197" s="339" t="s">
        <v>70</v>
      </c>
      <c r="D197" s="936">
        <v>1821453.2785300002</v>
      </c>
      <c r="E197" s="937">
        <v>85291.258829999992</v>
      </c>
      <c r="F197" s="937">
        <v>1906744.5373600002</v>
      </c>
      <c r="G197" s="937">
        <v>327842.32390999992</v>
      </c>
      <c r="H197" s="937">
        <v>292068.33813999989</v>
      </c>
      <c r="I197" s="937">
        <v>619910.66204999993</v>
      </c>
      <c r="J197" s="937">
        <v>1556024.3099400003</v>
      </c>
      <c r="K197" s="937">
        <v>724275.44341999979</v>
      </c>
      <c r="L197" s="937">
        <v>2280299.75336</v>
      </c>
      <c r="M197" s="937">
        <v>925442.98575000023</v>
      </c>
      <c r="N197" s="937">
        <v>396058.45366</v>
      </c>
      <c r="O197" s="937">
        <v>1321501.4394100001</v>
      </c>
      <c r="P197" s="937">
        <v>2809309.6195999994</v>
      </c>
      <c r="Q197" s="937">
        <v>1412402.2352199999</v>
      </c>
      <c r="R197" s="938">
        <v>4221711.85482</v>
      </c>
    </row>
    <row r="198" spans="1:18">
      <c r="A198" s="338"/>
      <c r="B198" s="338"/>
      <c r="C198" s="339" t="s">
        <v>85</v>
      </c>
      <c r="D198" s="936">
        <v>1051266.0959299998</v>
      </c>
      <c r="E198" s="937">
        <v>79133.438239999989</v>
      </c>
      <c r="F198" s="937">
        <v>1130399.5341700001</v>
      </c>
      <c r="G198" s="937">
        <v>490342.32084000006</v>
      </c>
      <c r="H198" s="937">
        <v>271035.97288999998</v>
      </c>
      <c r="I198" s="937">
        <v>761378.29373000015</v>
      </c>
      <c r="J198" s="937">
        <v>1088942.1905900002</v>
      </c>
      <c r="K198" s="937">
        <v>360256.08916999999</v>
      </c>
      <c r="L198" s="937">
        <v>1449198.2797600001</v>
      </c>
      <c r="M198" s="937">
        <v>450955.26324</v>
      </c>
      <c r="N198" s="937">
        <v>158144.31315999999</v>
      </c>
      <c r="O198" s="937">
        <v>609099.57640000002</v>
      </c>
      <c r="P198" s="937">
        <v>2030239.7746700002</v>
      </c>
      <c r="Q198" s="937">
        <v>789436.37521999981</v>
      </c>
      <c r="R198" s="938">
        <v>2819676.14989</v>
      </c>
    </row>
    <row r="199" spans="1:18">
      <c r="A199" s="338"/>
      <c r="B199" s="338"/>
      <c r="C199" s="339" t="s">
        <v>71</v>
      </c>
      <c r="D199" s="936">
        <v>5527567.6570500005</v>
      </c>
      <c r="E199" s="937">
        <v>1550662.5920800001</v>
      </c>
      <c r="F199" s="937">
        <v>7078230.2491300004</v>
      </c>
      <c r="G199" s="937">
        <v>1983086.3044499997</v>
      </c>
      <c r="H199" s="937">
        <v>1832614.4265999992</v>
      </c>
      <c r="I199" s="937">
        <v>3815700.7310500005</v>
      </c>
      <c r="J199" s="937">
        <v>3868668.6847600006</v>
      </c>
      <c r="K199" s="937">
        <v>3662732.4995400002</v>
      </c>
      <c r="L199" s="937">
        <v>7531401.1842999998</v>
      </c>
      <c r="M199" s="937">
        <v>2226190.8978300001</v>
      </c>
      <c r="N199" s="937">
        <v>2226130.6559399995</v>
      </c>
      <c r="O199" s="937">
        <v>4452321.5537699992</v>
      </c>
      <c r="P199" s="937">
        <v>8077945.8870400004</v>
      </c>
      <c r="Q199" s="937">
        <v>7721477.5820800019</v>
      </c>
      <c r="R199" s="938">
        <v>15799423.469120003</v>
      </c>
    </row>
    <row r="200" spans="1:18">
      <c r="A200" s="338"/>
      <c r="B200" s="338"/>
      <c r="C200" s="339" t="s">
        <v>88</v>
      </c>
      <c r="D200" s="936">
        <v>861549.38116000011</v>
      </c>
      <c r="E200" s="937">
        <v>21350.107410000004</v>
      </c>
      <c r="F200" s="937">
        <v>882899.48857000005</v>
      </c>
      <c r="G200" s="937">
        <v>199163.51228</v>
      </c>
      <c r="H200" s="937">
        <v>67545.989170000001</v>
      </c>
      <c r="I200" s="937">
        <v>266709.50144999998</v>
      </c>
      <c r="J200" s="937">
        <v>809851.63185000001</v>
      </c>
      <c r="K200" s="937">
        <v>146119.07192999998</v>
      </c>
      <c r="L200" s="937">
        <v>955970.70377999998</v>
      </c>
      <c r="M200" s="937">
        <v>259887.39732000002</v>
      </c>
      <c r="N200" s="937">
        <v>43907.024119999995</v>
      </c>
      <c r="O200" s="937">
        <v>303794.42144000001</v>
      </c>
      <c r="P200" s="937">
        <v>1268902.5414500004</v>
      </c>
      <c r="Q200" s="937">
        <v>257572.08522000001</v>
      </c>
      <c r="R200" s="938">
        <v>1526474.6266700001</v>
      </c>
    </row>
    <row r="201" spans="1:18">
      <c r="A201" s="338"/>
      <c r="B201" s="338"/>
      <c r="C201" s="339" t="s">
        <v>278</v>
      </c>
      <c r="D201" s="936">
        <v>543085.42174000002</v>
      </c>
      <c r="E201" s="937">
        <v>2438.3614400000001</v>
      </c>
      <c r="F201" s="937">
        <v>545523.78318000003</v>
      </c>
      <c r="G201" s="937">
        <v>52251.060460000001</v>
      </c>
      <c r="H201" s="937">
        <v>19151.027910000001</v>
      </c>
      <c r="I201" s="937">
        <v>71402.088369999998</v>
      </c>
      <c r="J201" s="937">
        <v>388877.68997000001</v>
      </c>
      <c r="K201" s="937">
        <v>69456.190189999994</v>
      </c>
      <c r="L201" s="937">
        <v>458333.88015999994</v>
      </c>
      <c r="M201" s="937">
        <v>218365.51509999999</v>
      </c>
      <c r="N201" s="937">
        <v>20438.860819999998</v>
      </c>
      <c r="O201" s="937">
        <v>238804.37591999999</v>
      </c>
      <c r="P201" s="937">
        <v>659494.26553000009</v>
      </c>
      <c r="Q201" s="937">
        <v>109046.07892000001</v>
      </c>
      <c r="R201" s="938">
        <v>768540.34445000021</v>
      </c>
    </row>
    <row r="202" spans="1:18">
      <c r="A202" s="338"/>
      <c r="B202" s="338"/>
      <c r="C202" s="339" t="s">
        <v>79</v>
      </c>
      <c r="D202" s="936">
        <v>1337928.7230500001</v>
      </c>
      <c r="E202" s="937">
        <v>308778.29401000001</v>
      </c>
      <c r="F202" s="937">
        <v>1646707.0170600004</v>
      </c>
      <c r="G202" s="937">
        <v>379214.45857000002</v>
      </c>
      <c r="H202" s="937">
        <v>207976.14652999997</v>
      </c>
      <c r="I202" s="937">
        <v>587190.60509999993</v>
      </c>
      <c r="J202" s="937">
        <v>1319762.2158200003</v>
      </c>
      <c r="K202" s="937">
        <v>369282.06054999999</v>
      </c>
      <c r="L202" s="937">
        <v>1689044.2763700001</v>
      </c>
      <c r="M202" s="937">
        <v>689299.59253000002</v>
      </c>
      <c r="N202" s="937">
        <v>188928.96238999997</v>
      </c>
      <c r="O202" s="937">
        <v>878228.55492000002</v>
      </c>
      <c r="P202" s="937">
        <v>2388276.2669199994</v>
      </c>
      <c r="Q202" s="937">
        <v>766187.16947000008</v>
      </c>
      <c r="R202" s="938">
        <v>3154463.4363899999</v>
      </c>
    </row>
    <row r="203" spans="1:18">
      <c r="A203" s="338"/>
      <c r="B203" s="338"/>
      <c r="C203" s="339" t="s">
        <v>83</v>
      </c>
      <c r="D203" s="936">
        <v>166875.70886000001</v>
      </c>
      <c r="E203" s="937">
        <v>10.07615</v>
      </c>
      <c r="F203" s="937">
        <v>166885.78500999999</v>
      </c>
      <c r="G203" s="937">
        <v>18577.891800000001</v>
      </c>
      <c r="H203" s="937">
        <v>8329.7763300000006</v>
      </c>
      <c r="I203" s="937">
        <v>26907.668130000002</v>
      </c>
      <c r="J203" s="937">
        <v>65278.706589999994</v>
      </c>
      <c r="K203" s="937">
        <v>19558.22366</v>
      </c>
      <c r="L203" s="937">
        <v>84836.930250000005</v>
      </c>
      <c r="M203" s="937">
        <v>21373.304779999999</v>
      </c>
      <c r="N203" s="937">
        <v>381.62978000000004</v>
      </c>
      <c r="O203" s="937">
        <v>21754.934559999998</v>
      </c>
      <c r="P203" s="937">
        <v>105229.90317000001</v>
      </c>
      <c r="Q203" s="937">
        <v>28269.629769999996</v>
      </c>
      <c r="R203" s="938">
        <v>133499.53294</v>
      </c>
    </row>
    <row r="204" spans="1:18">
      <c r="A204" s="338"/>
      <c r="B204" s="338"/>
      <c r="C204" s="339" t="s">
        <v>55</v>
      </c>
      <c r="D204" s="936">
        <v>427289.12890999997</v>
      </c>
      <c r="E204" s="937">
        <v>32319.480869999999</v>
      </c>
      <c r="F204" s="937">
        <v>459608.60978000012</v>
      </c>
      <c r="G204" s="937">
        <v>130629.0153</v>
      </c>
      <c r="H204" s="937">
        <v>95961.870509999993</v>
      </c>
      <c r="I204" s="937">
        <v>226590.88581000001</v>
      </c>
      <c r="J204" s="937">
        <v>451112.69157999993</v>
      </c>
      <c r="K204" s="937">
        <v>194329.77151000002</v>
      </c>
      <c r="L204" s="937">
        <v>645442.46308999986</v>
      </c>
      <c r="M204" s="937">
        <v>160561.69919000001</v>
      </c>
      <c r="N204" s="937">
        <v>59951.806850000001</v>
      </c>
      <c r="O204" s="937">
        <v>220513.50603999998</v>
      </c>
      <c r="P204" s="937">
        <v>742303.40606999991</v>
      </c>
      <c r="Q204" s="937">
        <v>350243.44886999996</v>
      </c>
      <c r="R204" s="938">
        <v>1092546.85494</v>
      </c>
    </row>
    <row r="205" spans="1:18">
      <c r="A205" s="338"/>
      <c r="B205" s="338"/>
      <c r="C205" s="339" t="s">
        <v>279</v>
      </c>
      <c r="D205" s="936">
        <v>807965.63523999997</v>
      </c>
      <c r="E205" s="937">
        <v>37815.886189999997</v>
      </c>
      <c r="F205" s="937">
        <v>845781.52142999985</v>
      </c>
      <c r="G205" s="937">
        <v>157422.73543999999</v>
      </c>
      <c r="H205" s="937">
        <v>135045.04117000001</v>
      </c>
      <c r="I205" s="937">
        <v>292467.77660999994</v>
      </c>
      <c r="J205" s="937">
        <v>535848.58750000002</v>
      </c>
      <c r="K205" s="937">
        <v>347937.01845999999</v>
      </c>
      <c r="L205" s="937">
        <v>883785.60596000007</v>
      </c>
      <c r="M205" s="937">
        <v>224103.29790999999</v>
      </c>
      <c r="N205" s="937">
        <v>162438.10952999996</v>
      </c>
      <c r="O205" s="937">
        <v>386541.40743999998</v>
      </c>
      <c r="P205" s="937">
        <v>917374.62084999995</v>
      </c>
      <c r="Q205" s="937">
        <v>645420.16916000005</v>
      </c>
      <c r="R205" s="938">
        <v>1562794.7900099999</v>
      </c>
    </row>
    <row r="206" spans="1:18">
      <c r="A206" s="338"/>
      <c r="B206" s="338"/>
      <c r="C206" s="339" t="s">
        <v>56</v>
      </c>
      <c r="D206" s="936">
        <v>1021613.3595700001</v>
      </c>
      <c r="E206" s="937">
        <v>94027.081139999995</v>
      </c>
      <c r="F206" s="937">
        <v>1115640.4407100002</v>
      </c>
      <c r="G206" s="937">
        <v>197961.43170000004</v>
      </c>
      <c r="H206" s="937">
        <v>163072.24041999999</v>
      </c>
      <c r="I206" s="937">
        <v>361033.67212000006</v>
      </c>
      <c r="J206" s="937">
        <v>1033299.3918099998</v>
      </c>
      <c r="K206" s="937">
        <v>497481.99457999988</v>
      </c>
      <c r="L206" s="937">
        <v>1530781.3863899999</v>
      </c>
      <c r="M206" s="937">
        <v>501906.75425</v>
      </c>
      <c r="N206" s="937">
        <v>219573.03282000002</v>
      </c>
      <c r="O206" s="937">
        <v>721479.78707000019</v>
      </c>
      <c r="P206" s="937">
        <v>1733167.5777600005</v>
      </c>
      <c r="Q206" s="937">
        <v>880127.26781999995</v>
      </c>
      <c r="R206" s="938">
        <v>2613294.8455800004</v>
      </c>
    </row>
    <row r="207" spans="1:18">
      <c r="A207" s="338"/>
      <c r="B207" s="338"/>
      <c r="C207" s="339" t="s">
        <v>280</v>
      </c>
      <c r="D207" s="936">
        <v>331889.11094999994</v>
      </c>
      <c r="E207" s="937">
        <v>7035.2104500000005</v>
      </c>
      <c r="F207" s="937">
        <v>338924.32139999996</v>
      </c>
      <c r="G207" s="937">
        <v>119146.04634000002</v>
      </c>
      <c r="H207" s="937">
        <v>33190.878680000002</v>
      </c>
      <c r="I207" s="937">
        <v>152336.92502000002</v>
      </c>
      <c r="J207" s="937">
        <v>297881.92991000001</v>
      </c>
      <c r="K207" s="937">
        <v>104339.27522999998</v>
      </c>
      <c r="L207" s="937">
        <v>402221.20513999992</v>
      </c>
      <c r="M207" s="937">
        <v>110756.59023999999</v>
      </c>
      <c r="N207" s="937">
        <v>36938.525869999998</v>
      </c>
      <c r="O207" s="937">
        <v>147695.11611</v>
      </c>
      <c r="P207" s="937">
        <v>527784.56649</v>
      </c>
      <c r="Q207" s="937">
        <v>174468.67977999998</v>
      </c>
      <c r="R207" s="938">
        <v>702253.24627</v>
      </c>
    </row>
    <row r="208" spans="1:18">
      <c r="A208" s="338"/>
      <c r="B208" s="338"/>
      <c r="C208" s="339" t="s">
        <v>54</v>
      </c>
      <c r="D208" s="936">
        <v>506612.31622000004</v>
      </c>
      <c r="E208" s="937">
        <v>31623.70347</v>
      </c>
      <c r="F208" s="937">
        <v>538236.0196900001</v>
      </c>
      <c r="G208" s="937">
        <v>97634.351849999992</v>
      </c>
      <c r="H208" s="937">
        <v>80546.714010000011</v>
      </c>
      <c r="I208" s="937">
        <v>178181.06586</v>
      </c>
      <c r="J208" s="937">
        <v>284926.42982999998</v>
      </c>
      <c r="K208" s="937">
        <v>208457.46211000002</v>
      </c>
      <c r="L208" s="937">
        <v>493383.89194</v>
      </c>
      <c r="M208" s="937">
        <v>103355.55351000001</v>
      </c>
      <c r="N208" s="937">
        <v>87693.201029999997</v>
      </c>
      <c r="O208" s="937">
        <v>191048.75453999999</v>
      </c>
      <c r="P208" s="937">
        <v>485916.33519000007</v>
      </c>
      <c r="Q208" s="937">
        <v>376697.37714999996</v>
      </c>
      <c r="R208" s="938">
        <v>862613.7123400002</v>
      </c>
    </row>
    <row r="209" spans="1:18">
      <c r="A209" s="338"/>
      <c r="B209" s="338"/>
      <c r="C209" s="339" t="s">
        <v>78</v>
      </c>
      <c r="D209" s="936">
        <v>194880.82902999999</v>
      </c>
      <c r="E209" s="937">
        <v>1311.1899000000001</v>
      </c>
      <c r="F209" s="937">
        <v>196192.01893000002</v>
      </c>
      <c r="G209" s="937">
        <v>26563.853290000003</v>
      </c>
      <c r="H209" s="937">
        <v>12197.520210000001</v>
      </c>
      <c r="I209" s="937">
        <v>38761.373500000002</v>
      </c>
      <c r="J209" s="937">
        <v>196803.75203000003</v>
      </c>
      <c r="K209" s="937">
        <v>37724.341390000001</v>
      </c>
      <c r="L209" s="937">
        <v>234528.09342000005</v>
      </c>
      <c r="M209" s="937">
        <v>100212.13271999999</v>
      </c>
      <c r="N209" s="937">
        <v>16877.186109999999</v>
      </c>
      <c r="O209" s="937">
        <v>117089.31883</v>
      </c>
      <c r="P209" s="937">
        <v>323579.73803999997</v>
      </c>
      <c r="Q209" s="937">
        <v>66799.047710000013</v>
      </c>
      <c r="R209" s="938">
        <v>390378.78574999998</v>
      </c>
    </row>
    <row r="210" spans="1:18">
      <c r="A210" s="338"/>
      <c r="B210" s="338"/>
      <c r="C210" s="339" t="s">
        <v>281</v>
      </c>
      <c r="D210" s="936">
        <v>201189.66167999999</v>
      </c>
      <c r="E210" s="937">
        <v>12014.187800000002</v>
      </c>
      <c r="F210" s="937">
        <v>213203.84948000003</v>
      </c>
      <c r="G210" s="937">
        <v>151871.98346000002</v>
      </c>
      <c r="H210" s="937">
        <v>137373.81265000004</v>
      </c>
      <c r="I210" s="937">
        <v>289245.79611</v>
      </c>
      <c r="J210" s="937">
        <v>312240.90820000001</v>
      </c>
      <c r="K210" s="937">
        <v>160400.15963000001</v>
      </c>
      <c r="L210" s="937">
        <v>472641.06782999996</v>
      </c>
      <c r="M210" s="937">
        <v>91625.394220000002</v>
      </c>
      <c r="N210" s="937">
        <v>43718.535859999996</v>
      </c>
      <c r="O210" s="937">
        <v>135343.93007999999</v>
      </c>
      <c r="P210" s="937">
        <v>555738.28587999998</v>
      </c>
      <c r="Q210" s="937">
        <v>341492.50814000005</v>
      </c>
      <c r="R210" s="938">
        <v>897230.79402000003</v>
      </c>
    </row>
    <row r="211" spans="1:18">
      <c r="A211" s="338"/>
      <c r="B211" s="338"/>
      <c r="C211" s="339" t="s">
        <v>414</v>
      </c>
      <c r="D211" s="936">
        <v>30600.73645</v>
      </c>
      <c r="E211" s="937">
        <v>0</v>
      </c>
      <c r="F211" s="937">
        <v>30600.73645</v>
      </c>
      <c r="G211" s="937">
        <v>0</v>
      </c>
      <c r="H211" s="937">
        <v>0</v>
      </c>
      <c r="I211" s="937">
        <v>0</v>
      </c>
      <c r="J211" s="937">
        <v>4706.8695299999999</v>
      </c>
      <c r="K211" s="937">
        <v>368.60550000000001</v>
      </c>
      <c r="L211" s="937">
        <v>5075.4750300000005</v>
      </c>
      <c r="M211" s="937">
        <v>5713.7450899999994</v>
      </c>
      <c r="N211" s="937">
        <v>23.573790000000002</v>
      </c>
      <c r="O211" s="937">
        <v>5737.3188799999998</v>
      </c>
      <c r="P211" s="937">
        <v>10420.61462</v>
      </c>
      <c r="Q211" s="937">
        <v>392.17928999999998</v>
      </c>
      <c r="R211" s="938">
        <v>10812.79391</v>
      </c>
    </row>
    <row r="212" spans="1:18">
      <c r="A212" s="338"/>
      <c r="B212" s="338"/>
      <c r="C212" s="339" t="s">
        <v>72</v>
      </c>
      <c r="D212" s="936">
        <v>443321.0622499999</v>
      </c>
      <c r="E212" s="937">
        <v>18277.294550000002</v>
      </c>
      <c r="F212" s="937">
        <v>461598.35679999995</v>
      </c>
      <c r="G212" s="937">
        <v>228932.23295999999</v>
      </c>
      <c r="H212" s="937">
        <v>233061.66946999999</v>
      </c>
      <c r="I212" s="937">
        <v>461993.90243000002</v>
      </c>
      <c r="J212" s="937">
        <v>616521.27697999997</v>
      </c>
      <c r="K212" s="937">
        <v>303885.29496999999</v>
      </c>
      <c r="L212" s="937">
        <v>920406.5719499999</v>
      </c>
      <c r="M212" s="937">
        <v>4549330.6694600005</v>
      </c>
      <c r="N212" s="937">
        <v>68547.326209999999</v>
      </c>
      <c r="O212" s="937">
        <v>4617877.9956700001</v>
      </c>
      <c r="P212" s="937">
        <v>5394784.1794000007</v>
      </c>
      <c r="Q212" s="937">
        <v>605494.29064999998</v>
      </c>
      <c r="R212" s="938">
        <v>6000278.4700500006</v>
      </c>
    </row>
    <row r="213" spans="1:18">
      <c r="A213" s="338"/>
      <c r="B213" s="338"/>
      <c r="C213" s="339" t="s">
        <v>77</v>
      </c>
      <c r="D213" s="936">
        <v>11.01671</v>
      </c>
      <c r="E213" s="937">
        <v>3.6583000000000001</v>
      </c>
      <c r="F213" s="937">
        <v>14.67501</v>
      </c>
      <c r="G213" s="937">
        <v>16481.42353</v>
      </c>
      <c r="H213" s="937">
        <v>12556.519769999999</v>
      </c>
      <c r="I213" s="937">
        <v>29037.943299999999</v>
      </c>
      <c r="J213" s="937">
        <v>78218.606329999995</v>
      </c>
      <c r="K213" s="937">
        <v>37061.858930000002</v>
      </c>
      <c r="L213" s="937">
        <v>115280.46526000001</v>
      </c>
      <c r="M213" s="937">
        <v>2426.85709</v>
      </c>
      <c r="N213" s="937">
        <v>1956.0266200000001</v>
      </c>
      <c r="O213" s="937">
        <v>4382.8837100000001</v>
      </c>
      <c r="P213" s="937">
        <v>97126.88695</v>
      </c>
      <c r="Q213" s="937">
        <v>51574.405319999998</v>
      </c>
      <c r="R213" s="938">
        <v>148701.29227000001</v>
      </c>
    </row>
    <row r="214" spans="1:18">
      <c r="A214" s="338"/>
      <c r="B214" s="338"/>
      <c r="C214" s="339" t="s">
        <v>89</v>
      </c>
      <c r="D214" s="936">
        <v>1039.8571899999999</v>
      </c>
      <c r="E214" s="937">
        <v>0</v>
      </c>
      <c r="F214" s="937">
        <v>1039.8571899999999</v>
      </c>
      <c r="G214" s="937">
        <v>0</v>
      </c>
      <c r="H214" s="937">
        <v>0</v>
      </c>
      <c r="I214" s="937">
        <v>0</v>
      </c>
      <c r="J214" s="937">
        <v>1844.87997</v>
      </c>
      <c r="K214" s="937">
        <v>15.200089999999999</v>
      </c>
      <c r="L214" s="937">
        <v>1860.08006</v>
      </c>
      <c r="M214" s="937">
        <v>85.207340000000002</v>
      </c>
      <c r="N214" s="937">
        <v>3.3851300000000002</v>
      </c>
      <c r="O214" s="937">
        <v>88.592470000000006</v>
      </c>
      <c r="P214" s="937">
        <v>1930.0873100000001</v>
      </c>
      <c r="Q214" s="937">
        <v>18.58522</v>
      </c>
      <c r="R214" s="938">
        <v>1948.6725300000001</v>
      </c>
    </row>
    <row r="215" spans="1:18">
      <c r="A215" s="338"/>
      <c r="B215" s="337" t="s">
        <v>415</v>
      </c>
      <c r="C215" s="337" t="s">
        <v>416</v>
      </c>
      <c r="D215" s="932">
        <v>105880.90588999998</v>
      </c>
      <c r="E215" s="933">
        <v>0</v>
      </c>
      <c r="F215" s="933">
        <v>105880.90588999998</v>
      </c>
      <c r="G215" s="933">
        <v>12.61172</v>
      </c>
      <c r="H215" s="933">
        <v>0</v>
      </c>
      <c r="I215" s="933">
        <v>12.61172</v>
      </c>
      <c r="J215" s="933">
        <v>12648.603710000001</v>
      </c>
      <c r="K215" s="933">
        <v>366.04454000000004</v>
      </c>
      <c r="L215" s="933">
        <v>13014.64825</v>
      </c>
      <c r="M215" s="933">
        <v>13465.08892</v>
      </c>
      <c r="N215" s="933">
        <v>305.08641</v>
      </c>
      <c r="O215" s="933">
        <v>13770.17533</v>
      </c>
      <c r="P215" s="933">
        <v>26126.304350000002</v>
      </c>
      <c r="Q215" s="933">
        <v>671.1309500000001</v>
      </c>
      <c r="R215" s="934">
        <v>26797.435299999997</v>
      </c>
    </row>
    <row r="216" spans="1:18">
      <c r="A216" s="337" t="s">
        <v>961</v>
      </c>
      <c r="B216" s="935"/>
      <c r="C216" s="935"/>
      <c r="D216" s="932">
        <v>204502359.12759003</v>
      </c>
      <c r="E216" s="933">
        <v>88472506.90545997</v>
      </c>
      <c r="F216" s="933">
        <v>292974866.03305006</v>
      </c>
      <c r="G216" s="933">
        <v>62336846.833569989</v>
      </c>
      <c r="H216" s="933">
        <v>44185654.65704</v>
      </c>
      <c r="I216" s="933">
        <v>106522501.49061003</v>
      </c>
      <c r="J216" s="933">
        <v>63685030.924360007</v>
      </c>
      <c r="K216" s="933">
        <v>34246954.75441999</v>
      </c>
      <c r="L216" s="933">
        <v>97931985.678779989</v>
      </c>
      <c r="M216" s="933">
        <v>69217715.292429999</v>
      </c>
      <c r="N216" s="933">
        <v>37298376.944529995</v>
      </c>
      <c r="O216" s="933">
        <v>106516092.23696001</v>
      </c>
      <c r="P216" s="933">
        <v>195239593.05036008</v>
      </c>
      <c r="Q216" s="933">
        <v>115730986.35598999</v>
      </c>
      <c r="R216" s="934">
        <v>310970579.40635014</v>
      </c>
    </row>
    <row r="217" spans="1:18">
      <c r="A217" s="337" t="s">
        <v>17</v>
      </c>
      <c r="B217" s="337" t="s">
        <v>282</v>
      </c>
      <c r="C217" s="337" t="s">
        <v>283</v>
      </c>
      <c r="D217" s="932">
        <v>203566.25140000001</v>
      </c>
      <c r="E217" s="933">
        <v>365.05738000000002</v>
      </c>
      <c r="F217" s="933">
        <v>203931.30877999999</v>
      </c>
      <c r="G217" s="933">
        <v>33520.287819999998</v>
      </c>
      <c r="H217" s="933">
        <v>900.85763999999995</v>
      </c>
      <c r="I217" s="933">
        <v>34421.14546</v>
      </c>
      <c r="J217" s="933">
        <v>100771.73741</v>
      </c>
      <c r="K217" s="933">
        <v>7435.5332500000004</v>
      </c>
      <c r="L217" s="933">
        <v>108207.27065999999</v>
      </c>
      <c r="M217" s="933">
        <v>15059.481820000001</v>
      </c>
      <c r="N217" s="933">
        <v>4826.3733700000003</v>
      </c>
      <c r="O217" s="933">
        <v>19885.855190000002</v>
      </c>
      <c r="P217" s="933">
        <v>149351.50705000001</v>
      </c>
      <c r="Q217" s="933">
        <v>13162.76426</v>
      </c>
      <c r="R217" s="934">
        <v>162514.27131000001</v>
      </c>
    </row>
    <row r="218" spans="1:18">
      <c r="A218" s="338"/>
      <c r="B218" s="337" t="s">
        <v>284</v>
      </c>
      <c r="C218" s="337" t="s">
        <v>285</v>
      </c>
      <c r="D218" s="932">
        <v>1729071.9023099998</v>
      </c>
      <c r="E218" s="933">
        <v>26285.797589999998</v>
      </c>
      <c r="F218" s="933">
        <v>1755357.6998999999</v>
      </c>
      <c r="G218" s="933">
        <v>276707.53288000001</v>
      </c>
      <c r="H218" s="933">
        <v>83971.594270000001</v>
      </c>
      <c r="I218" s="933">
        <v>360679.12714999996</v>
      </c>
      <c r="J218" s="933">
        <v>496555.81926999992</v>
      </c>
      <c r="K218" s="933">
        <v>98020.28810000002</v>
      </c>
      <c r="L218" s="933">
        <v>594576.10736999987</v>
      </c>
      <c r="M218" s="933">
        <v>135836.85235999999</v>
      </c>
      <c r="N218" s="933">
        <v>44746.815430000002</v>
      </c>
      <c r="O218" s="933">
        <v>180583.66778999998</v>
      </c>
      <c r="P218" s="933">
        <v>909100.20451000007</v>
      </c>
      <c r="Q218" s="933">
        <v>226738.69780000002</v>
      </c>
      <c r="R218" s="934">
        <v>1135838.90231</v>
      </c>
    </row>
    <row r="219" spans="1:18">
      <c r="A219" s="338"/>
      <c r="B219" s="338"/>
      <c r="C219" s="339" t="s">
        <v>286</v>
      </c>
      <c r="D219" s="936">
        <v>23816.338059999998</v>
      </c>
      <c r="E219" s="937">
        <v>0</v>
      </c>
      <c r="F219" s="937">
        <v>23816.338059999998</v>
      </c>
      <c r="G219" s="937">
        <v>0</v>
      </c>
      <c r="H219" s="937">
        <v>0</v>
      </c>
      <c r="I219" s="937">
        <v>0</v>
      </c>
      <c r="J219" s="937">
        <v>4042.66986</v>
      </c>
      <c r="K219" s="937">
        <v>297.47149999999999</v>
      </c>
      <c r="L219" s="937">
        <v>4340.1413599999996</v>
      </c>
      <c r="M219" s="937">
        <v>39.380009999999999</v>
      </c>
      <c r="N219" s="937">
        <v>84.075130000000001</v>
      </c>
      <c r="O219" s="937">
        <v>123.45514</v>
      </c>
      <c r="P219" s="937">
        <v>4082.0498700000003</v>
      </c>
      <c r="Q219" s="937">
        <v>381.54662999999999</v>
      </c>
      <c r="R219" s="938">
        <v>4463.5964999999997</v>
      </c>
    </row>
    <row r="220" spans="1:18">
      <c r="A220" s="337" t="s">
        <v>962</v>
      </c>
      <c r="B220" s="935"/>
      <c r="C220" s="935"/>
      <c r="D220" s="932">
        <v>1956454.4917699997</v>
      </c>
      <c r="E220" s="933">
        <v>26650.85497</v>
      </c>
      <c r="F220" s="933">
        <v>1983105.3467399997</v>
      </c>
      <c r="G220" s="933">
        <v>310227.82069999998</v>
      </c>
      <c r="H220" s="933">
        <v>84872.451910000003</v>
      </c>
      <c r="I220" s="933">
        <v>395100.27260999993</v>
      </c>
      <c r="J220" s="933">
        <v>601370.22653999995</v>
      </c>
      <c r="K220" s="933">
        <v>105753.29285000003</v>
      </c>
      <c r="L220" s="933">
        <v>707123.51938999991</v>
      </c>
      <c r="M220" s="933">
        <v>150935.71418999997</v>
      </c>
      <c r="N220" s="933">
        <v>49657.263930000001</v>
      </c>
      <c r="O220" s="933">
        <v>200592.97811999999</v>
      </c>
      <c r="P220" s="933">
        <v>1062533.7614300002</v>
      </c>
      <c r="Q220" s="933">
        <v>240283.00868999999</v>
      </c>
      <c r="R220" s="934">
        <v>1302816.77012</v>
      </c>
    </row>
    <row r="221" spans="1:18">
      <c r="A221" s="337" t="s">
        <v>18</v>
      </c>
      <c r="B221" s="337" t="s">
        <v>287</v>
      </c>
      <c r="C221" s="337" t="s">
        <v>287</v>
      </c>
      <c r="D221" s="932">
        <v>435368.03783000004</v>
      </c>
      <c r="E221" s="933">
        <v>3286.8556599999997</v>
      </c>
      <c r="F221" s="933">
        <v>438654.89348999999</v>
      </c>
      <c r="G221" s="933">
        <v>163241.11937999996</v>
      </c>
      <c r="H221" s="933">
        <v>33266.288539999994</v>
      </c>
      <c r="I221" s="933">
        <v>196507.40792000003</v>
      </c>
      <c r="J221" s="933">
        <v>334944.20190999995</v>
      </c>
      <c r="K221" s="933">
        <v>53478.178600000007</v>
      </c>
      <c r="L221" s="933">
        <v>388422.38051000005</v>
      </c>
      <c r="M221" s="933">
        <v>40080.472889999997</v>
      </c>
      <c r="N221" s="933">
        <v>14256.982460000001</v>
      </c>
      <c r="O221" s="933">
        <v>54337.455349999997</v>
      </c>
      <c r="P221" s="933">
        <v>538265.79418000008</v>
      </c>
      <c r="Q221" s="933">
        <v>101001.44960000001</v>
      </c>
      <c r="R221" s="934">
        <v>639267.24378000002</v>
      </c>
    </row>
    <row r="222" spans="1:18">
      <c r="A222" s="337" t="s">
        <v>963</v>
      </c>
      <c r="B222" s="935"/>
      <c r="C222" s="935"/>
      <c r="D222" s="932">
        <v>435368.03783000004</v>
      </c>
      <c r="E222" s="933">
        <v>3286.8556599999997</v>
      </c>
      <c r="F222" s="933">
        <v>438654.89348999999</v>
      </c>
      <c r="G222" s="933">
        <v>163241.11937999996</v>
      </c>
      <c r="H222" s="933">
        <v>33266.288539999994</v>
      </c>
      <c r="I222" s="933">
        <v>196507.40792000003</v>
      </c>
      <c r="J222" s="933">
        <v>334944.20190999995</v>
      </c>
      <c r="K222" s="933">
        <v>53478.178600000007</v>
      </c>
      <c r="L222" s="933">
        <v>388422.38051000005</v>
      </c>
      <c r="M222" s="933">
        <v>40080.472889999997</v>
      </c>
      <c r="N222" s="933">
        <v>14256.982460000001</v>
      </c>
      <c r="O222" s="933">
        <v>54337.455349999997</v>
      </c>
      <c r="P222" s="933">
        <v>538265.79418000008</v>
      </c>
      <c r="Q222" s="933">
        <v>101001.44960000001</v>
      </c>
      <c r="R222" s="934">
        <v>639267.24378000002</v>
      </c>
    </row>
    <row r="223" spans="1:18">
      <c r="A223" s="337" t="s">
        <v>19</v>
      </c>
      <c r="B223" s="337" t="s">
        <v>288</v>
      </c>
      <c r="C223" s="337" t="s">
        <v>288</v>
      </c>
      <c r="D223" s="932">
        <v>347650.00641999993</v>
      </c>
      <c r="E223" s="933">
        <v>15327.911139999997</v>
      </c>
      <c r="F223" s="933">
        <v>362977.91756000003</v>
      </c>
      <c r="G223" s="933">
        <v>82431.849969999996</v>
      </c>
      <c r="H223" s="933">
        <v>30343.161219999998</v>
      </c>
      <c r="I223" s="933">
        <v>112775.01119</v>
      </c>
      <c r="J223" s="933">
        <v>262452.94144999998</v>
      </c>
      <c r="K223" s="933">
        <v>81716.732289999985</v>
      </c>
      <c r="L223" s="933">
        <v>344169.67374</v>
      </c>
      <c r="M223" s="933">
        <v>136653.94664999997</v>
      </c>
      <c r="N223" s="933">
        <v>33774.417750000001</v>
      </c>
      <c r="O223" s="933">
        <v>170428.36439999996</v>
      </c>
      <c r="P223" s="933">
        <v>481538.73807000008</v>
      </c>
      <c r="Q223" s="933">
        <v>145834.31125999999</v>
      </c>
      <c r="R223" s="934">
        <v>627373.04933000007</v>
      </c>
    </row>
    <row r="224" spans="1:18">
      <c r="A224" s="338"/>
      <c r="B224" s="338"/>
      <c r="C224" s="339" t="s">
        <v>289</v>
      </c>
      <c r="D224" s="936">
        <v>3.0844399999999998</v>
      </c>
      <c r="E224" s="937">
        <v>4.1700000000000001E-2</v>
      </c>
      <c r="F224" s="937">
        <v>3.1261399999999999</v>
      </c>
      <c r="G224" s="937">
        <v>19372.903059999997</v>
      </c>
      <c r="H224" s="937">
        <v>3588.9892300000001</v>
      </c>
      <c r="I224" s="937">
        <v>22961.89229</v>
      </c>
      <c r="J224" s="937">
        <v>58578.809639999999</v>
      </c>
      <c r="K224" s="937">
        <v>29896.692510000001</v>
      </c>
      <c r="L224" s="937">
        <v>88475.50215</v>
      </c>
      <c r="M224" s="937">
        <v>4630.1860800000004</v>
      </c>
      <c r="N224" s="937">
        <v>573.40945999999997</v>
      </c>
      <c r="O224" s="937">
        <v>5203.5955400000003</v>
      </c>
      <c r="P224" s="937">
        <v>82581.898780000003</v>
      </c>
      <c r="Q224" s="937">
        <v>34059.091200000003</v>
      </c>
      <c r="R224" s="938">
        <v>116640.98998</v>
      </c>
    </row>
    <row r="225" spans="1:18">
      <c r="A225" s="338"/>
      <c r="B225" s="337" t="s">
        <v>290</v>
      </c>
      <c r="C225" s="337" t="s">
        <v>19</v>
      </c>
      <c r="D225" s="932">
        <v>364874.93689000001</v>
      </c>
      <c r="E225" s="933">
        <v>7545.0553899999995</v>
      </c>
      <c r="F225" s="933">
        <v>372419.99227999995</v>
      </c>
      <c r="G225" s="933">
        <v>83409.021010000011</v>
      </c>
      <c r="H225" s="933">
        <v>26930.175380000004</v>
      </c>
      <c r="I225" s="933">
        <v>110339.19639000001</v>
      </c>
      <c r="J225" s="933">
        <v>312961.41704999999</v>
      </c>
      <c r="K225" s="933">
        <v>67092.539830000009</v>
      </c>
      <c r="L225" s="933">
        <v>380053.95688000007</v>
      </c>
      <c r="M225" s="933">
        <v>73679.754300000001</v>
      </c>
      <c r="N225" s="933">
        <v>18563.805279999997</v>
      </c>
      <c r="O225" s="933">
        <v>92243.559580000016</v>
      </c>
      <c r="P225" s="933">
        <v>470050.19235999999</v>
      </c>
      <c r="Q225" s="933">
        <v>112586.52049000001</v>
      </c>
      <c r="R225" s="934">
        <v>582636.71284999989</v>
      </c>
    </row>
    <row r="226" spans="1:18">
      <c r="A226" s="338"/>
      <c r="B226" s="338"/>
      <c r="C226" s="339" t="s">
        <v>291</v>
      </c>
      <c r="D226" s="936">
        <v>0</v>
      </c>
      <c r="E226" s="937">
        <v>0</v>
      </c>
      <c r="F226" s="937">
        <v>0</v>
      </c>
      <c r="G226" s="937">
        <v>1060.13753</v>
      </c>
      <c r="H226" s="937">
        <v>0.45524999999999999</v>
      </c>
      <c r="I226" s="937">
        <v>1060.5927799999999</v>
      </c>
      <c r="J226" s="937">
        <v>24187.369699999999</v>
      </c>
      <c r="K226" s="937">
        <v>4481.2201299999997</v>
      </c>
      <c r="L226" s="937">
        <v>28668.589829999997</v>
      </c>
      <c r="M226" s="937">
        <v>558.81988000000001</v>
      </c>
      <c r="N226" s="937">
        <v>239.97005999999999</v>
      </c>
      <c r="O226" s="937">
        <v>798.78993999999989</v>
      </c>
      <c r="P226" s="937">
        <v>25806.327109999998</v>
      </c>
      <c r="Q226" s="937">
        <v>4721.6454399999993</v>
      </c>
      <c r="R226" s="938">
        <v>30527.972550000002</v>
      </c>
    </row>
    <row r="227" spans="1:18">
      <c r="A227" s="337" t="s">
        <v>964</v>
      </c>
      <c r="B227" s="935"/>
      <c r="C227" s="935"/>
      <c r="D227" s="932">
        <v>712528.02775000001</v>
      </c>
      <c r="E227" s="933">
        <v>22873.008229999996</v>
      </c>
      <c r="F227" s="933">
        <v>735401.03598000004</v>
      </c>
      <c r="G227" s="933">
        <v>186273.91157000003</v>
      </c>
      <c r="H227" s="933">
        <v>60862.781080000001</v>
      </c>
      <c r="I227" s="933">
        <v>247136.69265000001</v>
      </c>
      <c r="J227" s="933">
        <v>658180.53784</v>
      </c>
      <c r="K227" s="933">
        <v>183187.18476</v>
      </c>
      <c r="L227" s="933">
        <v>841367.72259999998</v>
      </c>
      <c r="M227" s="933">
        <v>215522.70690999998</v>
      </c>
      <c r="N227" s="933">
        <v>53151.602549999996</v>
      </c>
      <c r="O227" s="933">
        <v>268674.30945999996</v>
      </c>
      <c r="P227" s="933">
        <v>1059977.1563200001</v>
      </c>
      <c r="Q227" s="933">
        <v>297201.56838999997</v>
      </c>
      <c r="R227" s="934">
        <v>1357178.7247099997</v>
      </c>
    </row>
    <row r="228" spans="1:18">
      <c r="A228" s="337" t="s">
        <v>20</v>
      </c>
      <c r="B228" s="337" t="s">
        <v>292</v>
      </c>
      <c r="C228" s="337" t="s">
        <v>292</v>
      </c>
      <c r="D228" s="932">
        <v>85966.883749999994</v>
      </c>
      <c r="E228" s="933">
        <v>219.54477</v>
      </c>
      <c r="F228" s="933">
        <v>86186.428520000001</v>
      </c>
      <c r="G228" s="933">
        <v>16424.399000000001</v>
      </c>
      <c r="H228" s="933">
        <v>889.39661000000001</v>
      </c>
      <c r="I228" s="933">
        <v>17313.795610000001</v>
      </c>
      <c r="J228" s="933">
        <v>90614.574229999984</v>
      </c>
      <c r="K228" s="933">
        <v>15993.640609999999</v>
      </c>
      <c r="L228" s="933">
        <v>106608.21483999999</v>
      </c>
      <c r="M228" s="933">
        <v>2374.8117599999996</v>
      </c>
      <c r="N228" s="933">
        <v>55.309139999999999</v>
      </c>
      <c r="O228" s="933">
        <v>2430.1208999999999</v>
      </c>
      <c r="P228" s="933">
        <v>109413.78499</v>
      </c>
      <c r="Q228" s="933">
        <v>16938.34636</v>
      </c>
      <c r="R228" s="934">
        <v>126352.13135000001</v>
      </c>
    </row>
    <row r="229" spans="1:18">
      <c r="A229" s="338"/>
      <c r="B229" s="338"/>
      <c r="C229" s="339" t="s">
        <v>417</v>
      </c>
      <c r="D229" s="936">
        <v>32132.742770000001</v>
      </c>
      <c r="E229" s="937">
        <v>0</v>
      </c>
      <c r="F229" s="937">
        <v>32132.742770000001</v>
      </c>
      <c r="G229" s="937">
        <v>0</v>
      </c>
      <c r="H229" s="937">
        <v>0</v>
      </c>
      <c r="I229" s="937">
        <v>0</v>
      </c>
      <c r="J229" s="937">
        <v>4914.5353399999995</v>
      </c>
      <c r="K229" s="937">
        <v>196.17748999999998</v>
      </c>
      <c r="L229" s="937">
        <v>5110.7128300000004</v>
      </c>
      <c r="M229" s="937">
        <v>2936.0872599999998</v>
      </c>
      <c r="N229" s="937">
        <v>0</v>
      </c>
      <c r="O229" s="937">
        <v>2936.0872599999998</v>
      </c>
      <c r="P229" s="937">
        <v>7850.6225999999997</v>
      </c>
      <c r="Q229" s="937">
        <v>196.17748999999998</v>
      </c>
      <c r="R229" s="938">
        <v>8046.8000899999997</v>
      </c>
    </row>
    <row r="230" spans="1:18">
      <c r="A230" s="338"/>
      <c r="B230" s="337" t="s">
        <v>20</v>
      </c>
      <c r="C230" s="337" t="s">
        <v>293</v>
      </c>
      <c r="D230" s="932">
        <v>126220.95694999999</v>
      </c>
      <c r="E230" s="933">
        <v>2630.2221500000005</v>
      </c>
      <c r="F230" s="933">
        <v>128851.17909999999</v>
      </c>
      <c r="G230" s="933">
        <v>42272.496920000005</v>
      </c>
      <c r="H230" s="933">
        <v>31436.711180000002</v>
      </c>
      <c r="I230" s="933">
        <v>73709.208099999989</v>
      </c>
      <c r="J230" s="933">
        <v>144529.01403999998</v>
      </c>
      <c r="K230" s="933">
        <v>27186.909660000001</v>
      </c>
      <c r="L230" s="933">
        <v>171715.92370000001</v>
      </c>
      <c r="M230" s="933">
        <v>16523.90913</v>
      </c>
      <c r="N230" s="933">
        <v>3112.6128899999999</v>
      </c>
      <c r="O230" s="933">
        <v>19636.52202</v>
      </c>
      <c r="P230" s="933">
        <v>203325.42009</v>
      </c>
      <c r="Q230" s="933">
        <v>61736.23373</v>
      </c>
      <c r="R230" s="934">
        <v>265061.65382000001</v>
      </c>
    </row>
    <row r="231" spans="1:18">
      <c r="A231" s="338"/>
      <c r="B231" s="338"/>
      <c r="C231" s="339" t="s">
        <v>329</v>
      </c>
      <c r="D231" s="936">
        <v>181567.92625999998</v>
      </c>
      <c r="E231" s="937">
        <v>15871.616390000001</v>
      </c>
      <c r="F231" s="937">
        <v>197439.54265000002</v>
      </c>
      <c r="G231" s="937">
        <v>60922.762970000003</v>
      </c>
      <c r="H231" s="937">
        <v>21452.72478</v>
      </c>
      <c r="I231" s="937">
        <v>82375.48775</v>
      </c>
      <c r="J231" s="937">
        <v>140342.06024000002</v>
      </c>
      <c r="K231" s="937">
        <v>26984.435060000003</v>
      </c>
      <c r="L231" s="937">
        <v>167326.49530000001</v>
      </c>
      <c r="M231" s="937">
        <v>64008.457949999996</v>
      </c>
      <c r="N231" s="937">
        <v>12930.08878</v>
      </c>
      <c r="O231" s="937">
        <v>76938.546729999987</v>
      </c>
      <c r="P231" s="937">
        <v>265273.28116000001</v>
      </c>
      <c r="Q231" s="937">
        <v>61367.248620000006</v>
      </c>
      <c r="R231" s="938">
        <v>326640.52977999998</v>
      </c>
    </row>
    <row r="232" spans="1:18">
      <c r="A232" s="337" t="s">
        <v>965</v>
      </c>
      <c r="B232" s="935"/>
      <c r="C232" s="935"/>
      <c r="D232" s="932">
        <v>425888.50972999993</v>
      </c>
      <c r="E232" s="933">
        <v>18721.383310000001</v>
      </c>
      <c r="F232" s="933">
        <v>444609.89303999994</v>
      </c>
      <c r="G232" s="933">
        <v>119619.65889000002</v>
      </c>
      <c r="H232" s="933">
        <v>53778.832570000006</v>
      </c>
      <c r="I232" s="933">
        <v>173398.49145999999</v>
      </c>
      <c r="J232" s="933">
        <v>380400.18385000003</v>
      </c>
      <c r="K232" s="933">
        <v>70361.162819999998</v>
      </c>
      <c r="L232" s="933">
        <v>450761.34667</v>
      </c>
      <c r="M232" s="933">
        <v>85843.266099999993</v>
      </c>
      <c r="N232" s="933">
        <v>16098.010809999998</v>
      </c>
      <c r="O232" s="933">
        <v>101941.27691</v>
      </c>
      <c r="P232" s="933">
        <v>585863.10884</v>
      </c>
      <c r="Q232" s="933">
        <v>140238.00619999997</v>
      </c>
      <c r="R232" s="934">
        <v>726101.11503999995</v>
      </c>
    </row>
    <row r="233" spans="1:18">
      <c r="A233" s="337" t="s">
        <v>21</v>
      </c>
      <c r="B233" s="337" t="s">
        <v>418</v>
      </c>
      <c r="C233" s="337" t="s">
        <v>418</v>
      </c>
      <c r="D233" s="932">
        <v>18938.506730000001</v>
      </c>
      <c r="E233" s="933">
        <v>0</v>
      </c>
      <c r="F233" s="933">
        <v>18938.506730000001</v>
      </c>
      <c r="G233" s="933">
        <v>0</v>
      </c>
      <c r="H233" s="933">
        <v>0</v>
      </c>
      <c r="I233" s="933">
        <v>0</v>
      </c>
      <c r="J233" s="933">
        <v>1300.28952</v>
      </c>
      <c r="K233" s="933">
        <v>51.458629999999999</v>
      </c>
      <c r="L233" s="933">
        <v>1351.7481499999999</v>
      </c>
      <c r="M233" s="933">
        <v>1485.49118</v>
      </c>
      <c r="N233" s="933">
        <v>0</v>
      </c>
      <c r="O233" s="933">
        <v>1485.49118</v>
      </c>
      <c r="P233" s="933">
        <v>2785.7807000000003</v>
      </c>
      <c r="Q233" s="933">
        <v>51.458629999999999</v>
      </c>
      <c r="R233" s="934">
        <v>2837.2393299999999</v>
      </c>
    </row>
    <row r="234" spans="1:18">
      <c r="A234" s="338"/>
      <c r="B234" s="338"/>
      <c r="C234" s="339" t="s">
        <v>419</v>
      </c>
      <c r="D234" s="936">
        <v>14338.561970000001</v>
      </c>
      <c r="E234" s="937">
        <v>0</v>
      </c>
      <c r="F234" s="937">
        <v>14338.561970000001</v>
      </c>
      <c r="G234" s="937">
        <v>0</v>
      </c>
      <c r="H234" s="937">
        <v>0</v>
      </c>
      <c r="I234" s="937">
        <v>0</v>
      </c>
      <c r="J234" s="937">
        <v>89.909130000000005</v>
      </c>
      <c r="K234" s="937">
        <v>3.4979999999999997E-2</v>
      </c>
      <c r="L234" s="937">
        <v>89.944109999999995</v>
      </c>
      <c r="M234" s="937">
        <v>3.1384699999999999</v>
      </c>
      <c r="N234" s="937">
        <v>0</v>
      </c>
      <c r="O234" s="937">
        <v>3.1384699999999999</v>
      </c>
      <c r="P234" s="937">
        <v>93.047600000000003</v>
      </c>
      <c r="Q234" s="937">
        <v>3.4979999999999997E-2</v>
      </c>
      <c r="R234" s="938">
        <v>93.082580000000007</v>
      </c>
    </row>
    <row r="235" spans="1:18">
      <c r="A235" s="338"/>
      <c r="B235" s="337" t="s">
        <v>420</v>
      </c>
      <c r="C235" s="337" t="s">
        <v>420</v>
      </c>
      <c r="D235" s="932">
        <v>23210.822530000001</v>
      </c>
      <c r="E235" s="933">
        <v>0</v>
      </c>
      <c r="F235" s="933">
        <v>23210.822530000001</v>
      </c>
      <c r="G235" s="933">
        <v>214.85144</v>
      </c>
      <c r="H235" s="933">
        <v>0</v>
      </c>
      <c r="I235" s="933">
        <v>214.85144</v>
      </c>
      <c r="J235" s="933">
        <v>2653.6913999999997</v>
      </c>
      <c r="K235" s="933">
        <v>16.652519999999999</v>
      </c>
      <c r="L235" s="933">
        <v>2670.3439199999998</v>
      </c>
      <c r="M235" s="933">
        <v>2948.6847200000002</v>
      </c>
      <c r="N235" s="933">
        <v>0</v>
      </c>
      <c r="O235" s="933">
        <v>2948.6847200000002</v>
      </c>
      <c r="P235" s="933">
        <v>5817.2275600000003</v>
      </c>
      <c r="Q235" s="933">
        <v>16.652519999999999</v>
      </c>
      <c r="R235" s="934">
        <v>5833.8800799999999</v>
      </c>
    </row>
    <row r="236" spans="1:18">
      <c r="A236" s="338"/>
      <c r="B236" s="337" t="s">
        <v>294</v>
      </c>
      <c r="C236" s="337" t="s">
        <v>295</v>
      </c>
      <c r="D236" s="932">
        <v>86486.112810000006</v>
      </c>
      <c r="E236" s="933">
        <v>0.70710000000000006</v>
      </c>
      <c r="F236" s="933">
        <v>86486.819910000006</v>
      </c>
      <c r="G236" s="933">
        <v>3307.14498</v>
      </c>
      <c r="H236" s="933">
        <v>1974.52297</v>
      </c>
      <c r="I236" s="933">
        <v>5281.66795</v>
      </c>
      <c r="J236" s="933">
        <v>27541.367690000003</v>
      </c>
      <c r="K236" s="933">
        <v>2082.3386700000001</v>
      </c>
      <c r="L236" s="933">
        <v>29623.706360000004</v>
      </c>
      <c r="M236" s="933">
        <v>5726.5864900000006</v>
      </c>
      <c r="N236" s="933">
        <v>92.670829999999995</v>
      </c>
      <c r="O236" s="933">
        <v>5819.2573199999997</v>
      </c>
      <c r="P236" s="933">
        <v>36575.099160000005</v>
      </c>
      <c r="Q236" s="933">
        <v>4149.5324700000001</v>
      </c>
      <c r="R236" s="934">
        <v>40724.631630000003</v>
      </c>
    </row>
    <row r="237" spans="1:18">
      <c r="A237" s="338"/>
      <c r="B237" s="338"/>
      <c r="C237" s="339" t="s">
        <v>294</v>
      </c>
      <c r="D237" s="936">
        <v>32269.073559999997</v>
      </c>
      <c r="E237" s="937">
        <v>0</v>
      </c>
      <c r="F237" s="937">
        <v>32269.073559999997</v>
      </c>
      <c r="G237" s="937">
        <v>3.6416900000000001</v>
      </c>
      <c r="H237" s="937">
        <v>0</v>
      </c>
      <c r="I237" s="937">
        <v>3.6416900000000001</v>
      </c>
      <c r="J237" s="937">
        <v>1690.2868999999998</v>
      </c>
      <c r="K237" s="937">
        <v>0.17038</v>
      </c>
      <c r="L237" s="937">
        <v>1690.4572800000001</v>
      </c>
      <c r="M237" s="937">
        <v>1966.4988600000001</v>
      </c>
      <c r="N237" s="937">
        <v>0</v>
      </c>
      <c r="O237" s="937">
        <v>1966.4988600000001</v>
      </c>
      <c r="P237" s="937">
        <v>3660.4274500000001</v>
      </c>
      <c r="Q237" s="937">
        <v>0.17038</v>
      </c>
      <c r="R237" s="938">
        <v>3660.5978300000002</v>
      </c>
    </row>
    <row r="238" spans="1:18">
      <c r="A238" s="338"/>
      <c r="B238" s="338"/>
      <c r="C238" s="339" t="s">
        <v>421</v>
      </c>
      <c r="D238" s="936">
        <v>7368.7929999999997</v>
      </c>
      <c r="E238" s="937">
        <v>0</v>
      </c>
      <c r="F238" s="937">
        <v>7368.7929999999997</v>
      </c>
      <c r="G238" s="937">
        <v>0</v>
      </c>
      <c r="H238" s="937">
        <v>0</v>
      </c>
      <c r="I238" s="937">
        <v>0</v>
      </c>
      <c r="J238" s="937">
        <v>44.52393</v>
      </c>
      <c r="K238" s="937">
        <v>0</v>
      </c>
      <c r="L238" s="937">
        <v>44.52393</v>
      </c>
      <c r="M238" s="937">
        <v>11.366620000000001</v>
      </c>
      <c r="N238" s="937">
        <v>0</v>
      </c>
      <c r="O238" s="937">
        <v>11.366620000000001</v>
      </c>
      <c r="P238" s="937">
        <v>55.890550000000005</v>
      </c>
      <c r="Q238" s="937">
        <v>0</v>
      </c>
      <c r="R238" s="938">
        <v>55.890550000000005</v>
      </c>
    </row>
    <row r="239" spans="1:18">
      <c r="A239" s="338"/>
      <c r="B239" s="337" t="s">
        <v>296</v>
      </c>
      <c r="C239" s="337" t="s">
        <v>296</v>
      </c>
      <c r="D239" s="932">
        <v>176691.37158000001</v>
      </c>
      <c r="E239" s="933">
        <v>42155.387989999996</v>
      </c>
      <c r="F239" s="933">
        <v>218846.75956999999</v>
      </c>
      <c r="G239" s="933">
        <v>63870.627519999995</v>
      </c>
      <c r="H239" s="933">
        <v>62979.601080000008</v>
      </c>
      <c r="I239" s="933">
        <v>126850.22859999999</v>
      </c>
      <c r="J239" s="933">
        <v>161675.22500000001</v>
      </c>
      <c r="K239" s="933">
        <v>24156.214739999999</v>
      </c>
      <c r="L239" s="933">
        <v>185831.43973999997</v>
      </c>
      <c r="M239" s="933">
        <v>34231.391939999994</v>
      </c>
      <c r="N239" s="933">
        <v>5444.1159799999996</v>
      </c>
      <c r="O239" s="933">
        <v>39675.507920000004</v>
      </c>
      <c r="P239" s="933">
        <v>259777.24446000005</v>
      </c>
      <c r="Q239" s="933">
        <v>92579.931799999977</v>
      </c>
      <c r="R239" s="934">
        <v>352357.17625999998</v>
      </c>
    </row>
    <row r="240" spans="1:18">
      <c r="A240" s="338"/>
      <c r="B240" s="338"/>
      <c r="C240" s="339" t="s">
        <v>422</v>
      </c>
      <c r="D240" s="936">
        <v>5657.3688899999997</v>
      </c>
      <c r="E240" s="937">
        <v>0</v>
      </c>
      <c r="F240" s="937">
        <v>5657.3688899999997</v>
      </c>
      <c r="G240" s="937">
        <v>0</v>
      </c>
      <c r="H240" s="937">
        <v>0</v>
      </c>
      <c r="I240" s="937">
        <v>0</v>
      </c>
      <c r="J240" s="937">
        <v>26.582639999999998</v>
      </c>
      <c r="K240" s="937">
        <v>1.8429999999999998E-2</v>
      </c>
      <c r="L240" s="937">
        <v>26.60107</v>
      </c>
      <c r="M240" s="937">
        <v>10.227409999999999</v>
      </c>
      <c r="N240" s="937">
        <v>0</v>
      </c>
      <c r="O240" s="937">
        <v>10.227409999999999</v>
      </c>
      <c r="P240" s="937">
        <v>36.810050000000004</v>
      </c>
      <c r="Q240" s="937">
        <v>1.8429999999999998E-2</v>
      </c>
      <c r="R240" s="938">
        <v>36.828480000000006</v>
      </c>
    </row>
    <row r="241" spans="1:18">
      <c r="A241" s="338"/>
      <c r="B241" s="337" t="s">
        <v>21</v>
      </c>
      <c r="C241" s="337" t="s">
        <v>297</v>
      </c>
      <c r="D241" s="932">
        <v>345307.55734000006</v>
      </c>
      <c r="E241" s="933">
        <v>3021.5683599999998</v>
      </c>
      <c r="F241" s="933">
        <v>348329.12570000003</v>
      </c>
      <c r="G241" s="933">
        <v>37648.700629999999</v>
      </c>
      <c r="H241" s="933">
        <v>8105.9639900000002</v>
      </c>
      <c r="I241" s="933">
        <v>45754.664620000003</v>
      </c>
      <c r="J241" s="933">
        <v>151594.94309000002</v>
      </c>
      <c r="K241" s="933">
        <v>34553.426650000001</v>
      </c>
      <c r="L241" s="933">
        <v>186148.36973999997</v>
      </c>
      <c r="M241" s="933">
        <v>52815.495009999999</v>
      </c>
      <c r="N241" s="933">
        <v>11551.28824</v>
      </c>
      <c r="O241" s="933">
        <v>64366.783250000008</v>
      </c>
      <c r="P241" s="933">
        <v>242059.13872999998</v>
      </c>
      <c r="Q241" s="933">
        <v>54210.678879999999</v>
      </c>
      <c r="R241" s="934">
        <v>296269.81761000003</v>
      </c>
    </row>
    <row r="242" spans="1:18">
      <c r="A242" s="338"/>
      <c r="B242" s="338"/>
      <c r="C242" s="339" t="s">
        <v>390</v>
      </c>
      <c r="D242" s="936">
        <v>52739.334269999999</v>
      </c>
      <c r="E242" s="937">
        <v>0</v>
      </c>
      <c r="F242" s="937">
        <v>52739.334269999999</v>
      </c>
      <c r="G242" s="937">
        <v>0</v>
      </c>
      <c r="H242" s="937">
        <v>0</v>
      </c>
      <c r="I242" s="937">
        <v>0</v>
      </c>
      <c r="J242" s="937">
        <v>2967.5910899999999</v>
      </c>
      <c r="K242" s="937">
        <v>0.69334000000000007</v>
      </c>
      <c r="L242" s="937">
        <v>2968.2844299999997</v>
      </c>
      <c r="M242" s="937">
        <v>854.34573999999998</v>
      </c>
      <c r="N242" s="937">
        <v>0</v>
      </c>
      <c r="O242" s="937">
        <v>854.34573999999998</v>
      </c>
      <c r="P242" s="937">
        <v>3821.9368299999996</v>
      </c>
      <c r="Q242" s="937">
        <v>0.69334000000000007</v>
      </c>
      <c r="R242" s="938">
        <v>3822.6301699999999</v>
      </c>
    </row>
    <row r="243" spans="1:18">
      <c r="A243" s="338"/>
      <c r="B243" s="338"/>
      <c r="C243" s="339" t="s">
        <v>423</v>
      </c>
      <c r="D243" s="936">
        <v>24674.930489999999</v>
      </c>
      <c r="E243" s="937">
        <v>0</v>
      </c>
      <c r="F243" s="937">
        <v>24674.930489999999</v>
      </c>
      <c r="G243" s="937">
        <v>0</v>
      </c>
      <c r="H243" s="937">
        <v>0</v>
      </c>
      <c r="I243" s="937">
        <v>0</v>
      </c>
      <c r="J243" s="937">
        <v>1254.5275300000001</v>
      </c>
      <c r="K243" s="937">
        <v>3.8120799999999999</v>
      </c>
      <c r="L243" s="937">
        <v>1258.33961</v>
      </c>
      <c r="M243" s="937">
        <v>1006.8502900000001</v>
      </c>
      <c r="N243" s="937">
        <v>0</v>
      </c>
      <c r="O243" s="937">
        <v>1006.8502900000001</v>
      </c>
      <c r="P243" s="937">
        <v>2261.3778200000002</v>
      </c>
      <c r="Q243" s="937">
        <v>3.8120799999999999</v>
      </c>
      <c r="R243" s="938">
        <v>2265.1898999999999</v>
      </c>
    </row>
    <row r="244" spans="1:18">
      <c r="A244" s="338"/>
      <c r="B244" s="338"/>
      <c r="C244" s="339" t="s">
        <v>21</v>
      </c>
      <c r="D244" s="936">
        <v>3436466.1812100001</v>
      </c>
      <c r="E244" s="937">
        <v>1088619.7357099997</v>
      </c>
      <c r="F244" s="937">
        <v>4525085.9169199988</v>
      </c>
      <c r="G244" s="937">
        <v>724075.45666999999</v>
      </c>
      <c r="H244" s="937">
        <v>562486.48916000011</v>
      </c>
      <c r="I244" s="937">
        <v>1286561.9458299999</v>
      </c>
      <c r="J244" s="937">
        <v>1327410.8182300001</v>
      </c>
      <c r="K244" s="937">
        <v>295483.02739000006</v>
      </c>
      <c r="L244" s="937">
        <v>1622893.8456199998</v>
      </c>
      <c r="M244" s="937">
        <v>273450.22970000003</v>
      </c>
      <c r="N244" s="937">
        <v>126690.27387999996</v>
      </c>
      <c r="O244" s="937">
        <v>400140.50357999996</v>
      </c>
      <c r="P244" s="937">
        <v>2324936.5045999996</v>
      </c>
      <c r="Q244" s="937">
        <v>984659.79042999994</v>
      </c>
      <c r="R244" s="938">
        <v>3309596.2950300002</v>
      </c>
    </row>
    <row r="245" spans="1:18">
      <c r="A245" s="338"/>
      <c r="B245" s="338"/>
      <c r="C245" s="339" t="s">
        <v>298</v>
      </c>
      <c r="D245" s="936">
        <v>74662.534699999989</v>
      </c>
      <c r="E245" s="937">
        <v>0.27901999999999999</v>
      </c>
      <c r="F245" s="937">
        <v>74662.813720000006</v>
      </c>
      <c r="G245" s="937">
        <v>3225.7791799999995</v>
      </c>
      <c r="H245" s="937">
        <v>2320.95498</v>
      </c>
      <c r="I245" s="937">
        <v>5546.73416</v>
      </c>
      <c r="J245" s="937">
        <v>40141.173770000001</v>
      </c>
      <c r="K245" s="937">
        <v>1989.9981499999999</v>
      </c>
      <c r="L245" s="937">
        <v>42131.171920000008</v>
      </c>
      <c r="M245" s="937">
        <v>2368.8943399999998</v>
      </c>
      <c r="N245" s="937">
        <v>0</v>
      </c>
      <c r="O245" s="937">
        <v>2368.8943399999998</v>
      </c>
      <c r="P245" s="937">
        <v>45735.847289999998</v>
      </c>
      <c r="Q245" s="937">
        <v>4310.9531299999999</v>
      </c>
      <c r="R245" s="938">
        <v>50046.800419999992</v>
      </c>
    </row>
    <row r="246" spans="1:18">
      <c r="A246" s="338"/>
      <c r="B246" s="338"/>
      <c r="C246" s="339" t="s">
        <v>424</v>
      </c>
      <c r="D246" s="936">
        <v>38441.672500000001</v>
      </c>
      <c r="E246" s="937">
        <v>0</v>
      </c>
      <c r="F246" s="937">
        <v>38441.672500000001</v>
      </c>
      <c r="G246" s="937">
        <v>3.9466799999999997</v>
      </c>
      <c r="H246" s="937">
        <v>0</v>
      </c>
      <c r="I246" s="937">
        <v>3.9466799999999997</v>
      </c>
      <c r="J246" s="937">
        <v>1422.8297500000001</v>
      </c>
      <c r="K246" s="937">
        <v>16.427439999999997</v>
      </c>
      <c r="L246" s="937">
        <v>1439.25719</v>
      </c>
      <c r="M246" s="937">
        <v>1224.5724700000001</v>
      </c>
      <c r="N246" s="937">
        <v>40.812129999999996</v>
      </c>
      <c r="O246" s="937">
        <v>1265.3846000000001</v>
      </c>
      <c r="P246" s="937">
        <v>2651.3489</v>
      </c>
      <c r="Q246" s="937">
        <v>57.239569999999993</v>
      </c>
      <c r="R246" s="938">
        <v>2708.5884700000001</v>
      </c>
    </row>
    <row r="247" spans="1:18">
      <c r="A247" s="338"/>
      <c r="B247" s="338"/>
      <c r="C247" s="339" t="s">
        <v>452</v>
      </c>
      <c r="D247" s="936">
        <v>17080.55399</v>
      </c>
      <c r="E247" s="937">
        <v>0</v>
      </c>
      <c r="F247" s="937">
        <v>17080.55399</v>
      </c>
      <c r="G247" s="937">
        <v>0</v>
      </c>
      <c r="H247" s="937">
        <v>0</v>
      </c>
      <c r="I247" s="937">
        <v>0</v>
      </c>
      <c r="J247" s="937">
        <v>2229.5826299999999</v>
      </c>
      <c r="K247" s="937">
        <v>31.627800000000001</v>
      </c>
      <c r="L247" s="937">
        <v>2261.2104300000001</v>
      </c>
      <c r="M247" s="937">
        <v>640.64006999999992</v>
      </c>
      <c r="N247" s="937">
        <v>2.6841399999999997</v>
      </c>
      <c r="O247" s="937">
        <v>643.32420999999999</v>
      </c>
      <c r="P247" s="937">
        <v>2870.2226999999998</v>
      </c>
      <c r="Q247" s="937">
        <v>34.31194</v>
      </c>
      <c r="R247" s="938">
        <v>2904.5346400000003</v>
      </c>
    </row>
    <row r="248" spans="1:18">
      <c r="A248" s="338"/>
      <c r="B248" s="337" t="s">
        <v>299</v>
      </c>
      <c r="C248" s="337" t="s">
        <v>299</v>
      </c>
      <c r="D248" s="932">
        <v>69828.05416</v>
      </c>
      <c r="E248" s="933">
        <v>2.55769</v>
      </c>
      <c r="F248" s="933">
        <v>69830.611850000001</v>
      </c>
      <c r="G248" s="933">
        <v>17492.56853</v>
      </c>
      <c r="H248" s="933">
        <v>80936.990860000005</v>
      </c>
      <c r="I248" s="933">
        <v>98429.559389999995</v>
      </c>
      <c r="J248" s="933">
        <v>41105.453869999998</v>
      </c>
      <c r="K248" s="933">
        <v>7551.3666400000002</v>
      </c>
      <c r="L248" s="933">
        <v>48656.82050999999</v>
      </c>
      <c r="M248" s="933">
        <v>1768.26053</v>
      </c>
      <c r="N248" s="933">
        <v>127.70296</v>
      </c>
      <c r="O248" s="933">
        <v>1895.9634900000001</v>
      </c>
      <c r="P248" s="933">
        <v>60366.282930000001</v>
      </c>
      <c r="Q248" s="933">
        <v>88616.060459999993</v>
      </c>
      <c r="R248" s="934">
        <v>148982.34338999999</v>
      </c>
    </row>
    <row r="249" spans="1:18">
      <c r="A249" s="338"/>
      <c r="B249" s="337" t="s">
        <v>300</v>
      </c>
      <c r="C249" s="337" t="s">
        <v>300</v>
      </c>
      <c r="D249" s="932">
        <v>809774.3322399999</v>
      </c>
      <c r="E249" s="933">
        <v>9698.8611000000019</v>
      </c>
      <c r="F249" s="933">
        <v>819473.19333999988</v>
      </c>
      <c r="G249" s="933">
        <v>87725.844599999997</v>
      </c>
      <c r="H249" s="933">
        <v>30984.76514</v>
      </c>
      <c r="I249" s="933">
        <v>118710.60974000001</v>
      </c>
      <c r="J249" s="933">
        <v>294861.96431999991</v>
      </c>
      <c r="K249" s="933">
        <v>43602.872339999994</v>
      </c>
      <c r="L249" s="933">
        <v>338464.83666000003</v>
      </c>
      <c r="M249" s="933">
        <v>60203.831110000006</v>
      </c>
      <c r="N249" s="933">
        <v>13679.268030000001</v>
      </c>
      <c r="O249" s="933">
        <v>73883.099140000006</v>
      </c>
      <c r="P249" s="933">
        <v>442791.64002999989</v>
      </c>
      <c r="Q249" s="933">
        <v>88266.905509999997</v>
      </c>
      <c r="R249" s="934">
        <v>531058.54554000008</v>
      </c>
    </row>
    <row r="250" spans="1:18">
      <c r="A250" s="338"/>
      <c r="B250" s="338"/>
      <c r="C250" s="339" t="s">
        <v>425</v>
      </c>
      <c r="D250" s="936">
        <v>15574.53918</v>
      </c>
      <c r="E250" s="937">
        <v>0</v>
      </c>
      <c r="F250" s="937">
        <v>15574.53918</v>
      </c>
      <c r="G250" s="937">
        <v>0</v>
      </c>
      <c r="H250" s="937">
        <v>0</v>
      </c>
      <c r="I250" s="937">
        <v>0</v>
      </c>
      <c r="J250" s="937">
        <v>677.76522999999997</v>
      </c>
      <c r="K250" s="937">
        <v>5.20364</v>
      </c>
      <c r="L250" s="937">
        <v>682.96887000000004</v>
      </c>
      <c r="M250" s="937">
        <v>1349.5152499999999</v>
      </c>
      <c r="N250" s="937">
        <v>0</v>
      </c>
      <c r="O250" s="937">
        <v>1349.5152499999999</v>
      </c>
      <c r="P250" s="937">
        <v>2027.2804799999999</v>
      </c>
      <c r="Q250" s="937">
        <v>5.20364</v>
      </c>
      <c r="R250" s="938">
        <v>2032.4841200000001</v>
      </c>
    </row>
    <row r="251" spans="1:18">
      <c r="A251" s="338"/>
      <c r="B251" s="338"/>
      <c r="C251" s="339" t="s">
        <v>464</v>
      </c>
      <c r="D251" s="936">
        <v>7137.7151599999997</v>
      </c>
      <c r="E251" s="937">
        <v>0</v>
      </c>
      <c r="F251" s="937">
        <v>7137.7151599999997</v>
      </c>
      <c r="G251" s="937">
        <v>0</v>
      </c>
      <c r="H251" s="937">
        <v>0</v>
      </c>
      <c r="I251" s="937">
        <v>0</v>
      </c>
      <c r="J251" s="937">
        <v>1332.97245</v>
      </c>
      <c r="K251" s="937">
        <v>3.4000000000000002E-4</v>
      </c>
      <c r="L251" s="937">
        <v>1332.97279</v>
      </c>
      <c r="M251" s="937">
        <v>546.34295999999995</v>
      </c>
      <c r="N251" s="937">
        <v>3.3829999999999999E-2</v>
      </c>
      <c r="O251" s="937">
        <v>546.37679000000003</v>
      </c>
      <c r="P251" s="937">
        <v>1879.3154099999999</v>
      </c>
      <c r="Q251" s="937">
        <v>3.4169999999999999E-2</v>
      </c>
      <c r="R251" s="938">
        <v>1879.3495800000001</v>
      </c>
    </row>
    <row r="252" spans="1:18">
      <c r="A252" s="338"/>
      <c r="B252" s="337" t="s">
        <v>301</v>
      </c>
      <c r="C252" s="337" t="s">
        <v>426</v>
      </c>
      <c r="D252" s="932">
        <v>20147.438389999999</v>
      </c>
      <c r="E252" s="933">
        <v>0</v>
      </c>
      <c r="F252" s="933">
        <v>20147.438389999999</v>
      </c>
      <c r="G252" s="933">
        <v>0</v>
      </c>
      <c r="H252" s="933">
        <v>0</v>
      </c>
      <c r="I252" s="933">
        <v>0</v>
      </c>
      <c r="J252" s="933">
        <v>1592.1713400000001</v>
      </c>
      <c r="K252" s="933">
        <v>70.3626</v>
      </c>
      <c r="L252" s="933">
        <v>1662.53394</v>
      </c>
      <c r="M252" s="933">
        <v>1063.9218899999998</v>
      </c>
      <c r="N252" s="933">
        <v>0</v>
      </c>
      <c r="O252" s="933">
        <v>1063.9218899999998</v>
      </c>
      <c r="P252" s="933">
        <v>2656.0932299999999</v>
      </c>
      <c r="Q252" s="933">
        <v>70.3626</v>
      </c>
      <c r="R252" s="934">
        <v>2726.4558299999999</v>
      </c>
    </row>
    <row r="253" spans="1:18">
      <c r="A253" s="338"/>
      <c r="B253" s="338"/>
      <c r="C253" s="339" t="s">
        <v>302</v>
      </c>
      <c r="D253" s="936">
        <v>250615.94515999997</v>
      </c>
      <c r="E253" s="937">
        <v>7636.8465800000004</v>
      </c>
      <c r="F253" s="937">
        <v>258252.79174000002</v>
      </c>
      <c r="G253" s="937">
        <v>50460.562429999991</v>
      </c>
      <c r="H253" s="937">
        <v>69064.298110000003</v>
      </c>
      <c r="I253" s="937">
        <v>119524.86053999999</v>
      </c>
      <c r="J253" s="937">
        <v>178820.38769</v>
      </c>
      <c r="K253" s="937">
        <v>42101.228540000004</v>
      </c>
      <c r="L253" s="937">
        <v>220921.61622999999</v>
      </c>
      <c r="M253" s="937">
        <v>85474.60732000001</v>
      </c>
      <c r="N253" s="937">
        <v>27544.515490000002</v>
      </c>
      <c r="O253" s="937">
        <v>113019.12280999999</v>
      </c>
      <c r="P253" s="937">
        <v>314755.55744000006</v>
      </c>
      <c r="Q253" s="937">
        <v>138710.04214000001</v>
      </c>
      <c r="R253" s="938">
        <v>453465.59958000004</v>
      </c>
    </row>
    <row r="254" spans="1:18">
      <c r="A254" s="338"/>
      <c r="B254" s="338"/>
      <c r="C254" s="339" t="s">
        <v>465</v>
      </c>
      <c r="D254" s="936">
        <v>9484.7723699999988</v>
      </c>
      <c r="E254" s="937">
        <v>0</v>
      </c>
      <c r="F254" s="937">
        <v>9484.7723699999988</v>
      </c>
      <c r="G254" s="937">
        <v>0</v>
      </c>
      <c r="H254" s="937">
        <v>0</v>
      </c>
      <c r="I254" s="937">
        <v>0</v>
      </c>
      <c r="J254" s="937">
        <v>1687.62473</v>
      </c>
      <c r="K254" s="937">
        <v>1.54E-2</v>
      </c>
      <c r="L254" s="937">
        <v>1687.64013</v>
      </c>
      <c r="M254" s="937">
        <v>89.268609999999995</v>
      </c>
      <c r="N254" s="937">
        <v>0</v>
      </c>
      <c r="O254" s="937">
        <v>89.268609999999995</v>
      </c>
      <c r="P254" s="937">
        <v>1776.8933400000001</v>
      </c>
      <c r="Q254" s="937">
        <v>1.54E-2</v>
      </c>
      <c r="R254" s="938">
        <v>1776.9087400000001</v>
      </c>
    </row>
    <row r="255" spans="1:18">
      <c r="A255" s="337" t="s">
        <v>966</v>
      </c>
      <c r="B255" s="935"/>
      <c r="C255" s="935"/>
      <c r="D255" s="932">
        <v>5536896.1722299997</v>
      </c>
      <c r="E255" s="933">
        <v>1151135.9435499997</v>
      </c>
      <c r="F255" s="933">
        <v>6688032.1157799996</v>
      </c>
      <c r="G255" s="933">
        <v>988029.12434999982</v>
      </c>
      <c r="H255" s="933">
        <v>818853.58629000012</v>
      </c>
      <c r="I255" s="933">
        <v>1806882.7106400002</v>
      </c>
      <c r="J255" s="933">
        <v>2242121.68193</v>
      </c>
      <c r="K255" s="933">
        <v>451716.95069999999</v>
      </c>
      <c r="L255" s="933">
        <v>2693838.6326299999</v>
      </c>
      <c r="M255" s="933">
        <v>529240.16098000004</v>
      </c>
      <c r="N255" s="933">
        <v>185173.36551</v>
      </c>
      <c r="O255" s="933">
        <v>714413.52648999984</v>
      </c>
      <c r="P255" s="933">
        <v>3759390.9672599989</v>
      </c>
      <c r="Q255" s="933">
        <v>1455743.9025000005</v>
      </c>
      <c r="R255" s="934">
        <v>5215134.8697599992</v>
      </c>
    </row>
    <row r="256" spans="1:18">
      <c r="A256" s="337" t="s">
        <v>22</v>
      </c>
      <c r="B256" s="337" t="s">
        <v>427</v>
      </c>
      <c r="C256" s="337" t="s">
        <v>428</v>
      </c>
      <c r="D256" s="932">
        <v>27865.046449999998</v>
      </c>
      <c r="E256" s="933">
        <v>0</v>
      </c>
      <c r="F256" s="933">
        <v>27865.046449999998</v>
      </c>
      <c r="G256" s="933">
        <v>0</v>
      </c>
      <c r="H256" s="933">
        <v>0</v>
      </c>
      <c r="I256" s="933">
        <v>0</v>
      </c>
      <c r="J256" s="933">
        <v>1808.37745</v>
      </c>
      <c r="K256" s="933">
        <v>826.05485999999996</v>
      </c>
      <c r="L256" s="933">
        <v>2634.4323100000001</v>
      </c>
      <c r="M256" s="933">
        <v>956.70250999999996</v>
      </c>
      <c r="N256" s="933">
        <v>0</v>
      </c>
      <c r="O256" s="933">
        <v>956.70250999999996</v>
      </c>
      <c r="P256" s="933">
        <v>2765.07996</v>
      </c>
      <c r="Q256" s="933">
        <v>826.05485999999996</v>
      </c>
      <c r="R256" s="934">
        <v>3591.1348199999998</v>
      </c>
    </row>
    <row r="257" spans="1:18">
      <c r="A257" s="338"/>
      <c r="B257" s="338"/>
      <c r="C257" s="339" t="s">
        <v>429</v>
      </c>
      <c r="D257" s="936">
        <v>22152.889620000002</v>
      </c>
      <c r="E257" s="937">
        <v>0</v>
      </c>
      <c r="F257" s="937">
        <v>22152.889620000002</v>
      </c>
      <c r="G257" s="937">
        <v>0</v>
      </c>
      <c r="H257" s="937">
        <v>0</v>
      </c>
      <c r="I257" s="937">
        <v>0</v>
      </c>
      <c r="J257" s="937">
        <v>827.86705000000006</v>
      </c>
      <c r="K257" s="937">
        <v>6.7964200000000003</v>
      </c>
      <c r="L257" s="937">
        <v>834.66346999999996</v>
      </c>
      <c r="M257" s="937">
        <v>757.55368999999996</v>
      </c>
      <c r="N257" s="937">
        <v>0</v>
      </c>
      <c r="O257" s="937">
        <v>757.55368999999996</v>
      </c>
      <c r="P257" s="937">
        <v>1585.42074</v>
      </c>
      <c r="Q257" s="937">
        <v>6.7964200000000003</v>
      </c>
      <c r="R257" s="938">
        <v>1592.2171599999999</v>
      </c>
    </row>
    <row r="258" spans="1:18">
      <c r="A258" s="338"/>
      <c r="B258" s="337" t="s">
        <v>430</v>
      </c>
      <c r="C258" s="337" t="s">
        <v>431</v>
      </c>
      <c r="D258" s="932">
        <v>47255.706689999999</v>
      </c>
      <c r="E258" s="933">
        <v>0</v>
      </c>
      <c r="F258" s="933">
        <v>47255.706689999999</v>
      </c>
      <c r="G258" s="933">
        <v>0</v>
      </c>
      <c r="H258" s="933">
        <v>0</v>
      </c>
      <c r="I258" s="933">
        <v>0</v>
      </c>
      <c r="J258" s="933">
        <v>1563.1321699999999</v>
      </c>
      <c r="K258" s="933">
        <v>118.34422000000001</v>
      </c>
      <c r="L258" s="933">
        <v>1681.4763899999998</v>
      </c>
      <c r="M258" s="933">
        <v>1154.0861599999998</v>
      </c>
      <c r="N258" s="933">
        <v>0</v>
      </c>
      <c r="O258" s="933">
        <v>1154.0861599999998</v>
      </c>
      <c r="P258" s="933">
        <v>2717.2183300000002</v>
      </c>
      <c r="Q258" s="933">
        <v>118.34422000000001</v>
      </c>
      <c r="R258" s="934">
        <v>2835.5625499999996</v>
      </c>
    </row>
    <row r="259" spans="1:18">
      <c r="A259" s="338"/>
      <c r="B259" s="337" t="s">
        <v>22</v>
      </c>
      <c r="C259" s="337" t="s">
        <v>22</v>
      </c>
      <c r="D259" s="932">
        <v>668521.66129999992</v>
      </c>
      <c r="E259" s="933">
        <v>15624.04356</v>
      </c>
      <c r="F259" s="933">
        <v>684145.70486000017</v>
      </c>
      <c r="G259" s="933">
        <v>121598.91907</v>
      </c>
      <c r="H259" s="933">
        <v>19689.169899999997</v>
      </c>
      <c r="I259" s="933">
        <v>141288.08897000001</v>
      </c>
      <c r="J259" s="933">
        <v>384016.56841000001</v>
      </c>
      <c r="K259" s="933">
        <v>81065.424940000026</v>
      </c>
      <c r="L259" s="933">
        <v>465081.99335</v>
      </c>
      <c r="M259" s="933">
        <v>122258.09397999999</v>
      </c>
      <c r="N259" s="933">
        <v>36413.993439999998</v>
      </c>
      <c r="O259" s="933">
        <v>158672.08742000003</v>
      </c>
      <c r="P259" s="933">
        <v>627873.5814599999</v>
      </c>
      <c r="Q259" s="933">
        <v>137168.58828</v>
      </c>
      <c r="R259" s="934">
        <v>765042.16974000004</v>
      </c>
    </row>
    <row r="260" spans="1:18">
      <c r="A260" s="338"/>
      <c r="B260" s="338"/>
      <c r="C260" s="339" t="s">
        <v>432</v>
      </c>
      <c r="D260" s="936">
        <v>20783.53917</v>
      </c>
      <c r="E260" s="937">
        <v>0</v>
      </c>
      <c r="F260" s="937">
        <v>20783.53917</v>
      </c>
      <c r="G260" s="937">
        <v>0</v>
      </c>
      <c r="H260" s="937">
        <v>0</v>
      </c>
      <c r="I260" s="937">
        <v>0</v>
      </c>
      <c r="J260" s="937">
        <v>571.76567</v>
      </c>
      <c r="K260" s="937">
        <v>64.412089999999992</v>
      </c>
      <c r="L260" s="937">
        <v>636.17776000000003</v>
      </c>
      <c r="M260" s="937">
        <v>938.81378000000007</v>
      </c>
      <c r="N260" s="937">
        <v>168.15</v>
      </c>
      <c r="O260" s="937">
        <v>1106.96378</v>
      </c>
      <c r="P260" s="937">
        <v>1510.5794500000002</v>
      </c>
      <c r="Q260" s="937">
        <v>232.56208999999998</v>
      </c>
      <c r="R260" s="938">
        <v>1743.1415400000001</v>
      </c>
    </row>
    <row r="261" spans="1:18">
      <c r="A261" s="338"/>
      <c r="B261" s="337" t="s">
        <v>303</v>
      </c>
      <c r="C261" s="337" t="s">
        <v>304</v>
      </c>
      <c r="D261" s="932">
        <v>1559786.3374900003</v>
      </c>
      <c r="E261" s="933">
        <v>28418.584340000001</v>
      </c>
      <c r="F261" s="933">
        <v>1588204.9218300001</v>
      </c>
      <c r="G261" s="933">
        <v>358382.25414000003</v>
      </c>
      <c r="H261" s="933">
        <v>158162.89275</v>
      </c>
      <c r="I261" s="933">
        <v>516545.14689000009</v>
      </c>
      <c r="J261" s="933">
        <v>711626.31897999975</v>
      </c>
      <c r="K261" s="933">
        <v>133400.74515999999</v>
      </c>
      <c r="L261" s="933">
        <v>845027.06414000015</v>
      </c>
      <c r="M261" s="933">
        <v>209929.68415999995</v>
      </c>
      <c r="N261" s="933">
        <v>74924.283360000001</v>
      </c>
      <c r="O261" s="933">
        <v>284853.96752000001</v>
      </c>
      <c r="P261" s="933">
        <v>1279938.25728</v>
      </c>
      <c r="Q261" s="933">
        <v>366487.92126999993</v>
      </c>
      <c r="R261" s="934">
        <v>1646426.1785499996</v>
      </c>
    </row>
    <row r="262" spans="1:18">
      <c r="A262" s="338"/>
      <c r="B262" s="337" t="s">
        <v>433</v>
      </c>
      <c r="C262" s="337" t="s">
        <v>433</v>
      </c>
      <c r="D262" s="932">
        <v>34164.585100000004</v>
      </c>
      <c r="E262" s="933">
        <v>0</v>
      </c>
      <c r="F262" s="933">
        <v>34164.585100000004</v>
      </c>
      <c r="G262" s="933">
        <v>0</v>
      </c>
      <c r="H262" s="933">
        <v>0</v>
      </c>
      <c r="I262" s="933">
        <v>0</v>
      </c>
      <c r="J262" s="933">
        <v>2465.0367700000002</v>
      </c>
      <c r="K262" s="933">
        <v>436.64105999999998</v>
      </c>
      <c r="L262" s="933">
        <v>2901.6778300000001</v>
      </c>
      <c r="M262" s="933">
        <v>1360.1838300000002</v>
      </c>
      <c r="N262" s="933">
        <v>31.948499999999999</v>
      </c>
      <c r="O262" s="933">
        <v>1392.1323300000001</v>
      </c>
      <c r="P262" s="933">
        <v>3825.2206000000001</v>
      </c>
      <c r="Q262" s="933">
        <v>468.58956000000001</v>
      </c>
      <c r="R262" s="934">
        <v>4293.81016</v>
      </c>
    </row>
    <row r="263" spans="1:18">
      <c r="A263" s="338"/>
      <c r="B263" s="337" t="s">
        <v>434</v>
      </c>
      <c r="C263" s="337" t="s">
        <v>435</v>
      </c>
      <c r="D263" s="932">
        <v>27283.134969999999</v>
      </c>
      <c r="E263" s="933">
        <v>0</v>
      </c>
      <c r="F263" s="933">
        <v>27283.134969999999</v>
      </c>
      <c r="G263" s="933">
        <v>0</v>
      </c>
      <c r="H263" s="933">
        <v>0</v>
      </c>
      <c r="I263" s="933">
        <v>0</v>
      </c>
      <c r="J263" s="933">
        <v>1128.5603100000001</v>
      </c>
      <c r="K263" s="933">
        <v>5.5561400000000001</v>
      </c>
      <c r="L263" s="933">
        <v>1134.11645</v>
      </c>
      <c r="M263" s="933">
        <v>590.87738999999999</v>
      </c>
      <c r="N263" s="933">
        <v>0</v>
      </c>
      <c r="O263" s="933">
        <v>590.87738999999999</v>
      </c>
      <c r="P263" s="933">
        <v>1719.4377000000002</v>
      </c>
      <c r="Q263" s="933">
        <v>5.5561400000000001</v>
      </c>
      <c r="R263" s="934">
        <v>1724.9938400000001</v>
      </c>
    </row>
    <row r="264" spans="1:18">
      <c r="A264" s="338"/>
      <c r="B264" s="337" t="s">
        <v>436</v>
      </c>
      <c r="C264" s="337" t="s">
        <v>436</v>
      </c>
      <c r="D264" s="932">
        <v>20401.18448</v>
      </c>
      <c r="E264" s="933">
        <v>0</v>
      </c>
      <c r="F264" s="933">
        <v>20401.18448</v>
      </c>
      <c r="G264" s="933">
        <v>0</v>
      </c>
      <c r="H264" s="933">
        <v>0</v>
      </c>
      <c r="I264" s="933">
        <v>0</v>
      </c>
      <c r="J264" s="933">
        <v>512.64867000000004</v>
      </c>
      <c r="K264" s="933">
        <v>5.0599999999999999E-2</v>
      </c>
      <c r="L264" s="933">
        <v>512.69927000000007</v>
      </c>
      <c r="M264" s="933">
        <v>859.53594999999996</v>
      </c>
      <c r="N264" s="933">
        <v>0</v>
      </c>
      <c r="O264" s="933">
        <v>859.53594999999996</v>
      </c>
      <c r="P264" s="933">
        <v>1372.1846199999998</v>
      </c>
      <c r="Q264" s="933">
        <v>5.0599999999999999E-2</v>
      </c>
      <c r="R264" s="934">
        <v>1372.23522</v>
      </c>
    </row>
    <row r="265" spans="1:18">
      <c r="A265" s="338"/>
      <c r="B265" s="337" t="s">
        <v>437</v>
      </c>
      <c r="C265" s="337" t="s">
        <v>437</v>
      </c>
      <c r="D265" s="932">
        <v>17891.850100000003</v>
      </c>
      <c r="E265" s="933">
        <v>0</v>
      </c>
      <c r="F265" s="933">
        <v>17891.850100000003</v>
      </c>
      <c r="G265" s="933">
        <v>0</v>
      </c>
      <c r="H265" s="933">
        <v>0</v>
      </c>
      <c r="I265" s="933">
        <v>0</v>
      </c>
      <c r="J265" s="933">
        <v>883.11464000000001</v>
      </c>
      <c r="K265" s="933">
        <v>1.0703099999999999</v>
      </c>
      <c r="L265" s="933">
        <v>884.18494999999996</v>
      </c>
      <c r="M265" s="933">
        <v>776.79647999999997</v>
      </c>
      <c r="N265" s="933">
        <v>0</v>
      </c>
      <c r="O265" s="933">
        <v>776.79647999999997</v>
      </c>
      <c r="P265" s="933">
        <v>1659.9111200000002</v>
      </c>
      <c r="Q265" s="933">
        <v>1.0703099999999999</v>
      </c>
      <c r="R265" s="934">
        <v>1660.98143</v>
      </c>
    </row>
    <row r="266" spans="1:18">
      <c r="A266" s="338"/>
      <c r="B266" s="337" t="s">
        <v>438</v>
      </c>
      <c r="C266" s="337" t="s">
        <v>439</v>
      </c>
      <c r="D266" s="932">
        <v>24135.308260000002</v>
      </c>
      <c r="E266" s="933">
        <v>0</v>
      </c>
      <c r="F266" s="933">
        <v>24135.308260000002</v>
      </c>
      <c r="G266" s="933">
        <v>0</v>
      </c>
      <c r="H266" s="933">
        <v>0</v>
      </c>
      <c r="I266" s="933">
        <v>0</v>
      </c>
      <c r="J266" s="933">
        <v>1596.8441399999999</v>
      </c>
      <c r="K266" s="933">
        <v>35.199719999999999</v>
      </c>
      <c r="L266" s="933">
        <v>1632.04386</v>
      </c>
      <c r="M266" s="933">
        <v>1421.2906</v>
      </c>
      <c r="N266" s="933">
        <v>80.88788000000001</v>
      </c>
      <c r="O266" s="933">
        <v>1502.17848</v>
      </c>
      <c r="P266" s="933">
        <v>3018.1347400000004</v>
      </c>
      <c r="Q266" s="933">
        <v>116.08760000000001</v>
      </c>
      <c r="R266" s="934">
        <v>3134.2223399999998</v>
      </c>
    </row>
    <row r="267" spans="1:18">
      <c r="A267" s="337" t="s">
        <v>967</v>
      </c>
      <c r="B267" s="935"/>
      <c r="C267" s="935"/>
      <c r="D267" s="932">
        <v>2470241.2436299999</v>
      </c>
      <c r="E267" s="933">
        <v>44042.627899999999</v>
      </c>
      <c r="F267" s="933">
        <v>2514283.8715300001</v>
      </c>
      <c r="G267" s="933">
        <v>479981.17321000004</v>
      </c>
      <c r="H267" s="933">
        <v>177852.06265000001</v>
      </c>
      <c r="I267" s="933">
        <v>657833.23586000013</v>
      </c>
      <c r="J267" s="933">
        <v>1107000.2342600001</v>
      </c>
      <c r="K267" s="933">
        <v>215960.29551999999</v>
      </c>
      <c r="L267" s="933">
        <v>1322960.52978</v>
      </c>
      <c r="M267" s="933">
        <v>341003.61852999992</v>
      </c>
      <c r="N267" s="933">
        <v>111619.26317999999</v>
      </c>
      <c r="O267" s="933">
        <v>452622.88171000005</v>
      </c>
      <c r="P267" s="933">
        <v>1927985.0259999996</v>
      </c>
      <c r="Q267" s="933">
        <v>505431.62134999997</v>
      </c>
      <c r="R267" s="934">
        <v>2433416.6473499993</v>
      </c>
    </row>
    <row r="268" spans="1:18">
      <c r="A268" s="337" t="s">
        <v>305</v>
      </c>
      <c r="B268" s="337" t="s">
        <v>92</v>
      </c>
      <c r="C268" s="337" t="s">
        <v>92</v>
      </c>
      <c r="D268" s="932">
        <v>60678.356540000001</v>
      </c>
      <c r="E268" s="933">
        <v>64.683509999999998</v>
      </c>
      <c r="F268" s="933">
        <v>60743.040049999996</v>
      </c>
      <c r="G268" s="933">
        <v>10789.3645</v>
      </c>
      <c r="H268" s="933">
        <v>4906.44614</v>
      </c>
      <c r="I268" s="933">
        <v>15695.81064</v>
      </c>
      <c r="J268" s="933">
        <v>49980.714890000003</v>
      </c>
      <c r="K268" s="933">
        <v>2232.1086099999998</v>
      </c>
      <c r="L268" s="933">
        <v>52212.823499999999</v>
      </c>
      <c r="M268" s="933">
        <v>4196.79907</v>
      </c>
      <c r="N268" s="933">
        <v>837.4778</v>
      </c>
      <c r="O268" s="933">
        <v>5034.2768699999997</v>
      </c>
      <c r="P268" s="933">
        <v>64966.87846</v>
      </c>
      <c r="Q268" s="933">
        <v>7976.0325499999999</v>
      </c>
      <c r="R268" s="934">
        <v>72942.911010000011</v>
      </c>
    </row>
    <row r="269" spans="1:18">
      <c r="A269" s="338"/>
      <c r="B269" s="337" t="s">
        <v>306</v>
      </c>
      <c r="C269" s="337" t="s">
        <v>307</v>
      </c>
      <c r="D269" s="932">
        <v>131484.03917</v>
      </c>
      <c r="E269" s="933">
        <v>315.79210999999998</v>
      </c>
      <c r="F269" s="933">
        <v>131799.83128000001</v>
      </c>
      <c r="G269" s="933">
        <v>23950.562689999999</v>
      </c>
      <c r="H269" s="933">
        <v>7682.2763399999994</v>
      </c>
      <c r="I269" s="933">
        <v>31632.839030000003</v>
      </c>
      <c r="J269" s="933">
        <v>84426.259360000011</v>
      </c>
      <c r="K269" s="933">
        <v>5081.1184400000002</v>
      </c>
      <c r="L269" s="933">
        <v>89507.377800000002</v>
      </c>
      <c r="M269" s="933">
        <v>13888.592140000001</v>
      </c>
      <c r="N269" s="933">
        <v>2986.1740399999994</v>
      </c>
      <c r="O269" s="933">
        <v>16874.766179999999</v>
      </c>
      <c r="P269" s="933">
        <v>122265.41419000001</v>
      </c>
      <c r="Q269" s="933">
        <v>15749.56882</v>
      </c>
      <c r="R269" s="934">
        <v>138014.98301</v>
      </c>
    </row>
    <row r="270" spans="1:18">
      <c r="A270" s="338"/>
      <c r="B270" s="337" t="s">
        <v>308</v>
      </c>
      <c r="C270" s="337" t="s">
        <v>308</v>
      </c>
      <c r="D270" s="932">
        <v>606556.33030999999</v>
      </c>
      <c r="E270" s="933">
        <v>2818.9181100000005</v>
      </c>
      <c r="F270" s="933">
        <v>609375.24842000008</v>
      </c>
      <c r="G270" s="933">
        <v>150902.54219000001</v>
      </c>
      <c r="H270" s="933">
        <v>18373.288909999999</v>
      </c>
      <c r="I270" s="933">
        <v>169275.83109999998</v>
      </c>
      <c r="J270" s="933">
        <v>240972.67786000003</v>
      </c>
      <c r="K270" s="933">
        <v>28162.090990000001</v>
      </c>
      <c r="L270" s="933">
        <v>269134.76884999999</v>
      </c>
      <c r="M270" s="933">
        <v>38263.714979999997</v>
      </c>
      <c r="N270" s="933">
        <v>9949.4242200000008</v>
      </c>
      <c r="O270" s="933">
        <v>48213.139200000005</v>
      </c>
      <c r="P270" s="933">
        <v>430138.93502999999</v>
      </c>
      <c r="Q270" s="933">
        <v>56484.804120000008</v>
      </c>
      <c r="R270" s="934">
        <v>486623.73914999998</v>
      </c>
    </row>
    <row r="271" spans="1:18">
      <c r="A271" s="338"/>
      <c r="B271" s="337" t="s">
        <v>309</v>
      </c>
      <c r="C271" s="337" t="s">
        <v>310</v>
      </c>
      <c r="D271" s="932">
        <v>50312.630250000002</v>
      </c>
      <c r="E271" s="933">
        <v>0</v>
      </c>
      <c r="F271" s="933">
        <v>50312.630250000002</v>
      </c>
      <c r="G271" s="933">
        <v>10858.122599999999</v>
      </c>
      <c r="H271" s="933">
        <v>352.64330000000001</v>
      </c>
      <c r="I271" s="933">
        <v>11210.7659</v>
      </c>
      <c r="J271" s="933">
        <v>58287.612630000003</v>
      </c>
      <c r="K271" s="933">
        <v>2385.4971800000003</v>
      </c>
      <c r="L271" s="933">
        <v>60673.109810000002</v>
      </c>
      <c r="M271" s="933">
        <v>1315.7661500000002</v>
      </c>
      <c r="N271" s="933">
        <v>1.7800000000000001E-3</v>
      </c>
      <c r="O271" s="933">
        <v>1315.7679300000002</v>
      </c>
      <c r="P271" s="933">
        <v>70461.501380000002</v>
      </c>
      <c r="Q271" s="933">
        <v>2738.1422599999996</v>
      </c>
      <c r="R271" s="934">
        <v>73199.64363999998</v>
      </c>
    </row>
    <row r="272" spans="1:18">
      <c r="A272" s="338"/>
      <c r="B272" s="338"/>
      <c r="C272" s="339" t="s">
        <v>309</v>
      </c>
      <c r="D272" s="936">
        <v>86790.281539999996</v>
      </c>
      <c r="E272" s="937">
        <v>224.58093</v>
      </c>
      <c r="F272" s="937">
        <v>87014.862469999993</v>
      </c>
      <c r="G272" s="937">
        <v>27705.138800000001</v>
      </c>
      <c r="H272" s="937">
        <v>5461.9872699999996</v>
      </c>
      <c r="I272" s="937">
        <v>33167.126069999998</v>
      </c>
      <c r="J272" s="937">
        <v>64864.579920000004</v>
      </c>
      <c r="K272" s="937">
        <v>5022.9140099999995</v>
      </c>
      <c r="L272" s="937">
        <v>69887.493930000011</v>
      </c>
      <c r="M272" s="937">
        <v>3031.1503399999997</v>
      </c>
      <c r="N272" s="937">
        <v>1710.1726800000001</v>
      </c>
      <c r="O272" s="937">
        <v>4741.3230199999998</v>
      </c>
      <c r="P272" s="937">
        <v>95600.869059999997</v>
      </c>
      <c r="Q272" s="937">
        <v>12195.073960000002</v>
      </c>
      <c r="R272" s="938">
        <v>107795.94301999999</v>
      </c>
    </row>
    <row r="273" spans="1:18">
      <c r="A273" s="338"/>
      <c r="B273" s="337" t="s">
        <v>305</v>
      </c>
      <c r="C273" s="337" t="s">
        <v>311</v>
      </c>
      <c r="D273" s="932">
        <v>1553312.2157699997</v>
      </c>
      <c r="E273" s="933">
        <v>18040.375030000003</v>
      </c>
      <c r="F273" s="933">
        <v>1571352.5908000001</v>
      </c>
      <c r="G273" s="933">
        <v>315200.13615000003</v>
      </c>
      <c r="H273" s="933">
        <v>51259.354070000009</v>
      </c>
      <c r="I273" s="933">
        <v>366459.49022000004</v>
      </c>
      <c r="J273" s="933">
        <v>523213.45513999998</v>
      </c>
      <c r="K273" s="933">
        <v>76708.609930000021</v>
      </c>
      <c r="L273" s="933">
        <v>599922.0650699999</v>
      </c>
      <c r="M273" s="933">
        <v>119928.75047999999</v>
      </c>
      <c r="N273" s="933">
        <v>40346.904499999997</v>
      </c>
      <c r="O273" s="933">
        <v>160275.65498000002</v>
      </c>
      <c r="P273" s="933">
        <v>958342.34176999982</v>
      </c>
      <c r="Q273" s="933">
        <v>168314.86850000001</v>
      </c>
      <c r="R273" s="934">
        <v>1126657.2102699999</v>
      </c>
    </row>
    <row r="274" spans="1:18">
      <c r="A274" s="338"/>
      <c r="B274" s="337" t="s">
        <v>440</v>
      </c>
      <c r="C274" s="337" t="s">
        <v>441</v>
      </c>
      <c r="D274" s="932">
        <v>5177.8858</v>
      </c>
      <c r="E274" s="933">
        <v>0</v>
      </c>
      <c r="F274" s="933">
        <v>5177.8858</v>
      </c>
      <c r="G274" s="933">
        <v>0</v>
      </c>
      <c r="H274" s="933">
        <v>0</v>
      </c>
      <c r="I274" s="933">
        <v>0</v>
      </c>
      <c r="J274" s="933">
        <v>116.58977</v>
      </c>
      <c r="K274" s="933">
        <v>0.67259999999999998</v>
      </c>
      <c r="L274" s="933">
        <v>117.26236999999999</v>
      </c>
      <c r="M274" s="933">
        <v>0</v>
      </c>
      <c r="N274" s="933">
        <v>0</v>
      </c>
      <c r="O274" s="933">
        <v>0</v>
      </c>
      <c r="P274" s="933">
        <v>116.58977</v>
      </c>
      <c r="Q274" s="933">
        <v>0.67259999999999998</v>
      </c>
      <c r="R274" s="934">
        <v>117.26236999999999</v>
      </c>
    </row>
    <row r="275" spans="1:18">
      <c r="A275" s="338"/>
      <c r="B275" s="337" t="s">
        <v>442</v>
      </c>
      <c r="C275" s="337" t="s">
        <v>443</v>
      </c>
      <c r="D275" s="932">
        <v>6094.6996100000006</v>
      </c>
      <c r="E275" s="933">
        <v>0</v>
      </c>
      <c r="F275" s="933">
        <v>6094.6996100000006</v>
      </c>
      <c r="G275" s="933">
        <v>0</v>
      </c>
      <c r="H275" s="933">
        <v>0</v>
      </c>
      <c r="I275" s="933">
        <v>0</v>
      </c>
      <c r="J275" s="933">
        <v>99.465879999999999</v>
      </c>
      <c r="K275" s="933">
        <v>0</v>
      </c>
      <c r="L275" s="933">
        <v>99.465879999999999</v>
      </c>
      <c r="M275" s="933">
        <v>0</v>
      </c>
      <c r="N275" s="933">
        <v>0</v>
      </c>
      <c r="O275" s="933">
        <v>0</v>
      </c>
      <c r="P275" s="933">
        <v>99.465879999999999</v>
      </c>
      <c r="Q275" s="933">
        <v>0</v>
      </c>
      <c r="R275" s="934">
        <v>99.465879999999999</v>
      </c>
    </row>
    <row r="276" spans="1:18">
      <c r="A276" s="338"/>
      <c r="B276" s="337" t="s">
        <v>444</v>
      </c>
      <c r="C276" s="337" t="s">
        <v>444</v>
      </c>
      <c r="D276" s="932">
        <v>33021.74265</v>
      </c>
      <c r="E276" s="933">
        <v>0</v>
      </c>
      <c r="F276" s="933">
        <v>33021.74265</v>
      </c>
      <c r="G276" s="933">
        <v>1.0671400000000002</v>
      </c>
      <c r="H276" s="933">
        <v>0</v>
      </c>
      <c r="I276" s="933">
        <v>1.0671400000000002</v>
      </c>
      <c r="J276" s="933">
        <v>5397.8935199999996</v>
      </c>
      <c r="K276" s="933">
        <v>176.65567000000001</v>
      </c>
      <c r="L276" s="933">
        <v>5574.5491900000006</v>
      </c>
      <c r="M276" s="933">
        <v>2424.50414</v>
      </c>
      <c r="N276" s="933">
        <v>0</v>
      </c>
      <c r="O276" s="933">
        <v>2424.50414</v>
      </c>
      <c r="P276" s="933">
        <v>7823.4647999999988</v>
      </c>
      <c r="Q276" s="933">
        <v>176.65567000000001</v>
      </c>
      <c r="R276" s="934">
        <v>8000.1204699999998</v>
      </c>
    </row>
    <row r="277" spans="1:18">
      <c r="A277" s="337" t="s">
        <v>968</v>
      </c>
      <c r="B277" s="935"/>
      <c r="C277" s="935"/>
      <c r="D277" s="932">
        <v>2533428.1816400005</v>
      </c>
      <c r="E277" s="933">
        <v>21464.349690000003</v>
      </c>
      <c r="F277" s="933">
        <v>2554892.5313300011</v>
      </c>
      <c r="G277" s="933">
        <v>539406.93407000008</v>
      </c>
      <c r="H277" s="933">
        <v>88035.996029999995</v>
      </c>
      <c r="I277" s="933">
        <v>627442.9301</v>
      </c>
      <c r="J277" s="933">
        <v>1027359.24897</v>
      </c>
      <c r="K277" s="933">
        <v>119769.66743000002</v>
      </c>
      <c r="L277" s="933">
        <v>1147128.9164</v>
      </c>
      <c r="M277" s="933">
        <v>183049.27729999996</v>
      </c>
      <c r="N277" s="933">
        <v>55830.155019999998</v>
      </c>
      <c r="O277" s="933">
        <v>238879.43231999999</v>
      </c>
      <c r="P277" s="933">
        <v>1749815.46034</v>
      </c>
      <c r="Q277" s="933">
        <v>263635.81848000002</v>
      </c>
      <c r="R277" s="934">
        <v>2013451.2788199999</v>
      </c>
    </row>
    <row r="278" spans="1:18">
      <c r="A278" s="337" t="s">
        <v>24</v>
      </c>
      <c r="B278" s="337" t="s">
        <v>24</v>
      </c>
      <c r="C278" s="337" t="s">
        <v>445</v>
      </c>
      <c r="D278" s="932">
        <v>43546.573039999996</v>
      </c>
      <c r="E278" s="933">
        <v>0</v>
      </c>
      <c r="F278" s="933">
        <v>43546.573039999996</v>
      </c>
      <c r="G278" s="933">
        <v>0</v>
      </c>
      <c r="H278" s="933">
        <v>0</v>
      </c>
      <c r="I278" s="933">
        <v>0</v>
      </c>
      <c r="J278" s="933">
        <v>2519.5365999999999</v>
      </c>
      <c r="K278" s="933">
        <v>124.79102</v>
      </c>
      <c r="L278" s="933">
        <v>2644.32762</v>
      </c>
      <c r="M278" s="933">
        <v>1653.11823</v>
      </c>
      <c r="N278" s="933">
        <v>16.815000000000001</v>
      </c>
      <c r="O278" s="933">
        <v>1669.9332300000001</v>
      </c>
      <c r="P278" s="933">
        <v>4172.6548300000004</v>
      </c>
      <c r="Q278" s="933">
        <v>141.60602000000003</v>
      </c>
      <c r="R278" s="934">
        <v>4314.2608499999997</v>
      </c>
    </row>
    <row r="279" spans="1:18">
      <c r="A279" s="338"/>
      <c r="B279" s="338"/>
      <c r="C279" s="339" t="s">
        <v>446</v>
      </c>
      <c r="D279" s="936">
        <v>98403.25099</v>
      </c>
      <c r="E279" s="937">
        <v>0</v>
      </c>
      <c r="F279" s="937">
        <v>98403.25099</v>
      </c>
      <c r="G279" s="937">
        <v>0</v>
      </c>
      <c r="H279" s="937">
        <v>0</v>
      </c>
      <c r="I279" s="937">
        <v>0</v>
      </c>
      <c r="J279" s="937">
        <v>7049.2273700000005</v>
      </c>
      <c r="K279" s="937">
        <v>479.51447999999999</v>
      </c>
      <c r="L279" s="937">
        <v>7528.7418499999994</v>
      </c>
      <c r="M279" s="937">
        <v>6535.2595899999997</v>
      </c>
      <c r="N279" s="937">
        <v>68.446370000000002</v>
      </c>
      <c r="O279" s="937">
        <v>6603.7059600000002</v>
      </c>
      <c r="P279" s="937">
        <v>13584.48696</v>
      </c>
      <c r="Q279" s="937">
        <v>547.96085000000005</v>
      </c>
      <c r="R279" s="938">
        <v>14132.447809999998</v>
      </c>
    </row>
    <row r="280" spans="1:18">
      <c r="A280" s="338"/>
      <c r="B280" s="338"/>
      <c r="C280" s="339" t="s">
        <v>24</v>
      </c>
      <c r="D280" s="936">
        <v>1464446.1938499999</v>
      </c>
      <c r="E280" s="937">
        <v>99845.838230000008</v>
      </c>
      <c r="F280" s="937">
        <v>1564292.0320800003</v>
      </c>
      <c r="G280" s="937">
        <v>314058.44614000001</v>
      </c>
      <c r="H280" s="937">
        <v>99829.037689999983</v>
      </c>
      <c r="I280" s="937">
        <v>413887.48382999998</v>
      </c>
      <c r="J280" s="937">
        <v>808767.38809000002</v>
      </c>
      <c r="K280" s="937">
        <v>325136.32055</v>
      </c>
      <c r="L280" s="937">
        <v>1133903.7086400001</v>
      </c>
      <c r="M280" s="937">
        <v>287646.21995</v>
      </c>
      <c r="N280" s="937">
        <v>110305.57338</v>
      </c>
      <c r="O280" s="937">
        <v>397951.79333000013</v>
      </c>
      <c r="P280" s="937">
        <v>1410472.0541800002</v>
      </c>
      <c r="Q280" s="937">
        <v>535270.93161999993</v>
      </c>
      <c r="R280" s="938">
        <v>1945742.9858000001</v>
      </c>
    </row>
    <row r="281" spans="1:18">
      <c r="A281" s="338"/>
      <c r="B281" s="337" t="s">
        <v>312</v>
      </c>
      <c r="C281" s="337" t="s">
        <v>313</v>
      </c>
      <c r="D281" s="932">
        <v>2304.7912700000002</v>
      </c>
      <c r="E281" s="933">
        <v>46.778550000000003</v>
      </c>
      <c r="F281" s="933">
        <v>2351.5698199999997</v>
      </c>
      <c r="G281" s="933">
        <v>9959.2165199999999</v>
      </c>
      <c r="H281" s="933">
        <v>650.05421000000001</v>
      </c>
      <c r="I281" s="933">
        <v>10609.27073</v>
      </c>
      <c r="J281" s="933">
        <v>54725.256390000002</v>
      </c>
      <c r="K281" s="933">
        <v>15011.81134</v>
      </c>
      <c r="L281" s="933">
        <v>69737.06773000001</v>
      </c>
      <c r="M281" s="933">
        <v>2810.1234800000002</v>
      </c>
      <c r="N281" s="933">
        <v>289.39615000000003</v>
      </c>
      <c r="O281" s="933">
        <v>3099.5196299999998</v>
      </c>
      <c r="P281" s="933">
        <v>67494.596390000006</v>
      </c>
      <c r="Q281" s="933">
        <v>15951.261700000001</v>
      </c>
      <c r="R281" s="934">
        <v>83445.858090000009</v>
      </c>
    </row>
    <row r="282" spans="1:18">
      <c r="A282" s="337" t="s">
        <v>969</v>
      </c>
      <c r="B282" s="935"/>
      <c r="C282" s="935"/>
      <c r="D282" s="932">
        <v>1608700.8091499999</v>
      </c>
      <c r="E282" s="933">
        <v>99892.616779999997</v>
      </c>
      <c r="F282" s="933">
        <v>1708593.4259300001</v>
      </c>
      <c r="G282" s="933">
        <v>324017.66265999997</v>
      </c>
      <c r="H282" s="933">
        <v>100479.09189999997</v>
      </c>
      <c r="I282" s="933">
        <v>424496.75456000003</v>
      </c>
      <c r="J282" s="933">
        <v>873061.4084500001</v>
      </c>
      <c r="K282" s="933">
        <v>340752.43738999998</v>
      </c>
      <c r="L282" s="933">
        <v>1213813.8458400001</v>
      </c>
      <c r="M282" s="933">
        <v>298644.72125</v>
      </c>
      <c r="N282" s="933">
        <v>110680.23090000001</v>
      </c>
      <c r="O282" s="933">
        <v>409324.95215000008</v>
      </c>
      <c r="P282" s="933">
        <v>1495723.7923600003</v>
      </c>
      <c r="Q282" s="933">
        <v>551911.76018999994</v>
      </c>
      <c r="R282" s="934">
        <v>2047635.5525500001</v>
      </c>
    </row>
    <row r="283" spans="1:18" s="939" customFormat="1">
      <c r="A283" s="337" t="s">
        <v>25</v>
      </c>
      <c r="B283" s="337" t="s">
        <v>447</v>
      </c>
      <c r="C283" s="337" t="s">
        <v>448</v>
      </c>
      <c r="D283" s="932">
        <v>7774.6258099999995</v>
      </c>
      <c r="E283" s="933">
        <v>0</v>
      </c>
      <c r="F283" s="933">
        <v>7774.6258099999995</v>
      </c>
      <c r="G283" s="933">
        <v>0</v>
      </c>
      <c r="H283" s="933">
        <v>0</v>
      </c>
      <c r="I283" s="933">
        <v>0</v>
      </c>
      <c r="J283" s="933">
        <v>402.94223999999997</v>
      </c>
      <c r="K283" s="933">
        <v>3.2350000000000004E-2</v>
      </c>
      <c r="L283" s="933">
        <v>402.97459000000003</v>
      </c>
      <c r="M283" s="933">
        <v>59.418889999999998</v>
      </c>
      <c r="N283" s="933">
        <v>33.70288</v>
      </c>
      <c r="O283" s="933">
        <v>93.121769999999998</v>
      </c>
      <c r="P283" s="933">
        <v>462.36113</v>
      </c>
      <c r="Q283" s="933">
        <v>33.735229999999994</v>
      </c>
      <c r="R283" s="934">
        <v>496.09636</v>
      </c>
    </row>
    <row r="284" spans="1:18">
      <c r="A284" s="338"/>
      <c r="B284" s="337" t="s">
        <v>25</v>
      </c>
      <c r="C284" s="337" t="s">
        <v>25</v>
      </c>
      <c r="D284" s="932">
        <v>526756.82693999994</v>
      </c>
      <c r="E284" s="933">
        <v>16472.095450000001</v>
      </c>
      <c r="F284" s="933">
        <v>543228.92238999996</v>
      </c>
      <c r="G284" s="933">
        <v>50250.811180000004</v>
      </c>
      <c r="H284" s="933">
        <v>15405.04867</v>
      </c>
      <c r="I284" s="933">
        <v>65655.859850000008</v>
      </c>
      <c r="J284" s="933">
        <v>184552.5269</v>
      </c>
      <c r="K284" s="933">
        <v>29811.69599</v>
      </c>
      <c r="L284" s="933">
        <v>214364.22289</v>
      </c>
      <c r="M284" s="933">
        <v>41370.599549999999</v>
      </c>
      <c r="N284" s="933">
        <v>13226.506630000002</v>
      </c>
      <c r="O284" s="933">
        <v>54597.106180000002</v>
      </c>
      <c r="P284" s="933">
        <v>276173.93763000006</v>
      </c>
      <c r="Q284" s="933">
        <v>58443.251289999993</v>
      </c>
      <c r="R284" s="934">
        <v>334617.1889200001</v>
      </c>
    </row>
    <row r="285" spans="1:18">
      <c r="A285" s="338"/>
      <c r="B285" s="337" t="s">
        <v>466</v>
      </c>
      <c r="C285" s="337" t="s">
        <v>466</v>
      </c>
      <c r="D285" s="932">
        <v>11598.292099999999</v>
      </c>
      <c r="E285" s="933">
        <v>0</v>
      </c>
      <c r="F285" s="933">
        <v>11598.292099999999</v>
      </c>
      <c r="G285" s="933">
        <v>0</v>
      </c>
      <c r="H285" s="933">
        <v>0</v>
      </c>
      <c r="I285" s="933">
        <v>0</v>
      </c>
      <c r="J285" s="933">
        <v>1085.0050800000001</v>
      </c>
      <c r="K285" s="933">
        <v>0</v>
      </c>
      <c r="L285" s="933">
        <v>1085.0050800000001</v>
      </c>
      <c r="M285" s="933">
        <v>211.2011</v>
      </c>
      <c r="N285" s="933">
        <v>0</v>
      </c>
      <c r="O285" s="933">
        <v>211.2011</v>
      </c>
      <c r="P285" s="933">
        <v>1296.2061800000001</v>
      </c>
      <c r="Q285" s="933">
        <v>0</v>
      </c>
      <c r="R285" s="934">
        <v>1296.2061799999999</v>
      </c>
    </row>
    <row r="286" spans="1:18">
      <c r="A286" s="337" t="s">
        <v>970</v>
      </c>
      <c r="B286" s="935"/>
      <c r="C286" s="935"/>
      <c r="D286" s="932">
        <v>546129.7448499999</v>
      </c>
      <c r="E286" s="933">
        <v>16472.095450000001</v>
      </c>
      <c r="F286" s="933">
        <v>562601.84029999992</v>
      </c>
      <c r="G286" s="933">
        <v>50250.811180000004</v>
      </c>
      <c r="H286" s="933">
        <v>15405.04867</v>
      </c>
      <c r="I286" s="933">
        <v>65655.859850000008</v>
      </c>
      <c r="J286" s="933">
        <v>186040.47422000003</v>
      </c>
      <c r="K286" s="933">
        <v>29811.728340000001</v>
      </c>
      <c r="L286" s="933">
        <v>215852.20256000003</v>
      </c>
      <c r="M286" s="933">
        <v>41641.219539999998</v>
      </c>
      <c r="N286" s="933">
        <v>13260.209510000002</v>
      </c>
      <c r="O286" s="933">
        <v>54901.429050000006</v>
      </c>
      <c r="P286" s="933">
        <v>277932.50494000007</v>
      </c>
      <c r="Q286" s="933">
        <v>58476.986519999991</v>
      </c>
      <c r="R286" s="934">
        <v>336409.49146000011</v>
      </c>
    </row>
    <row r="287" spans="1:18">
      <c r="A287" s="337" t="s">
        <v>26</v>
      </c>
      <c r="B287" s="337" t="s">
        <v>314</v>
      </c>
      <c r="C287" s="337" t="s">
        <v>315</v>
      </c>
      <c r="D287" s="932">
        <v>95876.82789</v>
      </c>
      <c r="E287" s="933">
        <v>421.77600000000001</v>
      </c>
      <c r="F287" s="933">
        <v>96298.603889999999</v>
      </c>
      <c r="G287" s="933">
        <v>24392.300850000003</v>
      </c>
      <c r="H287" s="933">
        <v>2185.8198700000003</v>
      </c>
      <c r="I287" s="933">
        <v>26578.120719999999</v>
      </c>
      <c r="J287" s="933">
        <v>69536.191059999997</v>
      </c>
      <c r="K287" s="933">
        <v>6120.9583700000003</v>
      </c>
      <c r="L287" s="933">
        <v>75657.14942999999</v>
      </c>
      <c r="M287" s="933">
        <v>6274.2184399999996</v>
      </c>
      <c r="N287" s="933">
        <v>3150.5639000000001</v>
      </c>
      <c r="O287" s="933">
        <v>9424.7823399999997</v>
      </c>
      <c r="P287" s="933">
        <v>100202.71035000001</v>
      </c>
      <c r="Q287" s="933">
        <v>11457.342140000001</v>
      </c>
      <c r="R287" s="934">
        <v>111660.05249000002</v>
      </c>
    </row>
    <row r="288" spans="1:18">
      <c r="A288" s="338"/>
      <c r="B288" s="338"/>
      <c r="C288" s="339" t="s">
        <v>316</v>
      </c>
      <c r="D288" s="936">
        <v>1382134.17399</v>
      </c>
      <c r="E288" s="937">
        <v>28408.43404</v>
      </c>
      <c r="F288" s="937">
        <v>1410542.6080300002</v>
      </c>
      <c r="G288" s="937">
        <v>416075.75488000002</v>
      </c>
      <c r="H288" s="937">
        <v>78052.877170000007</v>
      </c>
      <c r="I288" s="937">
        <v>494128.63205000001</v>
      </c>
      <c r="J288" s="937">
        <v>545621.70953999995</v>
      </c>
      <c r="K288" s="937">
        <v>74280.569659999994</v>
      </c>
      <c r="L288" s="937">
        <v>619902.27919999987</v>
      </c>
      <c r="M288" s="937">
        <v>120432.14472</v>
      </c>
      <c r="N288" s="937">
        <v>51238.349499999989</v>
      </c>
      <c r="O288" s="937">
        <v>171670.49422000002</v>
      </c>
      <c r="P288" s="937">
        <v>1082129.6091399998</v>
      </c>
      <c r="Q288" s="937">
        <v>203571.79633000001</v>
      </c>
      <c r="R288" s="938">
        <v>1285701.4054700001</v>
      </c>
    </row>
    <row r="289" spans="1:18">
      <c r="A289" s="338"/>
      <c r="B289" s="337" t="s">
        <v>449</v>
      </c>
      <c r="C289" s="337" t="s">
        <v>449</v>
      </c>
      <c r="D289" s="932">
        <v>14679.630570000001</v>
      </c>
      <c r="E289" s="933">
        <v>0</v>
      </c>
      <c r="F289" s="933">
        <v>14679.630570000001</v>
      </c>
      <c r="G289" s="933">
        <v>0</v>
      </c>
      <c r="H289" s="933">
        <v>0</v>
      </c>
      <c r="I289" s="933">
        <v>0</v>
      </c>
      <c r="J289" s="933">
        <v>212.26750000000001</v>
      </c>
      <c r="K289" s="933">
        <v>2.213E-2</v>
      </c>
      <c r="L289" s="933">
        <v>212.28963000000002</v>
      </c>
      <c r="M289" s="933">
        <v>0</v>
      </c>
      <c r="N289" s="933">
        <v>0</v>
      </c>
      <c r="O289" s="933">
        <v>0</v>
      </c>
      <c r="P289" s="933">
        <v>212.26750000000001</v>
      </c>
      <c r="Q289" s="933">
        <v>2.213E-2</v>
      </c>
      <c r="R289" s="934">
        <v>212.28963000000002</v>
      </c>
    </row>
    <row r="290" spans="1:18">
      <c r="A290" s="337" t="s">
        <v>971</v>
      </c>
      <c r="B290" s="935"/>
      <c r="C290" s="935"/>
      <c r="D290" s="932">
        <v>1492690.6324500002</v>
      </c>
      <c r="E290" s="933">
        <v>28830.210039999998</v>
      </c>
      <c r="F290" s="933">
        <v>1521520.8424900002</v>
      </c>
      <c r="G290" s="933">
        <v>440468.05573000002</v>
      </c>
      <c r="H290" s="933">
        <v>80238.697040000014</v>
      </c>
      <c r="I290" s="933">
        <v>520706.75276999996</v>
      </c>
      <c r="J290" s="933">
        <v>615370.16809999989</v>
      </c>
      <c r="K290" s="933">
        <v>80401.550159999999</v>
      </c>
      <c r="L290" s="933">
        <v>695771.71825999988</v>
      </c>
      <c r="M290" s="933">
        <v>126706.36315999999</v>
      </c>
      <c r="N290" s="933">
        <v>54388.91339999999</v>
      </c>
      <c r="O290" s="933">
        <v>181095.27656000003</v>
      </c>
      <c r="P290" s="933">
        <v>1182544.5869899997</v>
      </c>
      <c r="Q290" s="933">
        <v>215029.16060000003</v>
      </c>
      <c r="R290" s="934">
        <v>1397573.74759</v>
      </c>
    </row>
    <row r="291" spans="1:18">
      <c r="A291" s="1362" t="s">
        <v>972</v>
      </c>
      <c r="B291" s="1363"/>
      <c r="C291" s="1364"/>
      <c r="D291" s="932">
        <v>273831233.42505002</v>
      </c>
      <c r="E291" s="933">
        <v>95987939.786279976</v>
      </c>
      <c r="F291" s="933">
        <v>369819173.21133</v>
      </c>
      <c r="G291" s="933">
        <v>76594628.655780047</v>
      </c>
      <c r="H291" s="933">
        <v>50784674.826390013</v>
      </c>
      <c r="I291" s="933">
        <v>127379303.48217003</v>
      </c>
      <c r="J291" s="933">
        <v>98072334.393340006</v>
      </c>
      <c r="K291" s="933">
        <v>44164056.166849993</v>
      </c>
      <c r="L291" s="933">
        <v>142236390.56018996</v>
      </c>
      <c r="M291" s="933">
        <v>80699313.276860029</v>
      </c>
      <c r="N291" s="933">
        <v>42438964.844210014</v>
      </c>
      <c r="O291" s="933">
        <v>123138278.12106995</v>
      </c>
      <c r="P291" s="933">
        <v>255366276.32597998</v>
      </c>
      <c r="Q291" s="933">
        <v>137387695.83745003</v>
      </c>
      <c r="R291" s="934">
        <v>392753972.16343015</v>
      </c>
    </row>
    <row r="292" spans="1:18">
      <c r="A292" s="337" t="s">
        <v>973</v>
      </c>
      <c r="B292" s="935"/>
      <c r="C292" s="935"/>
      <c r="D292" s="932">
        <v>0</v>
      </c>
      <c r="E292" s="933">
        <v>619472.43474000006</v>
      </c>
      <c r="F292" s="933">
        <v>619472.43474000006</v>
      </c>
      <c r="G292" s="933">
        <v>0</v>
      </c>
      <c r="H292" s="933">
        <v>1400255.04205</v>
      </c>
      <c r="I292" s="933">
        <v>1400255.04205</v>
      </c>
      <c r="J292" s="933">
        <v>0</v>
      </c>
      <c r="K292" s="933">
        <v>0</v>
      </c>
      <c r="L292" s="933">
        <v>0</v>
      </c>
      <c r="M292" s="933">
        <v>0</v>
      </c>
      <c r="N292" s="933">
        <v>394876.69417999993</v>
      </c>
      <c r="O292" s="933">
        <v>394876.69417999993</v>
      </c>
      <c r="P292" s="933">
        <v>0</v>
      </c>
      <c r="Q292" s="933">
        <v>1795131.7362299999</v>
      </c>
      <c r="R292" s="934">
        <v>1795131.7362299999</v>
      </c>
    </row>
    <row r="293" spans="1:18">
      <c r="A293" s="940" t="s">
        <v>469</v>
      </c>
      <c r="B293" s="941"/>
      <c r="C293" s="941"/>
      <c r="D293" s="942">
        <v>273831233.42505002</v>
      </c>
      <c r="E293" s="943">
        <v>96607412.221019983</v>
      </c>
      <c r="F293" s="943">
        <v>370438645.64607</v>
      </c>
      <c r="G293" s="943">
        <v>76594628.655780047</v>
      </c>
      <c r="H293" s="943">
        <v>52184929.86844001</v>
      </c>
      <c r="I293" s="943">
        <v>128779558.52422003</v>
      </c>
      <c r="J293" s="943">
        <v>98072334.393340006</v>
      </c>
      <c r="K293" s="943">
        <v>44164056.166849993</v>
      </c>
      <c r="L293" s="943">
        <v>142236390.56018996</v>
      </c>
      <c r="M293" s="943">
        <v>80699313.276860029</v>
      </c>
      <c r="N293" s="943">
        <v>42833841.538390011</v>
      </c>
      <c r="O293" s="943">
        <v>123533154.81524995</v>
      </c>
      <c r="P293" s="943">
        <v>255366276.32597998</v>
      </c>
      <c r="Q293" s="943">
        <v>139182827.57368001</v>
      </c>
      <c r="R293" s="944">
        <v>394549103.89966017</v>
      </c>
    </row>
    <row r="294" spans="1:18">
      <c r="A294" s="397"/>
      <c r="B294" s="397"/>
      <c r="C294" s="397"/>
      <c r="D294" s="397"/>
      <c r="E294" s="397"/>
      <c r="F294" s="397"/>
      <c r="G294" s="397"/>
      <c r="H294" s="397"/>
      <c r="I294" s="397"/>
      <c r="J294" s="397"/>
      <c r="K294" s="397"/>
      <c r="L294" s="397"/>
      <c r="M294" s="397"/>
      <c r="N294" s="397"/>
      <c r="O294" s="397"/>
      <c r="P294" s="397"/>
      <c r="Q294" s="397"/>
      <c r="R294" s="397"/>
    </row>
    <row r="295" spans="1:18">
      <c r="A295" s="397"/>
      <c r="B295" s="397"/>
      <c r="C295" s="397"/>
      <c r="D295" s="397"/>
      <c r="E295" s="397"/>
      <c r="F295" s="397"/>
      <c r="G295" s="397"/>
      <c r="H295" s="397"/>
      <c r="I295" s="397"/>
      <c r="J295" s="397"/>
      <c r="K295" s="397"/>
      <c r="L295" s="397"/>
      <c r="M295" s="397"/>
      <c r="N295" s="397"/>
      <c r="O295" s="397"/>
      <c r="P295" s="397"/>
      <c r="Q295" s="397"/>
      <c r="R295" s="397"/>
    </row>
    <row r="296" spans="1:18">
      <c r="A296" s="397"/>
      <c r="B296" s="397"/>
      <c r="C296" s="397"/>
      <c r="D296" s="397"/>
      <c r="E296" s="397"/>
      <c r="F296" s="397"/>
      <c r="G296" s="397"/>
      <c r="H296" s="397"/>
      <c r="I296" s="397"/>
      <c r="J296" s="397"/>
      <c r="K296" s="397"/>
      <c r="L296" s="397"/>
      <c r="M296" s="397"/>
      <c r="N296" s="397"/>
      <c r="O296" s="397"/>
      <c r="P296" s="397"/>
      <c r="Q296" s="397"/>
      <c r="R296" s="397"/>
    </row>
    <row r="297" spans="1:18">
      <c r="A297" s="397"/>
      <c r="B297" s="397"/>
      <c r="C297" s="397"/>
      <c r="D297" s="397"/>
      <c r="E297" s="397"/>
      <c r="F297" s="397"/>
      <c r="G297" s="397"/>
      <c r="H297" s="397"/>
      <c r="I297" s="397"/>
      <c r="J297" s="397"/>
      <c r="K297" s="397"/>
      <c r="L297" s="397"/>
      <c r="M297" s="397"/>
      <c r="N297" s="397"/>
      <c r="O297" s="397"/>
      <c r="P297" s="397"/>
      <c r="Q297" s="397"/>
      <c r="R297" s="397"/>
    </row>
    <row r="298" spans="1:18">
      <c r="A298" s="397"/>
      <c r="B298" s="397"/>
      <c r="C298" s="397"/>
      <c r="D298" s="397"/>
      <c r="E298" s="397"/>
      <c r="F298" s="397"/>
      <c r="G298" s="397"/>
      <c r="H298" s="397"/>
      <c r="I298" s="397"/>
      <c r="J298" s="397"/>
      <c r="K298" s="397"/>
      <c r="L298" s="397"/>
      <c r="M298" s="397"/>
      <c r="N298" s="397"/>
      <c r="O298" s="397"/>
      <c r="P298" s="397"/>
      <c r="Q298" s="397"/>
      <c r="R298" s="397"/>
    </row>
    <row r="299" spans="1:18">
      <c r="A299" s="397"/>
      <c r="B299" s="397"/>
      <c r="C299" s="397"/>
      <c r="D299" s="397"/>
      <c r="E299" s="397"/>
      <c r="F299" s="397"/>
      <c r="G299" s="397"/>
      <c r="H299" s="397"/>
      <c r="I299" s="397"/>
      <c r="J299" s="397"/>
      <c r="K299" s="397"/>
      <c r="L299" s="397"/>
      <c r="M299" s="397"/>
      <c r="N299" s="397"/>
      <c r="O299" s="397"/>
      <c r="P299" s="397"/>
      <c r="Q299" s="397"/>
      <c r="R299" s="397"/>
    </row>
    <row r="300" spans="1:18">
      <c r="A300" s="397"/>
      <c r="B300" s="397"/>
      <c r="C300" s="397"/>
      <c r="D300" s="397"/>
      <c r="E300" s="397"/>
      <c r="F300" s="397"/>
      <c r="G300" s="397"/>
      <c r="H300" s="397"/>
      <c r="I300" s="397"/>
      <c r="J300" s="397"/>
      <c r="K300" s="397"/>
      <c r="L300" s="397"/>
      <c r="M300" s="397"/>
      <c r="N300" s="397"/>
      <c r="O300" s="397"/>
      <c r="P300" s="397"/>
      <c r="Q300" s="397"/>
      <c r="R300" s="397"/>
    </row>
    <row r="301" spans="1:18">
      <c r="A301" s="397"/>
      <c r="B301" s="397"/>
      <c r="C301" s="397"/>
      <c r="D301" s="397"/>
      <c r="E301" s="397"/>
      <c r="F301" s="397"/>
      <c r="G301" s="397"/>
      <c r="H301" s="397"/>
      <c r="I301" s="397"/>
      <c r="J301" s="397"/>
      <c r="K301" s="397"/>
      <c r="L301" s="397"/>
      <c r="M301" s="397"/>
      <c r="N301" s="397"/>
      <c r="O301" s="397"/>
      <c r="P301" s="397"/>
      <c r="Q301" s="397"/>
      <c r="R301" s="397"/>
    </row>
    <row r="302" spans="1:18">
      <c r="A302" s="397"/>
      <c r="B302" s="397"/>
      <c r="C302" s="397"/>
      <c r="D302" s="397"/>
      <c r="E302" s="397"/>
      <c r="F302" s="397"/>
      <c r="G302" s="397"/>
      <c r="H302" s="397"/>
      <c r="I302" s="397"/>
      <c r="J302" s="397"/>
      <c r="K302" s="397"/>
      <c r="L302" s="397"/>
      <c r="M302" s="397"/>
      <c r="N302" s="397"/>
      <c r="O302" s="397"/>
      <c r="P302" s="397"/>
      <c r="Q302" s="397"/>
      <c r="R302" s="397"/>
    </row>
    <row r="303" spans="1:18">
      <c r="A303" s="397"/>
      <c r="B303" s="397"/>
      <c r="C303" s="397"/>
      <c r="D303" s="397"/>
      <c r="E303" s="397"/>
      <c r="F303" s="397"/>
      <c r="G303" s="397"/>
      <c r="H303" s="397"/>
      <c r="I303" s="397"/>
      <c r="J303" s="397"/>
      <c r="K303" s="397"/>
      <c r="L303" s="397"/>
      <c r="M303" s="397"/>
      <c r="N303" s="397"/>
      <c r="O303" s="397"/>
      <c r="P303" s="397"/>
      <c r="Q303" s="397"/>
      <c r="R303" s="397"/>
    </row>
    <row r="304" spans="1:18">
      <c r="A304" s="397"/>
      <c r="B304" s="397"/>
      <c r="C304" s="397"/>
      <c r="D304" s="397"/>
      <c r="E304" s="397"/>
      <c r="F304" s="397"/>
      <c r="G304" s="397"/>
      <c r="H304" s="397"/>
      <c r="I304" s="397"/>
      <c r="J304" s="397"/>
      <c r="K304" s="397"/>
      <c r="L304" s="397"/>
      <c r="M304" s="397"/>
      <c r="N304" s="397"/>
      <c r="O304" s="397"/>
      <c r="P304" s="397"/>
      <c r="Q304" s="397"/>
      <c r="R304" s="397"/>
    </row>
    <row r="305" spans="1:18">
      <c r="A305" s="397"/>
      <c r="B305" s="397"/>
      <c r="C305" s="397"/>
      <c r="D305" s="397"/>
      <c r="E305" s="397"/>
      <c r="F305" s="397"/>
      <c r="G305" s="397"/>
      <c r="H305" s="397"/>
      <c r="I305" s="397"/>
      <c r="J305" s="397"/>
      <c r="K305" s="397"/>
      <c r="L305" s="397"/>
      <c r="M305" s="397"/>
      <c r="N305" s="397"/>
      <c r="O305" s="397"/>
      <c r="P305" s="397"/>
      <c r="Q305" s="397"/>
      <c r="R305" s="397"/>
    </row>
    <row r="306" spans="1:18">
      <c r="A306" s="397"/>
      <c r="B306" s="397"/>
      <c r="C306" s="397"/>
      <c r="D306" s="397"/>
      <c r="E306" s="397"/>
      <c r="F306" s="397"/>
      <c r="G306" s="397"/>
      <c r="H306" s="397"/>
      <c r="I306" s="397"/>
      <c r="J306" s="397"/>
      <c r="K306" s="397"/>
      <c r="L306" s="397"/>
      <c r="M306" s="397"/>
      <c r="N306" s="397"/>
      <c r="O306" s="397"/>
      <c r="P306" s="397"/>
      <c r="Q306" s="397"/>
      <c r="R306" s="397"/>
    </row>
    <row r="307" spans="1:18">
      <c r="A307" s="397"/>
      <c r="B307" s="397"/>
      <c r="C307" s="397"/>
      <c r="D307" s="397"/>
      <c r="E307" s="397"/>
      <c r="F307" s="397"/>
      <c r="G307" s="397"/>
      <c r="H307" s="397"/>
      <c r="I307" s="397"/>
      <c r="J307" s="397"/>
      <c r="K307" s="397"/>
      <c r="L307" s="397"/>
      <c r="M307" s="397"/>
      <c r="N307" s="397"/>
      <c r="O307" s="397"/>
      <c r="P307" s="397"/>
      <c r="Q307" s="397"/>
      <c r="R307" s="397"/>
    </row>
    <row r="308" spans="1:18">
      <c r="A308" s="397"/>
      <c r="B308" s="397"/>
      <c r="C308" s="397"/>
      <c r="D308" s="397"/>
      <c r="E308" s="397"/>
      <c r="F308" s="397"/>
      <c r="G308" s="397"/>
      <c r="H308" s="397"/>
      <c r="I308" s="397"/>
      <c r="J308" s="397"/>
      <c r="K308" s="397"/>
      <c r="L308" s="397"/>
      <c r="M308" s="397"/>
      <c r="N308" s="397"/>
      <c r="O308" s="397"/>
      <c r="P308" s="397"/>
      <c r="Q308" s="397"/>
      <c r="R308" s="397"/>
    </row>
    <row r="309" spans="1:18">
      <c r="A309" s="397"/>
      <c r="B309" s="397"/>
      <c r="C309" s="397"/>
      <c r="D309" s="397"/>
      <c r="E309" s="397"/>
      <c r="F309" s="397"/>
      <c r="G309" s="397"/>
      <c r="H309" s="397"/>
      <c r="I309" s="397"/>
      <c r="J309" s="397"/>
      <c r="K309" s="397"/>
      <c r="L309" s="397"/>
      <c r="M309" s="397"/>
      <c r="N309" s="397"/>
      <c r="O309" s="397"/>
      <c r="P309" s="397"/>
      <c r="Q309" s="397"/>
      <c r="R309" s="397"/>
    </row>
    <row r="310" spans="1:18">
      <c r="A310" s="397"/>
      <c r="B310" s="397"/>
      <c r="C310" s="397"/>
      <c r="D310" s="397"/>
      <c r="E310" s="397"/>
      <c r="F310" s="397"/>
      <c r="G310" s="397"/>
      <c r="H310" s="397"/>
      <c r="I310" s="397"/>
      <c r="J310" s="397"/>
      <c r="K310" s="397"/>
      <c r="L310" s="397"/>
      <c r="M310" s="397"/>
      <c r="N310" s="397"/>
      <c r="O310" s="397"/>
      <c r="P310" s="397"/>
      <c r="Q310" s="397"/>
      <c r="R310" s="397"/>
    </row>
    <row r="311" spans="1:18">
      <c r="A311" s="397"/>
      <c r="B311" s="397"/>
      <c r="C311" s="397"/>
      <c r="D311" s="397"/>
      <c r="E311" s="397"/>
      <c r="F311" s="397"/>
      <c r="G311" s="397"/>
      <c r="H311" s="397"/>
      <c r="I311" s="397"/>
      <c r="J311" s="397"/>
      <c r="K311" s="397"/>
      <c r="L311" s="397"/>
      <c r="M311" s="397"/>
      <c r="N311" s="397"/>
      <c r="O311" s="397"/>
      <c r="P311" s="397"/>
      <c r="Q311" s="397"/>
      <c r="R311" s="397"/>
    </row>
    <row r="312" spans="1:18">
      <c r="A312" s="397"/>
      <c r="B312" s="397"/>
      <c r="C312" s="397"/>
      <c r="D312" s="397"/>
      <c r="E312" s="397"/>
      <c r="F312" s="397"/>
      <c r="G312" s="397"/>
      <c r="H312" s="397"/>
      <c r="I312" s="397"/>
      <c r="J312" s="397"/>
      <c r="K312" s="397"/>
      <c r="L312" s="397"/>
      <c r="M312" s="397"/>
      <c r="N312" s="397"/>
      <c r="O312" s="397"/>
      <c r="P312" s="397"/>
      <c r="Q312" s="397"/>
      <c r="R312" s="397"/>
    </row>
    <row r="313" spans="1:18">
      <c r="A313" s="397"/>
      <c r="B313" s="397"/>
      <c r="C313" s="397"/>
      <c r="D313" s="397"/>
      <c r="E313" s="397"/>
      <c r="F313" s="397"/>
      <c r="G313" s="397"/>
      <c r="H313" s="397"/>
      <c r="I313" s="397"/>
      <c r="J313" s="397"/>
      <c r="K313" s="397"/>
      <c r="L313" s="397"/>
      <c r="M313" s="397"/>
      <c r="N313" s="397"/>
      <c r="O313" s="397"/>
      <c r="P313" s="397"/>
      <c r="Q313" s="397"/>
      <c r="R313" s="397"/>
    </row>
    <row r="314" spans="1:18">
      <c r="A314" s="397"/>
      <c r="B314" s="397"/>
      <c r="C314" s="397"/>
      <c r="D314" s="397"/>
      <c r="E314" s="397"/>
      <c r="F314" s="397"/>
      <c r="G314" s="397"/>
      <c r="H314" s="397"/>
      <c r="I314" s="397"/>
      <c r="J314" s="397"/>
      <c r="K314" s="397"/>
      <c r="L314" s="397"/>
      <c r="M314" s="397"/>
      <c r="N314" s="397"/>
      <c r="O314" s="397"/>
      <c r="P314" s="397"/>
      <c r="Q314" s="397"/>
      <c r="R314" s="397"/>
    </row>
    <row r="315" spans="1:18">
      <c r="A315" s="397"/>
      <c r="B315" s="397"/>
      <c r="C315" s="397"/>
      <c r="D315" s="397"/>
      <c r="E315" s="397"/>
      <c r="F315" s="397"/>
      <c r="G315" s="397"/>
      <c r="H315" s="397"/>
      <c r="I315" s="397"/>
      <c r="J315" s="397"/>
      <c r="K315" s="397"/>
      <c r="L315" s="397"/>
      <c r="M315" s="397"/>
      <c r="N315" s="397"/>
      <c r="O315" s="397"/>
      <c r="P315" s="397"/>
      <c r="Q315" s="397"/>
      <c r="R315" s="397"/>
    </row>
    <row r="316" spans="1:18">
      <c r="A316" s="397"/>
      <c r="B316" s="397"/>
      <c r="C316" s="397"/>
      <c r="D316" s="397"/>
      <c r="E316" s="397"/>
      <c r="F316" s="397"/>
      <c r="G316" s="397"/>
      <c r="H316" s="397"/>
      <c r="I316" s="397"/>
      <c r="J316" s="397"/>
      <c r="K316" s="397"/>
      <c r="L316" s="397"/>
      <c r="M316" s="397"/>
      <c r="N316" s="397"/>
      <c r="O316" s="397"/>
      <c r="P316" s="397"/>
      <c r="Q316" s="397"/>
      <c r="R316" s="397"/>
    </row>
    <row r="317" spans="1:18">
      <c r="A317" s="397"/>
      <c r="B317" s="397"/>
      <c r="C317" s="397"/>
      <c r="D317" s="397"/>
      <c r="E317" s="397"/>
      <c r="F317" s="397"/>
      <c r="G317" s="397"/>
      <c r="H317" s="397"/>
      <c r="I317" s="397"/>
      <c r="J317" s="397"/>
      <c r="K317" s="397"/>
      <c r="L317" s="397"/>
      <c r="M317" s="397"/>
      <c r="N317" s="397"/>
      <c r="O317" s="397"/>
      <c r="P317" s="397"/>
      <c r="Q317" s="397"/>
      <c r="R317" s="397"/>
    </row>
    <row r="318" spans="1:18">
      <c r="A318" s="397"/>
      <c r="B318" s="397"/>
      <c r="C318" s="397"/>
      <c r="D318" s="397"/>
      <c r="E318" s="397"/>
      <c r="F318" s="397"/>
      <c r="G318" s="397"/>
      <c r="H318" s="397"/>
      <c r="I318" s="397"/>
      <c r="J318" s="397"/>
      <c r="K318" s="397"/>
      <c r="L318" s="397"/>
      <c r="M318" s="397"/>
      <c r="N318" s="397"/>
      <c r="O318" s="397"/>
      <c r="P318" s="397"/>
      <c r="Q318" s="397"/>
      <c r="R318" s="397"/>
    </row>
    <row r="319" spans="1:18">
      <c r="A319" s="397"/>
      <c r="B319" s="397"/>
      <c r="C319" s="397"/>
      <c r="D319" s="397"/>
      <c r="E319" s="397"/>
      <c r="F319" s="397"/>
      <c r="G319" s="397"/>
      <c r="H319" s="397"/>
      <c r="I319" s="397"/>
      <c r="J319" s="397"/>
      <c r="K319" s="397"/>
      <c r="L319" s="397"/>
      <c r="M319" s="397"/>
      <c r="N319" s="397"/>
      <c r="O319" s="397"/>
      <c r="P319" s="397"/>
      <c r="Q319" s="397"/>
      <c r="R319" s="397"/>
    </row>
    <row r="320" spans="1:18">
      <c r="A320" s="397"/>
      <c r="B320" s="397"/>
      <c r="C320" s="397"/>
      <c r="D320" s="397"/>
      <c r="E320" s="397"/>
      <c r="F320" s="397"/>
      <c r="G320" s="397"/>
      <c r="H320" s="397"/>
      <c r="I320" s="397"/>
      <c r="J320" s="397"/>
      <c r="K320" s="397"/>
      <c r="L320" s="397"/>
      <c r="M320" s="397"/>
      <c r="N320" s="397"/>
      <c r="O320" s="397"/>
      <c r="P320" s="397"/>
      <c r="Q320" s="397"/>
      <c r="R320" s="397"/>
    </row>
    <row r="321" spans="1:18">
      <c r="A321" s="397"/>
      <c r="B321" s="397"/>
      <c r="C321" s="397"/>
      <c r="D321" s="397"/>
      <c r="E321" s="397"/>
      <c r="F321" s="397"/>
      <c r="G321" s="397"/>
      <c r="H321" s="397"/>
      <c r="I321" s="397"/>
      <c r="J321" s="397"/>
      <c r="K321" s="397"/>
      <c r="L321" s="397"/>
      <c r="M321" s="397"/>
      <c r="N321" s="397"/>
      <c r="O321" s="397"/>
      <c r="P321" s="397"/>
      <c r="Q321" s="397"/>
      <c r="R321" s="397"/>
    </row>
    <row r="322" spans="1:18">
      <c r="A322" s="397"/>
      <c r="B322" s="397"/>
      <c r="C322" s="397"/>
      <c r="D322" s="397"/>
      <c r="E322" s="397"/>
      <c r="F322" s="397"/>
      <c r="G322" s="397"/>
      <c r="H322" s="397"/>
      <c r="I322" s="397"/>
      <c r="J322" s="397"/>
      <c r="K322" s="397"/>
      <c r="L322" s="397"/>
      <c r="M322" s="397"/>
      <c r="N322" s="397"/>
      <c r="O322" s="397"/>
      <c r="P322" s="397"/>
      <c r="Q322" s="397"/>
      <c r="R322" s="397"/>
    </row>
    <row r="323" spans="1:18">
      <c r="A323" s="397"/>
      <c r="B323" s="397"/>
      <c r="C323" s="397"/>
      <c r="D323" s="397"/>
      <c r="E323" s="397"/>
      <c r="F323" s="397"/>
      <c r="G323" s="397"/>
      <c r="H323" s="397"/>
      <c r="I323" s="397"/>
      <c r="J323" s="397"/>
      <c r="K323" s="397"/>
      <c r="L323" s="397"/>
      <c r="M323" s="397"/>
      <c r="N323" s="397"/>
      <c r="O323" s="397"/>
      <c r="P323" s="397"/>
      <c r="Q323" s="397"/>
      <c r="R323" s="397"/>
    </row>
    <row r="324" spans="1:18">
      <c r="A324" s="397"/>
      <c r="B324" s="397"/>
      <c r="C324" s="397"/>
      <c r="D324" s="397"/>
      <c r="E324" s="397"/>
      <c r="F324" s="397"/>
      <c r="G324" s="397"/>
      <c r="H324" s="397"/>
      <c r="I324" s="397"/>
      <c r="J324" s="397"/>
      <c r="K324" s="397"/>
      <c r="L324" s="397"/>
      <c r="M324" s="397"/>
      <c r="N324" s="397"/>
      <c r="O324" s="397"/>
      <c r="P324" s="397"/>
      <c r="Q324" s="397"/>
      <c r="R324" s="397"/>
    </row>
    <row r="325" spans="1:18">
      <c r="A325" s="397"/>
      <c r="B325" s="397"/>
      <c r="C325" s="397"/>
      <c r="D325" s="397"/>
      <c r="E325" s="397"/>
      <c r="F325" s="397"/>
      <c r="G325" s="397"/>
      <c r="H325" s="397"/>
      <c r="I325" s="397"/>
      <c r="J325" s="397"/>
      <c r="K325" s="397"/>
      <c r="L325" s="397"/>
      <c r="M325" s="397"/>
      <c r="N325" s="397"/>
      <c r="O325" s="397"/>
      <c r="P325" s="397"/>
      <c r="Q325" s="397"/>
      <c r="R325" s="397"/>
    </row>
    <row r="326" spans="1:18">
      <c r="A326" s="397"/>
      <c r="B326" s="397"/>
      <c r="C326" s="397"/>
      <c r="D326" s="397"/>
      <c r="E326" s="397"/>
      <c r="F326" s="397"/>
      <c r="G326" s="397"/>
      <c r="H326" s="397"/>
      <c r="I326" s="397"/>
      <c r="J326" s="397"/>
      <c r="K326" s="397"/>
      <c r="L326" s="397"/>
      <c r="M326" s="397"/>
      <c r="N326" s="397"/>
      <c r="O326" s="397"/>
      <c r="P326" s="397"/>
      <c r="Q326" s="397"/>
      <c r="R326" s="397"/>
    </row>
    <row r="327" spans="1:18">
      <c r="A327" s="397"/>
      <c r="B327" s="397"/>
      <c r="C327" s="397"/>
      <c r="D327" s="397"/>
      <c r="E327" s="397"/>
      <c r="F327" s="397"/>
      <c r="G327" s="397"/>
      <c r="H327" s="397"/>
      <c r="I327" s="397"/>
      <c r="J327" s="397"/>
      <c r="K327" s="397"/>
      <c r="L327" s="397"/>
      <c r="M327" s="397"/>
      <c r="N327" s="397"/>
      <c r="O327" s="397"/>
      <c r="P327" s="397"/>
      <c r="Q327" s="397"/>
      <c r="R327" s="397"/>
    </row>
    <row r="328" spans="1:18">
      <c r="A328" s="397"/>
      <c r="B328" s="397"/>
      <c r="C328" s="397"/>
      <c r="D328" s="397"/>
      <c r="E328" s="397"/>
      <c r="F328" s="397"/>
      <c r="G328" s="397"/>
      <c r="H328" s="397"/>
      <c r="I328" s="397"/>
      <c r="J328" s="397"/>
      <c r="K328" s="397"/>
      <c r="L328" s="397"/>
      <c r="M328" s="397"/>
      <c r="N328" s="397"/>
      <c r="O328" s="397"/>
      <c r="P328" s="397"/>
      <c r="Q328" s="397"/>
      <c r="R328" s="397"/>
    </row>
    <row r="329" spans="1:18">
      <c r="A329" s="397"/>
      <c r="B329" s="397"/>
      <c r="C329" s="397"/>
      <c r="D329" s="397"/>
      <c r="E329" s="397"/>
      <c r="F329" s="397"/>
      <c r="G329" s="397"/>
      <c r="H329" s="397"/>
      <c r="I329" s="397"/>
      <c r="J329" s="397"/>
      <c r="K329" s="397"/>
      <c r="L329" s="397"/>
      <c r="M329" s="397"/>
      <c r="N329" s="397"/>
      <c r="O329" s="397"/>
      <c r="P329" s="397"/>
      <c r="Q329" s="397"/>
      <c r="R329" s="397"/>
    </row>
    <row r="330" spans="1:18">
      <c r="A330" s="397"/>
      <c r="B330" s="397"/>
      <c r="C330" s="397"/>
      <c r="D330" s="397"/>
      <c r="E330" s="397"/>
      <c r="F330" s="397"/>
      <c r="G330" s="397"/>
      <c r="H330" s="397"/>
      <c r="I330" s="397"/>
      <c r="J330" s="397"/>
      <c r="K330" s="397"/>
      <c r="L330" s="397"/>
      <c r="M330" s="397"/>
      <c r="N330" s="397"/>
      <c r="O330" s="397"/>
      <c r="P330" s="397"/>
      <c r="Q330" s="397"/>
      <c r="R330" s="397"/>
    </row>
    <row r="331" spans="1:18">
      <c r="A331" s="397"/>
      <c r="B331" s="397"/>
      <c r="C331" s="397"/>
      <c r="D331" s="397"/>
      <c r="E331" s="397"/>
      <c r="F331" s="397"/>
      <c r="G331" s="397"/>
      <c r="H331" s="397"/>
      <c r="I331" s="397"/>
      <c r="J331" s="397"/>
      <c r="K331" s="397"/>
      <c r="L331" s="397"/>
      <c r="M331" s="397"/>
      <c r="N331" s="397"/>
      <c r="O331" s="397"/>
      <c r="P331" s="397"/>
      <c r="Q331" s="397"/>
      <c r="R331" s="397"/>
    </row>
    <row r="332" spans="1:18">
      <c r="A332" s="397"/>
      <c r="B332" s="397"/>
      <c r="C332" s="397"/>
      <c r="D332" s="397"/>
      <c r="E332" s="397"/>
      <c r="F332" s="397"/>
      <c r="G332" s="397"/>
      <c r="H332" s="397"/>
      <c r="I332" s="397"/>
      <c r="J332" s="397"/>
      <c r="K332" s="397"/>
      <c r="L332" s="397"/>
      <c r="M332" s="397"/>
      <c r="N332" s="397"/>
      <c r="O332" s="397"/>
      <c r="P332" s="397"/>
      <c r="Q332" s="397"/>
      <c r="R332" s="397"/>
    </row>
    <row r="333" spans="1:18">
      <c r="A333" s="397"/>
      <c r="B333" s="397"/>
      <c r="C333" s="397"/>
      <c r="D333" s="397"/>
      <c r="E333" s="397"/>
      <c r="F333" s="397"/>
      <c r="G333" s="397"/>
      <c r="H333" s="397"/>
      <c r="I333" s="397"/>
      <c r="J333" s="397"/>
      <c r="K333" s="397"/>
      <c r="L333" s="397"/>
      <c r="M333" s="397"/>
      <c r="N333" s="397"/>
      <c r="O333" s="397"/>
      <c r="P333" s="397"/>
      <c r="Q333" s="397"/>
      <c r="R333" s="397"/>
    </row>
    <row r="334" spans="1:18">
      <c r="A334" s="397"/>
      <c r="B334" s="397"/>
      <c r="C334" s="397"/>
      <c r="D334" s="397"/>
      <c r="E334" s="397"/>
      <c r="F334" s="397"/>
      <c r="G334" s="397"/>
      <c r="H334" s="397"/>
      <c r="I334" s="397"/>
      <c r="J334" s="397"/>
      <c r="K334" s="397"/>
      <c r="L334" s="397"/>
      <c r="M334" s="397"/>
      <c r="N334" s="397"/>
      <c r="O334" s="397"/>
      <c r="P334" s="397"/>
      <c r="Q334" s="397"/>
      <c r="R334" s="397"/>
    </row>
    <row r="335" spans="1:18">
      <c r="A335" s="397"/>
      <c r="B335" s="397"/>
      <c r="C335" s="397"/>
      <c r="D335" s="397"/>
      <c r="E335" s="397"/>
      <c r="F335" s="397"/>
      <c r="G335" s="397"/>
      <c r="H335" s="397"/>
      <c r="I335" s="397"/>
      <c r="J335" s="397"/>
      <c r="K335" s="397"/>
      <c r="L335" s="397"/>
      <c r="M335" s="397"/>
      <c r="N335" s="397"/>
      <c r="O335" s="397"/>
      <c r="P335" s="397"/>
      <c r="Q335" s="397"/>
      <c r="R335" s="397"/>
    </row>
    <row r="336" spans="1:18">
      <c r="A336" s="397"/>
      <c r="B336" s="397"/>
      <c r="C336" s="397"/>
      <c r="D336" s="397"/>
      <c r="E336" s="397"/>
      <c r="F336" s="397"/>
      <c r="G336" s="397"/>
      <c r="H336" s="397"/>
      <c r="I336" s="397"/>
      <c r="J336" s="397"/>
      <c r="K336" s="397"/>
      <c r="L336" s="397"/>
      <c r="M336" s="397"/>
      <c r="N336" s="397"/>
      <c r="O336" s="397"/>
      <c r="P336" s="397"/>
      <c r="Q336" s="397"/>
      <c r="R336" s="397"/>
    </row>
    <row r="337" spans="1:18">
      <c r="A337" s="397"/>
      <c r="B337" s="397"/>
      <c r="C337" s="397"/>
      <c r="D337" s="397"/>
      <c r="E337" s="397"/>
      <c r="F337" s="397"/>
      <c r="G337" s="397"/>
      <c r="H337" s="397"/>
      <c r="I337" s="397"/>
      <c r="J337" s="397"/>
      <c r="K337" s="397"/>
      <c r="L337" s="397"/>
      <c r="M337" s="397"/>
      <c r="N337" s="397"/>
      <c r="O337" s="397"/>
      <c r="P337" s="397"/>
      <c r="Q337" s="397"/>
      <c r="R337" s="397"/>
    </row>
    <row r="338" spans="1:18">
      <c r="A338" s="397"/>
      <c r="B338" s="397"/>
      <c r="C338" s="397"/>
      <c r="D338" s="397"/>
      <c r="E338" s="397"/>
      <c r="F338" s="397"/>
      <c r="G338" s="397"/>
      <c r="H338" s="397"/>
      <c r="I338" s="397"/>
      <c r="J338" s="397"/>
      <c r="K338" s="397"/>
      <c r="L338" s="397"/>
      <c r="M338" s="397"/>
      <c r="N338" s="397"/>
      <c r="O338" s="397"/>
      <c r="P338" s="397"/>
      <c r="Q338" s="397"/>
      <c r="R338" s="397"/>
    </row>
    <row r="339" spans="1:18">
      <c r="A339" s="397"/>
      <c r="B339" s="397"/>
      <c r="C339" s="397"/>
      <c r="D339" s="397"/>
      <c r="E339" s="397"/>
      <c r="F339" s="397"/>
      <c r="G339" s="397"/>
      <c r="H339" s="397"/>
      <c r="I339" s="397"/>
      <c r="J339" s="397"/>
      <c r="K339" s="397"/>
      <c r="L339" s="397"/>
      <c r="M339" s="397"/>
      <c r="N339" s="397"/>
      <c r="O339" s="397"/>
      <c r="P339" s="397"/>
      <c r="Q339" s="397"/>
      <c r="R339" s="397"/>
    </row>
    <row r="340" spans="1:18">
      <c r="A340" s="397"/>
      <c r="B340" s="397"/>
      <c r="C340" s="397"/>
      <c r="D340" s="397"/>
      <c r="E340" s="397"/>
      <c r="F340" s="397"/>
      <c r="G340" s="397"/>
      <c r="H340" s="397"/>
      <c r="I340" s="397"/>
      <c r="J340" s="397"/>
      <c r="K340" s="397"/>
      <c r="L340" s="397"/>
      <c r="M340" s="397"/>
      <c r="N340" s="397"/>
      <c r="O340" s="397"/>
      <c r="P340" s="397"/>
      <c r="Q340" s="397"/>
      <c r="R340" s="397"/>
    </row>
    <row r="341" spans="1:18">
      <c r="A341" s="397"/>
      <c r="B341" s="397"/>
      <c r="C341" s="397"/>
      <c r="D341" s="397"/>
      <c r="E341" s="397"/>
      <c r="F341" s="397"/>
      <c r="G341" s="397"/>
      <c r="H341" s="397"/>
      <c r="I341" s="397"/>
      <c r="J341" s="397"/>
      <c r="K341" s="397"/>
      <c r="L341" s="397"/>
      <c r="M341" s="397"/>
      <c r="N341" s="397"/>
      <c r="O341" s="397"/>
      <c r="P341" s="397"/>
      <c r="Q341" s="397"/>
      <c r="R341" s="397"/>
    </row>
    <row r="342" spans="1:18">
      <c r="A342" s="397"/>
      <c r="B342" s="397"/>
      <c r="C342" s="397"/>
      <c r="D342" s="397"/>
      <c r="E342" s="397"/>
      <c r="F342" s="397"/>
      <c r="G342" s="397"/>
      <c r="H342" s="397"/>
      <c r="I342" s="397"/>
      <c r="J342" s="397"/>
      <c r="K342" s="397"/>
      <c r="L342" s="397"/>
      <c r="M342" s="397"/>
      <c r="N342" s="397"/>
      <c r="O342" s="397"/>
      <c r="P342" s="397"/>
      <c r="Q342" s="397"/>
      <c r="R342" s="397"/>
    </row>
    <row r="343" spans="1:18">
      <c r="A343" s="397"/>
      <c r="B343" s="397"/>
      <c r="C343" s="397"/>
      <c r="D343" s="397"/>
      <c r="E343" s="397"/>
      <c r="F343" s="397"/>
      <c r="G343" s="397"/>
      <c r="H343" s="397"/>
      <c r="I343" s="397"/>
      <c r="J343" s="397"/>
      <c r="K343" s="397"/>
      <c r="L343" s="397"/>
      <c r="M343" s="397"/>
      <c r="N343" s="397"/>
      <c r="O343" s="397"/>
      <c r="P343" s="397"/>
      <c r="Q343" s="397"/>
      <c r="R343" s="397"/>
    </row>
    <row r="344" spans="1:18">
      <c r="A344" s="397"/>
      <c r="B344" s="397"/>
      <c r="C344" s="397"/>
      <c r="D344" s="397"/>
      <c r="E344" s="397"/>
      <c r="F344" s="397"/>
      <c r="G344" s="397"/>
      <c r="H344" s="397"/>
      <c r="I344" s="397"/>
      <c r="J344" s="397"/>
      <c r="K344" s="397"/>
      <c r="L344" s="397"/>
      <c r="M344" s="397"/>
      <c r="N344" s="397"/>
      <c r="O344" s="397"/>
      <c r="P344" s="397"/>
      <c r="Q344" s="397"/>
      <c r="R344" s="397"/>
    </row>
    <row r="345" spans="1:18">
      <c r="A345" s="397"/>
      <c r="B345" s="397"/>
      <c r="C345" s="397"/>
      <c r="D345" s="397"/>
      <c r="E345" s="397"/>
      <c r="F345" s="397"/>
      <c r="G345" s="397"/>
      <c r="H345" s="397"/>
      <c r="I345" s="397"/>
      <c r="J345" s="397"/>
      <c r="K345" s="397"/>
      <c r="L345" s="397"/>
      <c r="M345" s="397"/>
      <c r="N345" s="397"/>
      <c r="O345" s="397"/>
      <c r="P345" s="397"/>
      <c r="Q345" s="397"/>
      <c r="R345" s="397"/>
    </row>
    <row r="346" spans="1:18">
      <c r="A346" s="397"/>
      <c r="B346" s="397"/>
      <c r="C346" s="397"/>
      <c r="D346" s="397"/>
      <c r="E346" s="397"/>
      <c r="F346" s="397"/>
      <c r="G346" s="397"/>
      <c r="H346" s="397"/>
      <c r="I346" s="397"/>
      <c r="J346" s="397"/>
      <c r="K346" s="397"/>
      <c r="L346" s="397"/>
      <c r="M346" s="397"/>
      <c r="N346" s="397"/>
      <c r="O346" s="397"/>
      <c r="P346" s="397"/>
      <c r="Q346" s="397"/>
      <c r="R346" s="397"/>
    </row>
    <row r="347" spans="1:18">
      <c r="A347" s="397"/>
      <c r="B347" s="397"/>
      <c r="C347" s="397"/>
      <c r="D347" s="397"/>
      <c r="E347" s="397"/>
      <c r="F347" s="397"/>
      <c r="G347" s="397"/>
      <c r="H347" s="397"/>
      <c r="I347" s="397"/>
      <c r="J347" s="397"/>
      <c r="K347" s="397"/>
      <c r="L347" s="397"/>
      <c r="M347" s="397"/>
      <c r="N347" s="397"/>
      <c r="O347" s="397"/>
      <c r="P347" s="397"/>
      <c r="Q347" s="397"/>
      <c r="R347" s="397"/>
    </row>
    <row r="348" spans="1:18">
      <c r="A348" s="397"/>
      <c r="B348" s="397"/>
      <c r="C348" s="397"/>
      <c r="D348" s="397"/>
      <c r="E348" s="397"/>
      <c r="F348" s="397"/>
      <c r="G348" s="397"/>
      <c r="H348" s="397"/>
      <c r="I348" s="397"/>
      <c r="J348" s="397"/>
      <c r="K348" s="397"/>
      <c r="L348" s="397"/>
      <c r="M348" s="397"/>
      <c r="N348" s="397"/>
      <c r="O348" s="397"/>
      <c r="P348" s="397"/>
      <c r="Q348" s="397"/>
      <c r="R348" s="397"/>
    </row>
    <row r="349" spans="1:18">
      <c r="A349" s="397"/>
      <c r="B349" s="397"/>
      <c r="C349" s="397"/>
      <c r="D349" s="397"/>
      <c r="E349" s="397"/>
      <c r="F349" s="397"/>
      <c r="G349" s="397"/>
      <c r="H349" s="397"/>
      <c r="I349" s="397"/>
      <c r="J349" s="397"/>
      <c r="K349" s="397"/>
      <c r="L349" s="397"/>
      <c r="M349" s="397"/>
      <c r="N349" s="397"/>
      <c r="O349" s="397"/>
      <c r="P349" s="397"/>
      <c r="Q349" s="397"/>
      <c r="R349" s="397"/>
    </row>
    <row r="350" spans="1:18">
      <c r="A350" s="397"/>
      <c r="B350" s="397"/>
      <c r="C350" s="397"/>
      <c r="D350" s="397"/>
      <c r="E350" s="397"/>
      <c r="F350" s="397"/>
      <c r="G350" s="397"/>
      <c r="H350" s="397"/>
      <c r="I350" s="397"/>
      <c r="J350" s="397"/>
      <c r="K350" s="397"/>
      <c r="L350" s="397"/>
      <c r="M350" s="397"/>
      <c r="N350" s="397"/>
      <c r="O350" s="397"/>
      <c r="P350" s="397"/>
      <c r="Q350" s="397"/>
      <c r="R350" s="397"/>
    </row>
    <row r="351" spans="1:18">
      <c r="A351" s="397"/>
      <c r="B351" s="397"/>
      <c r="C351" s="397"/>
      <c r="D351" s="397"/>
      <c r="E351" s="397"/>
      <c r="F351" s="397"/>
      <c r="G351" s="397"/>
      <c r="H351" s="397"/>
      <c r="I351" s="397"/>
      <c r="J351" s="397"/>
      <c r="K351" s="397"/>
      <c r="L351" s="397"/>
      <c r="M351" s="397"/>
      <c r="N351" s="397"/>
      <c r="O351" s="397"/>
      <c r="P351" s="397"/>
      <c r="Q351" s="397"/>
      <c r="R351" s="397"/>
    </row>
    <row r="352" spans="1:18">
      <c r="A352" s="397"/>
      <c r="B352" s="397"/>
      <c r="C352" s="397"/>
      <c r="D352" s="397"/>
      <c r="E352" s="397"/>
      <c r="F352" s="397"/>
      <c r="G352" s="397"/>
      <c r="H352" s="397"/>
      <c r="I352" s="397"/>
      <c r="J352" s="397"/>
      <c r="K352" s="397"/>
      <c r="L352" s="397"/>
      <c r="M352" s="397"/>
      <c r="N352" s="397"/>
      <c r="O352" s="397"/>
      <c r="P352" s="397"/>
      <c r="Q352" s="397"/>
      <c r="R352" s="397"/>
    </row>
    <row r="353" spans="1:18">
      <c r="A353" s="397"/>
      <c r="B353" s="397"/>
      <c r="C353" s="397"/>
      <c r="D353" s="397"/>
      <c r="E353" s="397"/>
      <c r="F353" s="397"/>
      <c r="G353" s="397"/>
      <c r="H353" s="397"/>
      <c r="I353" s="397"/>
      <c r="J353" s="397"/>
      <c r="K353" s="397"/>
      <c r="L353" s="397"/>
      <c r="M353" s="397"/>
      <c r="N353" s="397"/>
      <c r="O353" s="397"/>
      <c r="P353" s="397"/>
      <c r="Q353" s="397"/>
      <c r="R353" s="397"/>
    </row>
    <row r="354" spans="1:18">
      <c r="A354" s="397"/>
      <c r="B354" s="397"/>
      <c r="C354" s="397"/>
      <c r="D354" s="397"/>
      <c r="E354" s="397"/>
      <c r="F354" s="397"/>
      <c r="G354" s="397"/>
      <c r="H354" s="397"/>
      <c r="I354" s="397"/>
      <c r="J354" s="397"/>
      <c r="K354" s="397"/>
      <c r="L354" s="397"/>
      <c r="M354" s="397"/>
      <c r="N354" s="397"/>
      <c r="O354" s="397"/>
      <c r="P354" s="397"/>
      <c r="Q354" s="397"/>
      <c r="R354" s="397"/>
    </row>
    <row r="355" spans="1:18">
      <c r="A355" s="397"/>
      <c r="B355" s="397"/>
      <c r="C355" s="397"/>
      <c r="D355" s="397"/>
      <c r="E355" s="397"/>
      <c r="F355" s="397"/>
      <c r="G355" s="397"/>
      <c r="H355" s="397"/>
      <c r="I355" s="397"/>
      <c r="J355" s="397"/>
      <c r="K355" s="397"/>
      <c r="L355" s="397"/>
      <c r="M355" s="397"/>
      <c r="N355" s="397"/>
      <c r="O355" s="397"/>
      <c r="P355" s="397"/>
      <c r="Q355" s="397"/>
      <c r="R355" s="397"/>
    </row>
    <row r="356" spans="1:18">
      <c r="A356" s="397"/>
      <c r="B356" s="397"/>
      <c r="C356" s="397"/>
      <c r="D356" s="397"/>
      <c r="E356" s="397"/>
      <c r="F356" s="397"/>
      <c r="G356" s="397"/>
      <c r="H356" s="397"/>
      <c r="I356" s="397"/>
      <c r="J356" s="397"/>
      <c r="K356" s="397"/>
      <c r="L356" s="397"/>
      <c r="M356" s="397"/>
      <c r="N356" s="397"/>
      <c r="O356" s="397"/>
      <c r="P356" s="397"/>
      <c r="Q356" s="397"/>
      <c r="R356" s="397"/>
    </row>
    <row r="357" spans="1:18">
      <c r="A357" s="397"/>
      <c r="B357" s="397"/>
      <c r="C357" s="397"/>
      <c r="D357" s="397"/>
      <c r="E357" s="397"/>
      <c r="F357" s="397"/>
      <c r="G357" s="397"/>
      <c r="H357" s="397"/>
      <c r="I357" s="397"/>
      <c r="J357" s="397"/>
      <c r="K357" s="397"/>
      <c r="L357" s="397"/>
      <c r="M357" s="397"/>
      <c r="N357" s="397"/>
      <c r="O357" s="397"/>
      <c r="P357" s="397"/>
      <c r="Q357" s="397"/>
      <c r="R357" s="397"/>
    </row>
    <row r="358" spans="1:18">
      <c r="A358" s="397"/>
      <c r="B358" s="397"/>
      <c r="C358" s="397"/>
      <c r="D358" s="397"/>
      <c r="E358" s="397"/>
      <c r="F358" s="397"/>
      <c r="G358" s="397"/>
      <c r="H358" s="397"/>
      <c r="I358" s="397"/>
      <c r="J358" s="397"/>
      <c r="K358" s="397"/>
      <c r="L358" s="397"/>
      <c r="M358" s="397"/>
      <c r="N358" s="397"/>
      <c r="O358" s="397"/>
      <c r="P358" s="397"/>
      <c r="Q358" s="397"/>
      <c r="R358" s="397"/>
    </row>
    <row r="359" spans="1:18">
      <c r="A359" s="397"/>
      <c r="B359" s="397"/>
      <c r="C359" s="397"/>
      <c r="D359" s="397"/>
      <c r="E359" s="397"/>
      <c r="F359" s="397"/>
      <c r="G359" s="397"/>
      <c r="H359" s="397"/>
      <c r="I359" s="397"/>
      <c r="J359" s="397"/>
      <c r="K359" s="397"/>
      <c r="L359" s="397"/>
      <c r="M359" s="397"/>
      <c r="N359" s="397"/>
      <c r="O359" s="397"/>
      <c r="P359" s="397"/>
      <c r="Q359" s="397"/>
      <c r="R359" s="397"/>
    </row>
    <row r="360" spans="1:18">
      <c r="A360" s="397"/>
      <c r="B360" s="397"/>
      <c r="C360" s="397"/>
      <c r="D360" s="397"/>
      <c r="E360" s="397"/>
      <c r="F360" s="397"/>
      <c r="G360" s="397"/>
      <c r="H360" s="397"/>
      <c r="I360" s="397"/>
      <c r="J360" s="397"/>
      <c r="K360" s="397"/>
      <c r="L360" s="397"/>
      <c r="M360" s="397"/>
      <c r="N360" s="397"/>
      <c r="O360" s="397"/>
      <c r="P360" s="397"/>
      <c r="Q360" s="397"/>
      <c r="R360" s="397"/>
    </row>
    <row r="361" spans="1:18">
      <c r="A361" s="397"/>
      <c r="B361" s="397"/>
      <c r="C361" s="397"/>
      <c r="D361" s="397"/>
      <c r="E361" s="397"/>
      <c r="F361" s="397"/>
      <c r="G361" s="397"/>
      <c r="H361" s="397"/>
      <c r="I361" s="397"/>
      <c r="J361" s="397"/>
      <c r="K361" s="397"/>
      <c r="L361" s="397"/>
      <c r="M361" s="397"/>
      <c r="N361" s="397"/>
      <c r="O361" s="397"/>
      <c r="P361" s="397"/>
      <c r="Q361" s="397"/>
      <c r="R361" s="397"/>
    </row>
    <row r="362" spans="1:18">
      <c r="A362" s="397"/>
      <c r="B362" s="397"/>
      <c r="C362" s="397"/>
      <c r="D362" s="397"/>
      <c r="E362" s="397"/>
      <c r="F362" s="397"/>
      <c r="G362" s="397"/>
      <c r="H362" s="397"/>
      <c r="I362" s="397"/>
      <c r="J362" s="397"/>
      <c r="K362" s="397"/>
      <c r="L362" s="397"/>
      <c r="M362" s="397"/>
      <c r="N362" s="397"/>
      <c r="O362" s="397"/>
      <c r="P362" s="397"/>
      <c r="Q362" s="397"/>
      <c r="R362" s="397"/>
    </row>
    <row r="363" spans="1:18">
      <c r="A363" s="397"/>
      <c r="B363" s="397"/>
      <c r="C363" s="397"/>
      <c r="D363" s="397"/>
      <c r="E363" s="397"/>
      <c r="F363" s="397"/>
      <c r="G363" s="397"/>
      <c r="H363" s="397"/>
      <c r="I363" s="397"/>
      <c r="J363" s="397"/>
      <c r="K363" s="397"/>
      <c r="L363" s="397"/>
      <c r="M363" s="397"/>
      <c r="N363" s="397"/>
      <c r="O363" s="397"/>
      <c r="P363" s="397"/>
      <c r="Q363" s="397"/>
      <c r="R363" s="397"/>
    </row>
    <row r="364" spans="1:18">
      <c r="A364" s="397"/>
      <c r="B364" s="397"/>
      <c r="C364" s="397"/>
      <c r="D364" s="397"/>
      <c r="E364" s="397"/>
      <c r="F364" s="397"/>
      <c r="G364" s="397"/>
      <c r="H364" s="397"/>
      <c r="I364" s="397"/>
      <c r="J364" s="397"/>
      <c r="K364" s="397"/>
      <c r="L364" s="397"/>
      <c r="M364" s="397"/>
      <c r="N364" s="397"/>
      <c r="O364" s="397"/>
      <c r="P364" s="397"/>
      <c r="Q364" s="397"/>
      <c r="R364" s="397"/>
    </row>
    <row r="365" spans="1:18">
      <c r="A365" s="397"/>
      <c r="B365" s="397"/>
      <c r="C365" s="397"/>
      <c r="D365" s="397"/>
      <c r="E365" s="397"/>
      <c r="F365" s="397"/>
      <c r="G365" s="397"/>
      <c r="H365" s="397"/>
      <c r="I365" s="397"/>
      <c r="J365" s="397"/>
      <c r="K365" s="397"/>
      <c r="L365" s="397"/>
      <c r="M365" s="397"/>
      <c r="N365" s="397"/>
      <c r="O365" s="397"/>
      <c r="P365" s="397"/>
      <c r="Q365" s="397"/>
      <c r="R365" s="397"/>
    </row>
    <row r="366" spans="1:18">
      <c r="A366" s="397"/>
      <c r="B366" s="397"/>
      <c r="C366" s="397"/>
      <c r="D366" s="397"/>
      <c r="E366" s="397"/>
      <c r="F366" s="397"/>
      <c r="G366" s="397"/>
      <c r="H366" s="397"/>
      <c r="I366" s="397"/>
      <c r="J366" s="397"/>
      <c r="K366" s="397"/>
      <c r="L366" s="397"/>
      <c r="M366" s="397"/>
      <c r="N366" s="397"/>
      <c r="O366" s="397"/>
      <c r="P366" s="397"/>
      <c r="Q366" s="397"/>
      <c r="R366" s="397"/>
    </row>
    <row r="367" spans="1:18">
      <c r="A367" s="397"/>
      <c r="B367" s="397"/>
      <c r="C367" s="397"/>
      <c r="D367" s="397"/>
      <c r="E367" s="397"/>
      <c r="F367" s="397"/>
      <c r="G367" s="397"/>
      <c r="H367" s="397"/>
      <c r="I367" s="397"/>
      <c r="J367" s="397"/>
      <c r="K367" s="397"/>
      <c r="L367" s="397"/>
      <c r="M367" s="397"/>
      <c r="N367" s="397"/>
      <c r="O367" s="397"/>
      <c r="P367" s="397"/>
      <c r="Q367" s="397"/>
      <c r="R367" s="397"/>
    </row>
    <row r="368" spans="1:18">
      <c r="A368" s="397"/>
      <c r="B368" s="397"/>
      <c r="C368" s="397"/>
      <c r="D368" s="397"/>
      <c r="E368" s="397"/>
      <c r="F368" s="397"/>
      <c r="G368" s="397"/>
      <c r="H368" s="397"/>
      <c r="I368" s="397"/>
      <c r="J368" s="397"/>
      <c r="K368" s="397"/>
      <c r="L368" s="397"/>
      <c r="M368" s="397"/>
      <c r="N368" s="397"/>
      <c r="O368" s="397"/>
      <c r="P368" s="397"/>
      <c r="Q368" s="397"/>
      <c r="R368" s="397"/>
    </row>
    <row r="369" spans="1:18">
      <c r="A369" s="397"/>
      <c r="B369" s="397"/>
      <c r="C369" s="397"/>
      <c r="D369" s="397"/>
      <c r="E369" s="397"/>
      <c r="F369" s="397"/>
      <c r="G369" s="397"/>
      <c r="H369" s="397"/>
      <c r="I369" s="397"/>
      <c r="J369" s="397"/>
      <c r="K369" s="397"/>
      <c r="L369" s="397"/>
      <c r="M369" s="397"/>
      <c r="N369" s="397"/>
      <c r="O369" s="397"/>
      <c r="P369" s="397"/>
      <c r="Q369" s="397"/>
      <c r="R369" s="397"/>
    </row>
    <row r="370" spans="1:18">
      <c r="A370" s="397"/>
      <c r="B370" s="397"/>
      <c r="C370" s="397"/>
      <c r="D370" s="397"/>
      <c r="E370" s="397"/>
      <c r="F370" s="397"/>
      <c r="G370" s="397"/>
      <c r="H370" s="397"/>
      <c r="I370" s="397"/>
      <c r="J370" s="397"/>
      <c r="K370" s="397"/>
      <c r="L370" s="397"/>
      <c r="M370" s="397"/>
      <c r="N370" s="397"/>
      <c r="O370" s="397"/>
      <c r="P370" s="397"/>
      <c r="Q370" s="397"/>
      <c r="R370" s="397"/>
    </row>
    <row r="371" spans="1:18">
      <c r="A371" s="397"/>
      <c r="B371" s="397"/>
      <c r="C371" s="397"/>
      <c r="D371" s="397"/>
      <c r="E371" s="397"/>
      <c r="F371" s="397"/>
      <c r="G371" s="397"/>
      <c r="H371" s="397"/>
      <c r="I371" s="397"/>
      <c r="J371" s="397"/>
      <c r="K371" s="397"/>
      <c r="L371" s="397"/>
      <c r="M371" s="397"/>
      <c r="N371" s="397"/>
      <c r="O371" s="397"/>
      <c r="P371" s="397"/>
      <c r="Q371" s="397"/>
      <c r="R371" s="397"/>
    </row>
    <row r="372" spans="1:18">
      <c r="A372" s="397"/>
      <c r="B372" s="397"/>
      <c r="C372" s="397"/>
      <c r="D372" s="397"/>
      <c r="E372" s="397"/>
      <c r="F372" s="397"/>
      <c r="G372" s="397"/>
      <c r="H372" s="397"/>
      <c r="I372" s="397"/>
      <c r="J372" s="397"/>
      <c r="K372" s="397"/>
      <c r="L372" s="397"/>
      <c r="M372" s="397"/>
      <c r="N372" s="397"/>
      <c r="O372" s="397"/>
      <c r="P372" s="397"/>
      <c r="Q372" s="397"/>
      <c r="R372" s="397"/>
    </row>
    <row r="373" spans="1:18">
      <c r="A373" s="397"/>
      <c r="B373" s="397"/>
      <c r="C373" s="397"/>
      <c r="D373" s="397"/>
      <c r="E373" s="397"/>
      <c r="F373" s="397"/>
      <c r="G373" s="397"/>
      <c r="H373" s="397"/>
      <c r="I373" s="397"/>
      <c r="J373" s="397"/>
      <c r="K373" s="397"/>
      <c r="L373" s="397"/>
      <c r="M373" s="397"/>
      <c r="N373" s="397"/>
      <c r="O373" s="397"/>
      <c r="P373" s="397"/>
      <c r="Q373" s="397"/>
      <c r="R373" s="397"/>
    </row>
    <row r="374" spans="1:18">
      <c r="A374" s="397"/>
      <c r="B374" s="397"/>
      <c r="C374" s="397"/>
      <c r="D374" s="397"/>
      <c r="E374" s="397"/>
      <c r="F374" s="397"/>
      <c r="G374" s="397"/>
      <c r="H374" s="397"/>
      <c r="I374" s="397"/>
      <c r="J374" s="397"/>
      <c r="K374" s="397"/>
      <c r="L374" s="397"/>
      <c r="M374" s="397"/>
      <c r="N374" s="397"/>
      <c r="O374" s="397"/>
      <c r="P374" s="397"/>
      <c r="Q374" s="397"/>
      <c r="R374" s="397"/>
    </row>
    <row r="375" spans="1:18">
      <c r="A375" s="397"/>
      <c r="B375" s="397"/>
      <c r="C375" s="397"/>
      <c r="D375" s="397"/>
      <c r="E375" s="397"/>
      <c r="F375" s="397"/>
      <c r="G375" s="397"/>
      <c r="H375" s="397"/>
      <c r="I375" s="397"/>
      <c r="J375" s="397"/>
      <c r="K375" s="397"/>
      <c r="L375" s="397"/>
      <c r="M375" s="397"/>
      <c r="N375" s="397"/>
      <c r="O375" s="397"/>
      <c r="P375" s="397"/>
      <c r="Q375" s="397"/>
      <c r="R375" s="397"/>
    </row>
    <row r="376" spans="1:18">
      <c r="A376" s="397"/>
      <c r="B376" s="397"/>
      <c r="C376" s="397"/>
      <c r="D376" s="397"/>
      <c r="E376" s="397"/>
      <c r="F376" s="397"/>
      <c r="G376" s="397"/>
      <c r="H376" s="397"/>
      <c r="I376" s="397"/>
      <c r="J376" s="397"/>
      <c r="K376" s="397"/>
      <c r="L376" s="397"/>
      <c r="M376" s="397"/>
      <c r="N376" s="397"/>
      <c r="O376" s="397"/>
      <c r="P376" s="397"/>
      <c r="Q376" s="397"/>
      <c r="R376" s="397"/>
    </row>
    <row r="377" spans="1:18">
      <c r="A377" s="397"/>
      <c r="B377" s="397"/>
      <c r="C377" s="397"/>
      <c r="D377" s="397"/>
      <c r="E377" s="397"/>
      <c r="F377" s="397"/>
      <c r="G377" s="397"/>
      <c r="H377" s="397"/>
      <c r="I377" s="397"/>
      <c r="J377" s="397"/>
      <c r="K377" s="397"/>
      <c r="L377" s="397"/>
      <c r="M377" s="397"/>
      <c r="N377" s="397"/>
      <c r="O377" s="397"/>
      <c r="P377" s="397"/>
      <c r="Q377" s="397"/>
      <c r="R377" s="397"/>
    </row>
    <row r="378" spans="1:18">
      <c r="A378" s="397"/>
      <c r="B378" s="397"/>
      <c r="C378" s="397"/>
      <c r="D378" s="397"/>
      <c r="E378" s="397"/>
      <c r="F378" s="397"/>
      <c r="G378" s="397"/>
      <c r="H378" s="397"/>
      <c r="I378" s="397"/>
      <c r="J378" s="397"/>
      <c r="K378" s="397"/>
      <c r="L378" s="397"/>
      <c r="M378" s="397"/>
      <c r="N378" s="397"/>
      <c r="O378" s="397"/>
      <c r="P378" s="397"/>
      <c r="Q378" s="397"/>
      <c r="R378" s="397"/>
    </row>
    <row r="379" spans="1:18">
      <c r="A379" s="397"/>
      <c r="B379" s="397"/>
      <c r="C379" s="397"/>
      <c r="D379" s="397"/>
      <c r="E379" s="397"/>
      <c r="F379" s="397"/>
      <c r="G379" s="397"/>
      <c r="H379" s="397"/>
      <c r="I379" s="397"/>
      <c r="J379" s="397"/>
      <c r="K379" s="397"/>
      <c r="L379" s="397"/>
      <c r="M379" s="397"/>
      <c r="N379" s="397"/>
      <c r="O379" s="397"/>
      <c r="P379" s="397"/>
      <c r="Q379" s="397"/>
      <c r="R379" s="397"/>
    </row>
    <row r="380" spans="1:18">
      <c r="A380" s="397"/>
      <c r="B380" s="397"/>
      <c r="C380" s="397"/>
      <c r="D380" s="397"/>
      <c r="E380" s="397"/>
      <c r="F380" s="397"/>
      <c r="G380" s="397"/>
      <c r="H380" s="397"/>
      <c r="I380" s="397"/>
      <c r="J380" s="397"/>
      <c r="K380" s="397"/>
      <c r="L380" s="397"/>
      <c r="M380" s="397"/>
      <c r="N380" s="397"/>
      <c r="O380" s="397"/>
      <c r="P380" s="397"/>
      <c r="Q380" s="397"/>
      <c r="R380" s="397"/>
    </row>
    <row r="381" spans="1:18">
      <c r="A381" s="397"/>
      <c r="B381" s="397"/>
      <c r="C381" s="397"/>
      <c r="D381" s="397"/>
      <c r="E381" s="397"/>
      <c r="F381" s="397"/>
      <c r="G381" s="397"/>
      <c r="H381" s="397"/>
      <c r="I381" s="397"/>
      <c r="J381" s="397"/>
      <c r="K381" s="397"/>
      <c r="L381" s="397"/>
      <c r="M381" s="397"/>
      <c r="N381" s="397"/>
      <c r="O381" s="397"/>
      <c r="P381" s="397"/>
      <c r="Q381" s="397"/>
      <c r="R381" s="397"/>
    </row>
    <row r="382" spans="1:18">
      <c r="A382" s="397"/>
      <c r="B382" s="397"/>
      <c r="C382" s="397"/>
      <c r="D382" s="397"/>
      <c r="E382" s="397"/>
      <c r="F382" s="397"/>
      <c r="G382" s="397"/>
      <c r="H382" s="397"/>
      <c r="I382" s="397"/>
      <c r="J382" s="397"/>
      <c r="K382" s="397"/>
      <c r="L382" s="397"/>
      <c r="M382" s="397"/>
      <c r="N382" s="397"/>
      <c r="O382" s="397"/>
      <c r="P382" s="397"/>
      <c r="Q382" s="397"/>
      <c r="R382" s="397"/>
    </row>
    <row r="383" spans="1:18">
      <c r="A383" s="397"/>
      <c r="B383" s="397"/>
      <c r="C383" s="397"/>
      <c r="D383" s="397"/>
      <c r="E383" s="397"/>
      <c r="F383" s="397"/>
      <c r="G383" s="397"/>
      <c r="H383" s="397"/>
      <c r="I383" s="397"/>
      <c r="J383" s="397"/>
      <c r="K383" s="397"/>
      <c r="L383" s="397"/>
      <c r="M383" s="397"/>
      <c r="N383" s="397"/>
      <c r="O383" s="397"/>
      <c r="P383" s="397"/>
      <c r="Q383" s="397"/>
      <c r="R383" s="397"/>
    </row>
    <row r="384" spans="1:18">
      <c r="A384" s="397"/>
      <c r="B384" s="397"/>
      <c r="C384" s="397"/>
      <c r="D384" s="397"/>
      <c r="E384" s="397"/>
      <c r="F384" s="397"/>
      <c r="G384" s="397"/>
      <c r="H384" s="397"/>
      <c r="I384" s="397"/>
      <c r="J384" s="397"/>
      <c r="K384" s="397"/>
      <c r="L384" s="397"/>
      <c r="M384" s="397"/>
      <c r="N384" s="397"/>
      <c r="O384" s="397"/>
      <c r="P384" s="397"/>
      <c r="Q384" s="397"/>
      <c r="R384" s="397"/>
    </row>
    <row r="385" spans="1:18">
      <c r="A385" s="397"/>
      <c r="B385" s="397"/>
      <c r="C385" s="397"/>
      <c r="D385" s="397"/>
      <c r="E385" s="397"/>
      <c r="F385" s="397"/>
      <c r="G385" s="397"/>
      <c r="H385" s="397"/>
      <c r="I385" s="397"/>
      <c r="J385" s="397"/>
      <c r="K385" s="397"/>
      <c r="L385" s="397"/>
      <c r="M385" s="397"/>
      <c r="N385" s="397"/>
      <c r="O385" s="397"/>
      <c r="P385" s="397"/>
      <c r="Q385" s="397"/>
      <c r="R385" s="397"/>
    </row>
    <row r="386" spans="1:18">
      <c r="A386" s="397"/>
      <c r="B386" s="397"/>
      <c r="C386" s="397"/>
      <c r="D386" s="397"/>
      <c r="E386" s="397"/>
      <c r="F386" s="397"/>
      <c r="G386" s="397"/>
      <c r="H386" s="397"/>
      <c r="I386" s="397"/>
      <c r="J386" s="397"/>
      <c r="K386" s="397"/>
      <c r="L386" s="397"/>
      <c r="M386" s="397"/>
      <c r="N386" s="397"/>
      <c r="O386" s="397"/>
      <c r="P386" s="397"/>
      <c r="Q386" s="397"/>
      <c r="R386" s="397"/>
    </row>
    <row r="387" spans="1:18">
      <c r="A387" s="397"/>
      <c r="B387" s="397"/>
      <c r="C387" s="397"/>
      <c r="D387" s="397"/>
      <c r="E387" s="397"/>
      <c r="F387" s="397"/>
      <c r="G387" s="397"/>
      <c r="H387" s="397"/>
      <c r="I387" s="397"/>
      <c r="J387" s="397"/>
      <c r="K387" s="397"/>
      <c r="L387" s="397"/>
      <c r="M387" s="397"/>
      <c r="N387" s="397"/>
      <c r="O387" s="397"/>
      <c r="P387" s="397"/>
      <c r="Q387" s="397"/>
      <c r="R387" s="397"/>
    </row>
    <row r="388" spans="1:18">
      <c r="A388" s="397"/>
      <c r="B388" s="397"/>
      <c r="C388" s="397"/>
      <c r="D388" s="397"/>
      <c r="E388" s="397"/>
      <c r="F388" s="397"/>
      <c r="G388" s="397"/>
      <c r="H388" s="397"/>
      <c r="I388" s="397"/>
      <c r="J388" s="397"/>
      <c r="K388" s="397"/>
      <c r="L388" s="397"/>
      <c r="M388" s="397"/>
      <c r="N388" s="397"/>
      <c r="O388" s="397"/>
      <c r="P388" s="397"/>
      <c r="Q388" s="397"/>
      <c r="R388" s="397"/>
    </row>
    <row r="389" spans="1:18">
      <c r="A389" s="397"/>
      <c r="B389" s="397"/>
      <c r="C389" s="397"/>
      <c r="D389" s="397"/>
      <c r="E389" s="397"/>
      <c r="F389" s="397"/>
      <c r="G389" s="397"/>
      <c r="H389" s="397"/>
      <c r="I389" s="397"/>
      <c r="J389" s="397"/>
      <c r="K389" s="397"/>
      <c r="L389" s="397"/>
      <c r="M389" s="397"/>
      <c r="N389" s="397"/>
      <c r="O389" s="397"/>
      <c r="P389" s="397"/>
      <c r="Q389" s="397"/>
      <c r="R389" s="397"/>
    </row>
    <row r="390" spans="1:18">
      <c r="A390" s="397"/>
      <c r="B390" s="397"/>
      <c r="C390" s="397"/>
      <c r="D390" s="397"/>
      <c r="E390" s="397"/>
      <c r="F390" s="397"/>
      <c r="G390" s="397"/>
      <c r="H390" s="397"/>
      <c r="I390" s="397"/>
      <c r="J390" s="397"/>
      <c r="K390" s="397"/>
      <c r="L390" s="397"/>
      <c r="M390" s="397"/>
      <c r="N390" s="397"/>
      <c r="O390" s="397"/>
      <c r="P390" s="397"/>
      <c r="Q390" s="397"/>
      <c r="R390" s="397"/>
    </row>
    <row r="391" spans="1:18">
      <c r="A391" s="397"/>
      <c r="B391" s="397"/>
      <c r="C391" s="397"/>
      <c r="D391" s="397"/>
      <c r="E391" s="397"/>
      <c r="F391" s="397"/>
      <c r="G391" s="397"/>
      <c r="H391" s="397"/>
      <c r="I391" s="397"/>
      <c r="J391" s="397"/>
      <c r="K391" s="397"/>
      <c r="L391" s="397"/>
      <c r="M391" s="397"/>
      <c r="N391" s="397"/>
      <c r="O391" s="397"/>
      <c r="P391" s="397"/>
      <c r="Q391" s="397"/>
      <c r="R391" s="397"/>
    </row>
    <row r="392" spans="1:18">
      <c r="A392" s="397"/>
      <c r="B392" s="397"/>
      <c r="C392" s="397"/>
      <c r="D392" s="397"/>
      <c r="E392" s="397"/>
      <c r="F392" s="397"/>
      <c r="G392" s="397"/>
      <c r="H392" s="397"/>
      <c r="I392" s="397"/>
      <c r="J392" s="397"/>
      <c r="K392" s="397"/>
      <c r="L392" s="397"/>
      <c r="M392" s="397"/>
      <c r="N392" s="397"/>
      <c r="O392" s="397"/>
      <c r="P392" s="397"/>
      <c r="Q392" s="397"/>
      <c r="R392" s="397"/>
    </row>
    <row r="393" spans="1:18">
      <c r="A393" s="397"/>
      <c r="B393" s="397"/>
      <c r="C393" s="397"/>
      <c r="D393" s="397"/>
      <c r="E393" s="397"/>
      <c r="F393" s="397"/>
      <c r="G393" s="397"/>
      <c r="H393" s="397"/>
      <c r="I393" s="397"/>
      <c r="J393" s="397"/>
      <c r="K393" s="397"/>
      <c r="L393" s="397"/>
      <c r="M393" s="397"/>
      <c r="N393" s="397"/>
      <c r="O393" s="397"/>
      <c r="P393" s="397"/>
      <c r="Q393" s="397"/>
      <c r="R393" s="397"/>
    </row>
    <row r="394" spans="1:18">
      <c r="A394" s="397"/>
      <c r="B394" s="397"/>
      <c r="C394" s="397"/>
      <c r="D394" s="397"/>
      <c r="E394" s="397"/>
      <c r="F394" s="397"/>
      <c r="G394" s="397"/>
      <c r="H394" s="397"/>
      <c r="I394" s="397"/>
      <c r="J394" s="397"/>
      <c r="K394" s="397"/>
      <c r="L394" s="397"/>
      <c r="M394" s="397"/>
      <c r="N394" s="397"/>
      <c r="O394" s="397"/>
      <c r="P394" s="397"/>
      <c r="Q394" s="397"/>
      <c r="R394" s="397"/>
    </row>
    <row r="395" spans="1:18">
      <c r="A395" s="397"/>
      <c r="B395" s="397"/>
      <c r="C395" s="397"/>
      <c r="D395" s="397"/>
      <c r="E395" s="397"/>
      <c r="F395" s="397"/>
      <c r="G395" s="397"/>
      <c r="H395" s="397"/>
      <c r="I395" s="397"/>
      <c r="J395" s="397"/>
      <c r="K395" s="397"/>
      <c r="L395" s="397"/>
      <c r="M395" s="397"/>
      <c r="N395" s="397"/>
      <c r="O395" s="397"/>
      <c r="P395" s="397"/>
      <c r="Q395" s="397"/>
      <c r="R395" s="397"/>
    </row>
    <row r="396" spans="1:18">
      <c r="A396" s="397"/>
      <c r="B396" s="397"/>
      <c r="C396" s="397"/>
      <c r="D396" s="397"/>
      <c r="E396" s="397"/>
      <c r="F396" s="397"/>
      <c r="G396" s="397"/>
      <c r="H396" s="397"/>
      <c r="I396" s="397"/>
      <c r="J396" s="397"/>
      <c r="K396" s="397"/>
      <c r="L396" s="397"/>
      <c r="M396" s="397"/>
      <c r="N396" s="397"/>
      <c r="O396" s="397"/>
      <c r="P396" s="397"/>
      <c r="Q396" s="397"/>
      <c r="R396" s="397"/>
    </row>
    <row r="397" spans="1:18">
      <c r="A397" s="397"/>
      <c r="B397" s="397"/>
      <c r="C397" s="397"/>
      <c r="D397" s="397"/>
      <c r="E397" s="397"/>
      <c r="F397" s="397"/>
      <c r="G397" s="397"/>
      <c r="H397" s="397"/>
      <c r="I397" s="397"/>
      <c r="J397" s="397"/>
      <c r="K397" s="397"/>
      <c r="L397" s="397"/>
      <c r="M397" s="397"/>
      <c r="N397" s="397"/>
      <c r="O397" s="397"/>
      <c r="P397" s="397"/>
      <c r="Q397" s="397"/>
      <c r="R397" s="397"/>
    </row>
    <row r="398" spans="1:18">
      <c r="A398" s="397"/>
      <c r="B398" s="397"/>
      <c r="C398" s="397"/>
      <c r="D398" s="397"/>
      <c r="E398" s="397"/>
      <c r="F398" s="397"/>
      <c r="G398" s="397"/>
      <c r="H398" s="397"/>
      <c r="I398" s="397"/>
      <c r="J398" s="397"/>
      <c r="K398" s="397"/>
      <c r="L398" s="397"/>
      <c r="M398" s="397"/>
      <c r="N398" s="397"/>
      <c r="O398" s="397"/>
      <c r="P398" s="397"/>
      <c r="Q398" s="397"/>
      <c r="R398" s="397"/>
    </row>
    <row r="399" spans="1:18">
      <c r="A399" s="397"/>
      <c r="B399" s="397"/>
      <c r="C399" s="397"/>
      <c r="D399" s="397"/>
      <c r="E399" s="397"/>
      <c r="F399" s="397"/>
      <c r="G399" s="397"/>
      <c r="H399" s="397"/>
      <c r="I399" s="397"/>
      <c r="J399" s="397"/>
      <c r="K399" s="397"/>
      <c r="L399" s="397"/>
      <c r="M399" s="397"/>
      <c r="N399" s="397"/>
      <c r="O399" s="397"/>
      <c r="P399" s="397"/>
      <c r="Q399" s="397"/>
      <c r="R399" s="397"/>
    </row>
    <row r="400" spans="1:18">
      <c r="A400" s="397"/>
      <c r="B400" s="397"/>
      <c r="C400" s="397"/>
      <c r="D400" s="397"/>
      <c r="E400" s="397"/>
      <c r="F400" s="397"/>
      <c r="G400" s="397"/>
      <c r="H400" s="397"/>
      <c r="I400" s="397"/>
      <c r="J400" s="397"/>
      <c r="K400" s="397"/>
      <c r="L400" s="397"/>
      <c r="M400" s="397"/>
      <c r="N400" s="397"/>
      <c r="O400" s="397"/>
      <c r="P400" s="397"/>
      <c r="Q400" s="397"/>
      <c r="R400" s="397"/>
    </row>
    <row r="401" spans="1:18">
      <c r="A401" s="397"/>
      <c r="B401" s="397"/>
      <c r="C401" s="397"/>
      <c r="D401" s="397"/>
      <c r="E401" s="397"/>
      <c r="F401" s="397"/>
      <c r="G401" s="397"/>
      <c r="H401" s="397"/>
      <c r="I401" s="397"/>
      <c r="J401" s="397"/>
      <c r="K401" s="397"/>
      <c r="L401" s="397"/>
      <c r="M401" s="397"/>
      <c r="N401" s="397"/>
      <c r="O401" s="397"/>
      <c r="P401" s="397"/>
      <c r="Q401" s="397"/>
      <c r="R401" s="397"/>
    </row>
    <row r="402" spans="1:18">
      <c r="A402" s="397"/>
      <c r="B402" s="397"/>
      <c r="C402" s="397"/>
      <c r="D402" s="397"/>
      <c r="E402" s="397"/>
      <c r="F402" s="397"/>
      <c r="G402" s="397"/>
      <c r="H402" s="397"/>
      <c r="I402" s="397"/>
      <c r="J402" s="397"/>
      <c r="K402" s="397"/>
      <c r="L402" s="397"/>
      <c r="M402" s="397"/>
      <c r="N402" s="397"/>
      <c r="O402" s="397"/>
      <c r="P402" s="397"/>
      <c r="Q402" s="397"/>
      <c r="R402" s="397"/>
    </row>
    <row r="403" spans="1:18">
      <c r="A403" s="397"/>
      <c r="B403" s="397"/>
      <c r="C403" s="397"/>
      <c r="D403" s="397"/>
      <c r="E403" s="397"/>
      <c r="F403" s="397"/>
      <c r="G403" s="397"/>
      <c r="H403" s="397"/>
      <c r="I403" s="397"/>
      <c r="J403" s="397"/>
      <c r="K403" s="397"/>
      <c r="L403" s="397"/>
      <c r="M403" s="397"/>
      <c r="N403" s="397"/>
      <c r="O403" s="397"/>
      <c r="P403" s="397"/>
      <c r="Q403" s="397"/>
      <c r="R403" s="397"/>
    </row>
    <row r="404" spans="1:18">
      <c r="A404" s="397"/>
      <c r="B404" s="397"/>
      <c r="C404" s="397"/>
      <c r="D404" s="397"/>
      <c r="E404" s="397"/>
      <c r="F404" s="397"/>
      <c r="G404" s="397"/>
      <c r="H404" s="397"/>
      <c r="I404" s="397"/>
      <c r="J404" s="397"/>
      <c r="K404" s="397"/>
      <c r="L404" s="397"/>
      <c r="M404" s="397"/>
      <c r="N404" s="397"/>
      <c r="O404" s="397"/>
      <c r="P404" s="397"/>
      <c r="Q404" s="397"/>
      <c r="R404" s="397"/>
    </row>
    <row r="405" spans="1:18">
      <c r="A405" s="397"/>
      <c r="B405" s="397"/>
      <c r="C405" s="397"/>
      <c r="D405" s="397"/>
      <c r="E405" s="397"/>
      <c r="F405" s="397"/>
      <c r="G405" s="397"/>
      <c r="H405" s="397"/>
      <c r="I405" s="397"/>
      <c r="J405" s="397"/>
      <c r="K405" s="397"/>
      <c r="L405" s="397"/>
      <c r="M405" s="397"/>
      <c r="N405" s="397"/>
      <c r="O405" s="397"/>
      <c r="P405" s="397"/>
      <c r="Q405" s="397"/>
      <c r="R405" s="397"/>
    </row>
    <row r="406" spans="1:18">
      <c r="A406" s="397"/>
      <c r="B406" s="397"/>
      <c r="C406" s="397"/>
      <c r="D406" s="397"/>
      <c r="E406" s="397"/>
      <c r="F406" s="397"/>
      <c r="G406" s="397"/>
      <c r="H406" s="397"/>
      <c r="I406" s="397"/>
      <c r="J406" s="397"/>
      <c r="K406" s="397"/>
      <c r="L406" s="397"/>
      <c r="M406" s="397"/>
      <c r="N406" s="397"/>
      <c r="O406" s="397"/>
      <c r="P406" s="397"/>
      <c r="Q406" s="397"/>
      <c r="R406" s="397"/>
    </row>
    <row r="407" spans="1:18">
      <c r="A407" s="397"/>
      <c r="B407" s="397"/>
      <c r="C407" s="397"/>
      <c r="D407" s="397"/>
      <c r="E407" s="397"/>
      <c r="F407" s="397"/>
      <c r="G407" s="397"/>
      <c r="H407" s="397"/>
      <c r="I407" s="397"/>
      <c r="J407" s="397"/>
      <c r="K407" s="397"/>
      <c r="L407" s="397"/>
      <c r="M407" s="397"/>
      <c r="N407" s="397"/>
      <c r="O407" s="397"/>
      <c r="P407" s="397"/>
      <c r="Q407" s="397"/>
      <c r="R407" s="397"/>
    </row>
    <row r="408" spans="1:18">
      <c r="A408" s="397"/>
      <c r="B408" s="397"/>
      <c r="C408" s="397"/>
      <c r="D408" s="397"/>
      <c r="E408" s="397"/>
      <c r="F408" s="397"/>
      <c r="G408" s="397"/>
      <c r="H408" s="397"/>
      <c r="I408" s="397"/>
      <c r="J408" s="397"/>
      <c r="K408" s="397"/>
      <c r="L408" s="397"/>
      <c r="M408" s="397"/>
      <c r="N408" s="397"/>
      <c r="O408" s="397"/>
      <c r="P408" s="397"/>
      <c r="Q408" s="397"/>
      <c r="R408" s="397"/>
    </row>
    <row r="409" spans="1:18">
      <c r="A409" s="397"/>
      <c r="B409" s="397"/>
      <c r="C409" s="397"/>
      <c r="D409" s="397"/>
      <c r="E409" s="397"/>
      <c r="F409" s="397"/>
      <c r="G409" s="397"/>
      <c r="H409" s="397"/>
      <c r="I409" s="397"/>
      <c r="J409" s="397"/>
      <c r="K409" s="397"/>
      <c r="L409" s="397"/>
      <c r="M409" s="397"/>
      <c r="N409" s="397"/>
      <c r="O409" s="397"/>
      <c r="P409" s="397"/>
      <c r="Q409" s="397"/>
      <c r="R409" s="397"/>
    </row>
    <row r="410" spans="1:18">
      <c r="A410" s="397"/>
      <c r="B410" s="397"/>
      <c r="C410" s="397"/>
      <c r="D410" s="397"/>
      <c r="E410" s="397"/>
      <c r="F410" s="397"/>
      <c r="G410" s="397"/>
      <c r="H410" s="397"/>
      <c r="I410" s="397"/>
      <c r="J410" s="397"/>
      <c r="K410" s="397"/>
      <c r="L410" s="397"/>
      <c r="M410" s="397"/>
      <c r="N410" s="397"/>
      <c r="O410" s="397"/>
      <c r="P410" s="397"/>
      <c r="Q410" s="397"/>
      <c r="R410" s="397"/>
    </row>
    <row r="411" spans="1:18">
      <c r="A411" s="397"/>
      <c r="B411" s="397"/>
      <c r="C411" s="397"/>
      <c r="D411" s="397"/>
      <c r="E411" s="397"/>
      <c r="F411" s="397"/>
      <c r="G411" s="397"/>
      <c r="H411" s="397"/>
      <c r="I411" s="397"/>
      <c r="J411" s="397"/>
      <c r="K411" s="397"/>
      <c r="L411" s="397"/>
      <c r="M411" s="397"/>
      <c r="N411" s="397"/>
      <c r="O411" s="397"/>
      <c r="P411" s="397"/>
      <c r="Q411" s="397"/>
      <c r="R411" s="397"/>
    </row>
    <row r="412" spans="1:18">
      <c r="A412" s="397"/>
      <c r="B412" s="397"/>
      <c r="C412" s="397"/>
      <c r="D412" s="397"/>
      <c r="E412" s="397"/>
      <c r="F412" s="397"/>
      <c r="G412" s="397"/>
      <c r="H412" s="397"/>
      <c r="I412" s="397"/>
      <c r="J412" s="397"/>
      <c r="K412" s="397"/>
      <c r="L412" s="397"/>
      <c r="M412" s="397"/>
      <c r="N412" s="397"/>
      <c r="O412" s="397"/>
      <c r="P412" s="397"/>
      <c r="Q412" s="397"/>
      <c r="R412" s="397"/>
    </row>
    <row r="413" spans="1:18">
      <c r="A413" s="397"/>
      <c r="B413" s="397"/>
      <c r="C413" s="397"/>
      <c r="D413" s="397"/>
      <c r="E413" s="397"/>
      <c r="F413" s="397"/>
      <c r="G413" s="397"/>
      <c r="H413" s="397"/>
      <c r="I413" s="397"/>
      <c r="J413" s="397"/>
      <c r="K413" s="397"/>
      <c r="L413" s="397"/>
      <c r="M413" s="397"/>
      <c r="N413" s="397"/>
      <c r="O413" s="397"/>
      <c r="P413" s="397"/>
      <c r="Q413" s="397"/>
      <c r="R413" s="397"/>
    </row>
    <row r="414" spans="1:18">
      <c r="A414" s="397"/>
      <c r="B414" s="397"/>
      <c r="C414" s="397"/>
      <c r="D414" s="397"/>
      <c r="E414" s="397"/>
      <c r="F414" s="397"/>
      <c r="G414" s="397"/>
      <c r="H414" s="397"/>
      <c r="I414" s="397"/>
      <c r="J414" s="397"/>
      <c r="K414" s="397"/>
      <c r="L414" s="397"/>
      <c r="M414" s="397"/>
      <c r="N414" s="397"/>
      <c r="O414" s="397"/>
      <c r="P414" s="397"/>
      <c r="Q414" s="397"/>
      <c r="R414" s="397"/>
    </row>
    <row r="415" spans="1:18">
      <c r="A415" s="397"/>
      <c r="B415" s="397"/>
      <c r="C415" s="397"/>
      <c r="D415" s="397"/>
      <c r="E415" s="397"/>
      <c r="F415" s="397"/>
      <c r="G415" s="397"/>
      <c r="H415" s="397"/>
      <c r="I415" s="397"/>
      <c r="J415" s="397"/>
      <c r="K415" s="397"/>
      <c r="L415" s="397"/>
      <c r="M415" s="397"/>
      <c r="N415" s="397"/>
      <c r="O415" s="397"/>
      <c r="P415" s="397"/>
      <c r="Q415" s="397"/>
      <c r="R415" s="397"/>
    </row>
    <row r="416" spans="1:18">
      <c r="A416" s="397"/>
      <c r="B416" s="397"/>
      <c r="C416" s="397"/>
      <c r="D416" s="397"/>
      <c r="E416" s="397"/>
      <c r="F416" s="397"/>
      <c r="G416" s="397"/>
      <c r="H416" s="397"/>
      <c r="I416" s="397"/>
      <c r="J416" s="397"/>
      <c r="K416" s="397"/>
      <c r="L416" s="397"/>
      <c r="M416" s="397"/>
      <c r="N416" s="397"/>
      <c r="O416" s="397"/>
      <c r="P416" s="397"/>
      <c r="Q416" s="397"/>
      <c r="R416" s="397"/>
    </row>
    <row r="417" spans="1:18">
      <c r="A417" s="397"/>
      <c r="B417" s="397"/>
      <c r="C417" s="397"/>
      <c r="D417" s="397"/>
      <c r="E417" s="397"/>
      <c r="F417" s="397"/>
      <c r="G417" s="397"/>
      <c r="H417" s="397"/>
      <c r="I417" s="397"/>
      <c r="J417" s="397"/>
      <c r="K417" s="397"/>
      <c r="L417" s="397"/>
      <c r="M417" s="397"/>
      <c r="N417" s="397"/>
      <c r="O417" s="397"/>
      <c r="P417" s="397"/>
      <c r="Q417" s="397"/>
      <c r="R417" s="397"/>
    </row>
    <row r="418" spans="1:18">
      <c r="A418" s="397"/>
      <c r="B418" s="397"/>
      <c r="C418" s="397"/>
      <c r="D418" s="397"/>
      <c r="E418" s="397"/>
      <c r="F418" s="397"/>
      <c r="G418" s="397"/>
      <c r="H418" s="397"/>
      <c r="I418" s="397"/>
      <c r="J418" s="397"/>
      <c r="K418" s="397"/>
      <c r="L418" s="397"/>
      <c r="M418" s="397"/>
      <c r="N418" s="397"/>
      <c r="O418" s="397"/>
      <c r="P418" s="397"/>
      <c r="Q418" s="397"/>
      <c r="R418" s="397"/>
    </row>
    <row r="419" spans="1:18">
      <c r="A419" s="397"/>
      <c r="B419" s="397"/>
      <c r="C419" s="397"/>
      <c r="D419" s="397"/>
      <c r="E419" s="397"/>
      <c r="F419" s="397"/>
      <c r="G419" s="397"/>
      <c r="H419" s="397"/>
      <c r="I419" s="397"/>
      <c r="J419" s="397"/>
      <c r="K419" s="397"/>
      <c r="L419" s="397"/>
      <c r="M419" s="397"/>
      <c r="N419" s="397"/>
      <c r="O419" s="397"/>
      <c r="P419" s="397"/>
      <c r="Q419" s="397"/>
      <c r="R419" s="397"/>
    </row>
    <row r="420" spans="1:18">
      <c r="A420" s="397"/>
      <c r="B420" s="397"/>
      <c r="C420" s="397"/>
      <c r="D420" s="397"/>
      <c r="E420" s="397"/>
      <c r="F420" s="397"/>
      <c r="G420" s="397"/>
      <c r="H420" s="397"/>
      <c r="I420" s="397"/>
      <c r="J420" s="397"/>
      <c r="K420" s="397"/>
      <c r="L420" s="397"/>
      <c r="M420" s="397"/>
      <c r="N420" s="397"/>
      <c r="O420" s="397"/>
      <c r="P420" s="397"/>
      <c r="Q420" s="397"/>
      <c r="R420" s="397"/>
    </row>
    <row r="421" spans="1:18">
      <c r="A421" s="397"/>
      <c r="B421" s="397"/>
      <c r="C421" s="397"/>
      <c r="D421" s="397"/>
      <c r="E421" s="397"/>
      <c r="F421" s="397"/>
      <c r="G421" s="397"/>
      <c r="H421" s="397"/>
      <c r="I421" s="397"/>
      <c r="J421" s="397"/>
      <c r="K421" s="397"/>
      <c r="L421" s="397"/>
      <c r="M421" s="397"/>
      <c r="N421" s="397"/>
      <c r="O421" s="397"/>
      <c r="P421" s="397"/>
      <c r="Q421" s="397"/>
      <c r="R421" s="397"/>
    </row>
    <row r="422" spans="1:18">
      <c r="A422" s="397"/>
      <c r="B422" s="397"/>
      <c r="C422" s="397"/>
      <c r="D422" s="397"/>
      <c r="E422" s="397"/>
      <c r="F422" s="397"/>
      <c r="G422" s="397"/>
      <c r="H422" s="397"/>
      <c r="I422" s="397"/>
      <c r="J422" s="397"/>
      <c r="K422" s="397"/>
      <c r="L422" s="397"/>
      <c r="M422" s="397"/>
      <c r="N422" s="397"/>
      <c r="O422" s="397"/>
      <c r="P422" s="397"/>
      <c r="Q422" s="397"/>
      <c r="R422" s="397"/>
    </row>
    <row r="423" spans="1:18">
      <c r="A423" s="397"/>
      <c r="B423" s="397"/>
      <c r="C423" s="397"/>
      <c r="D423" s="397"/>
      <c r="E423" s="397"/>
      <c r="F423" s="397"/>
      <c r="G423" s="397"/>
      <c r="H423" s="397"/>
      <c r="I423" s="397"/>
      <c r="J423" s="397"/>
      <c r="K423" s="397"/>
      <c r="L423" s="397"/>
      <c r="M423" s="397"/>
      <c r="N423" s="397"/>
      <c r="O423" s="397"/>
      <c r="P423" s="397"/>
      <c r="Q423" s="397"/>
      <c r="R423" s="397"/>
    </row>
    <row r="424" spans="1:18">
      <c r="A424" s="397"/>
      <c r="B424" s="397"/>
      <c r="C424" s="397"/>
      <c r="D424" s="397"/>
      <c r="E424" s="397"/>
      <c r="F424" s="397"/>
      <c r="G424" s="397"/>
      <c r="H424" s="397"/>
      <c r="I424" s="397"/>
      <c r="J424" s="397"/>
      <c r="K424" s="397"/>
      <c r="L424" s="397"/>
      <c r="M424" s="397"/>
      <c r="N424" s="397"/>
      <c r="O424" s="397"/>
      <c r="P424" s="397"/>
      <c r="Q424" s="397"/>
      <c r="R424" s="397"/>
    </row>
    <row r="425" spans="1:18">
      <c r="A425" s="397"/>
      <c r="B425" s="397"/>
      <c r="C425" s="397"/>
      <c r="D425" s="397"/>
      <c r="E425" s="397"/>
      <c r="F425" s="397"/>
      <c r="G425" s="397"/>
      <c r="H425" s="397"/>
      <c r="I425" s="397"/>
      <c r="J425" s="397"/>
      <c r="K425" s="397"/>
      <c r="L425" s="397"/>
      <c r="M425" s="397"/>
      <c r="N425" s="397"/>
      <c r="O425" s="397"/>
      <c r="P425" s="397"/>
      <c r="Q425" s="397"/>
      <c r="R425" s="397"/>
    </row>
    <row r="426" spans="1:18">
      <c r="A426" s="397"/>
      <c r="B426" s="397"/>
      <c r="C426" s="397"/>
      <c r="D426" s="397"/>
      <c r="E426" s="397"/>
      <c r="F426" s="397"/>
      <c r="G426" s="397"/>
      <c r="H426" s="397"/>
      <c r="I426" s="397"/>
      <c r="J426" s="397"/>
      <c r="K426" s="397"/>
      <c r="L426" s="397"/>
      <c r="M426" s="397"/>
      <c r="N426" s="397"/>
      <c r="O426" s="397"/>
      <c r="P426" s="397"/>
      <c r="Q426" s="397"/>
      <c r="R426" s="397"/>
    </row>
    <row r="427" spans="1:18">
      <c r="A427" s="397"/>
      <c r="B427" s="397"/>
      <c r="C427" s="397"/>
      <c r="D427" s="397"/>
      <c r="E427" s="397"/>
      <c r="F427" s="397"/>
      <c r="G427" s="397"/>
      <c r="H427" s="397"/>
      <c r="I427" s="397"/>
      <c r="J427" s="397"/>
      <c r="K427" s="397"/>
      <c r="L427" s="397"/>
      <c r="M427" s="397"/>
      <c r="N427" s="397"/>
      <c r="O427" s="397"/>
      <c r="P427" s="397"/>
      <c r="Q427" s="397"/>
      <c r="R427" s="397"/>
    </row>
    <row r="428" spans="1:18">
      <c r="A428" s="397"/>
      <c r="B428" s="397"/>
      <c r="C428" s="397"/>
      <c r="D428" s="397"/>
      <c r="E428" s="397"/>
      <c r="F428" s="397"/>
      <c r="G428" s="397"/>
      <c r="H428" s="397"/>
      <c r="I428" s="397"/>
      <c r="J428" s="397"/>
      <c r="K428" s="397"/>
      <c r="L428" s="397"/>
      <c r="M428" s="397"/>
      <c r="N428" s="397"/>
      <c r="O428" s="397"/>
      <c r="P428" s="397"/>
      <c r="Q428" s="397"/>
      <c r="R428" s="397"/>
    </row>
    <row r="429" spans="1:18">
      <c r="A429" s="397"/>
      <c r="B429" s="397"/>
      <c r="C429" s="397"/>
      <c r="D429" s="397"/>
      <c r="E429" s="397"/>
      <c r="F429" s="397"/>
      <c r="G429" s="397"/>
      <c r="H429" s="397"/>
      <c r="I429" s="397"/>
      <c r="J429" s="397"/>
      <c r="K429" s="397"/>
      <c r="L429" s="397"/>
      <c r="M429" s="397"/>
      <c r="N429" s="397"/>
      <c r="O429" s="397"/>
      <c r="P429" s="397"/>
      <c r="Q429" s="397"/>
      <c r="R429" s="397"/>
    </row>
    <row r="430" spans="1:18">
      <c r="A430" s="397"/>
      <c r="B430" s="397"/>
      <c r="C430" s="397"/>
      <c r="D430" s="397"/>
      <c r="E430" s="397"/>
      <c r="F430" s="397"/>
      <c r="G430" s="397"/>
      <c r="H430" s="397"/>
      <c r="I430" s="397"/>
      <c r="J430" s="397"/>
      <c r="K430" s="397"/>
      <c r="L430" s="397"/>
      <c r="M430" s="397"/>
      <c r="N430" s="397"/>
      <c r="O430" s="397"/>
      <c r="P430" s="397"/>
      <c r="Q430" s="397"/>
      <c r="R430" s="397"/>
    </row>
    <row r="431" spans="1:18">
      <c r="A431" s="397"/>
      <c r="B431" s="397"/>
      <c r="C431" s="397"/>
      <c r="D431" s="397"/>
      <c r="E431" s="397"/>
      <c r="F431" s="397"/>
      <c r="G431" s="397"/>
      <c r="H431" s="397"/>
      <c r="I431" s="397"/>
      <c r="J431" s="397"/>
      <c r="K431" s="397"/>
      <c r="L431" s="397"/>
      <c r="M431" s="397"/>
      <c r="N431" s="397"/>
      <c r="O431" s="397"/>
      <c r="P431" s="397"/>
      <c r="Q431" s="397"/>
      <c r="R431" s="397"/>
    </row>
    <row r="432" spans="1:18">
      <c r="A432" s="397"/>
      <c r="B432" s="397"/>
      <c r="C432" s="397"/>
      <c r="D432" s="397"/>
      <c r="E432" s="397"/>
      <c r="F432" s="397"/>
      <c r="G432" s="397"/>
      <c r="H432" s="397"/>
      <c r="I432" s="397"/>
      <c r="J432" s="397"/>
      <c r="K432" s="397"/>
      <c r="L432" s="397"/>
      <c r="M432" s="397"/>
      <c r="N432" s="397"/>
      <c r="O432" s="397"/>
      <c r="P432" s="397"/>
      <c r="Q432" s="397"/>
      <c r="R432" s="397"/>
    </row>
    <row r="433" spans="1:18">
      <c r="A433" s="397"/>
      <c r="B433" s="397"/>
      <c r="C433" s="397"/>
      <c r="D433" s="397"/>
      <c r="E433" s="397"/>
      <c r="F433" s="397"/>
      <c r="G433" s="397"/>
      <c r="H433" s="397"/>
      <c r="I433" s="397"/>
      <c r="J433" s="397"/>
      <c r="K433" s="397"/>
      <c r="L433" s="397"/>
      <c r="M433" s="397"/>
      <c r="N433" s="397"/>
      <c r="O433" s="397"/>
      <c r="P433" s="397"/>
      <c r="Q433" s="397"/>
      <c r="R433" s="397"/>
    </row>
    <row r="434" spans="1:18">
      <c r="A434" s="397"/>
      <c r="B434" s="397"/>
      <c r="C434" s="397"/>
      <c r="D434" s="397"/>
      <c r="E434" s="397"/>
      <c r="F434" s="397"/>
      <c r="G434" s="397"/>
      <c r="H434" s="397"/>
      <c r="I434" s="397"/>
      <c r="J434" s="397"/>
      <c r="K434" s="397"/>
      <c r="L434" s="397"/>
      <c r="M434" s="397"/>
      <c r="N434" s="397"/>
      <c r="O434" s="397"/>
      <c r="P434" s="397"/>
      <c r="Q434" s="397"/>
      <c r="R434" s="397"/>
    </row>
    <row r="435" spans="1:18">
      <c r="A435" s="397"/>
      <c r="B435" s="397"/>
      <c r="C435" s="397"/>
      <c r="D435" s="397"/>
      <c r="E435" s="397"/>
      <c r="F435" s="397"/>
      <c r="G435" s="397"/>
      <c r="H435" s="397"/>
      <c r="I435" s="397"/>
      <c r="J435" s="397"/>
      <c r="K435" s="397"/>
      <c r="L435" s="397"/>
      <c r="M435" s="397"/>
      <c r="N435" s="397"/>
      <c r="O435" s="397"/>
      <c r="P435" s="397"/>
      <c r="Q435" s="397"/>
      <c r="R435" s="397"/>
    </row>
    <row r="436" spans="1:18">
      <c r="A436" s="397"/>
      <c r="B436" s="397"/>
      <c r="C436" s="397"/>
      <c r="D436" s="397"/>
      <c r="E436" s="397"/>
      <c r="F436" s="397"/>
      <c r="G436" s="397"/>
      <c r="H436" s="397"/>
      <c r="I436" s="397"/>
      <c r="J436" s="397"/>
      <c r="K436" s="397"/>
      <c r="L436" s="397"/>
      <c r="M436" s="397"/>
      <c r="N436" s="397"/>
      <c r="O436" s="397"/>
      <c r="P436" s="397"/>
      <c r="Q436" s="397"/>
      <c r="R436" s="397"/>
    </row>
    <row r="437" spans="1:18">
      <c r="A437" s="397"/>
      <c r="B437" s="397"/>
      <c r="C437" s="397"/>
      <c r="D437" s="397"/>
      <c r="E437" s="397"/>
      <c r="F437" s="397"/>
      <c r="G437" s="397"/>
      <c r="H437" s="397"/>
      <c r="I437" s="397"/>
      <c r="J437" s="397"/>
      <c r="K437" s="397"/>
      <c r="L437" s="397"/>
      <c r="M437" s="397"/>
      <c r="N437" s="397"/>
      <c r="O437" s="397"/>
      <c r="P437" s="397"/>
      <c r="Q437" s="397"/>
      <c r="R437" s="397"/>
    </row>
    <row r="438" spans="1:18">
      <c r="A438" s="397"/>
      <c r="B438" s="397"/>
      <c r="C438" s="397"/>
      <c r="D438" s="397"/>
      <c r="E438" s="397"/>
      <c r="F438" s="397"/>
      <c r="G438" s="397"/>
      <c r="H438" s="397"/>
      <c r="I438" s="397"/>
      <c r="J438" s="397"/>
      <c r="K438" s="397"/>
      <c r="L438" s="397"/>
      <c r="M438" s="397"/>
      <c r="N438" s="397"/>
      <c r="O438" s="397"/>
      <c r="P438" s="397"/>
      <c r="Q438" s="397"/>
      <c r="R438" s="397"/>
    </row>
    <row r="439" spans="1:18">
      <c r="A439" s="397"/>
      <c r="B439" s="397"/>
      <c r="C439" s="397"/>
      <c r="D439" s="397"/>
      <c r="E439" s="397"/>
      <c r="F439" s="397"/>
      <c r="G439" s="397"/>
      <c r="H439" s="397"/>
      <c r="I439" s="397"/>
      <c r="J439" s="397"/>
      <c r="K439" s="397"/>
      <c r="L439" s="397"/>
      <c r="M439" s="397"/>
      <c r="N439" s="397"/>
      <c r="O439" s="397"/>
      <c r="P439" s="397"/>
      <c r="Q439" s="397"/>
      <c r="R439" s="397"/>
    </row>
    <row r="440" spans="1:18">
      <c r="A440" s="397"/>
      <c r="B440" s="397"/>
      <c r="C440" s="397"/>
      <c r="D440" s="397"/>
      <c r="E440" s="397"/>
      <c r="F440" s="397"/>
      <c r="G440" s="397"/>
      <c r="H440" s="397"/>
      <c r="I440" s="397"/>
      <c r="J440" s="397"/>
      <c r="K440" s="397"/>
      <c r="L440" s="397"/>
      <c r="M440" s="397"/>
      <c r="N440" s="397"/>
      <c r="O440" s="397"/>
      <c r="P440" s="397"/>
      <c r="Q440" s="397"/>
      <c r="R440" s="397"/>
    </row>
    <row r="441" spans="1:18">
      <c r="A441" s="397"/>
      <c r="B441" s="397"/>
      <c r="C441" s="397"/>
      <c r="D441" s="397"/>
      <c r="E441" s="397"/>
      <c r="F441" s="397"/>
      <c r="G441" s="397"/>
      <c r="H441" s="397"/>
      <c r="I441" s="397"/>
      <c r="J441" s="397"/>
      <c r="K441" s="397"/>
      <c r="L441" s="397"/>
      <c r="M441" s="397"/>
      <c r="N441" s="397"/>
      <c r="O441" s="397"/>
      <c r="P441" s="397"/>
      <c r="Q441" s="397"/>
      <c r="R441" s="397"/>
    </row>
    <row r="442" spans="1:18">
      <c r="A442" s="397"/>
      <c r="B442" s="397"/>
      <c r="C442" s="397"/>
      <c r="D442" s="397"/>
      <c r="E442" s="397"/>
      <c r="F442" s="397"/>
      <c r="G442" s="397"/>
      <c r="H442" s="397"/>
      <c r="I442" s="397"/>
      <c r="J442" s="397"/>
      <c r="K442" s="397"/>
      <c r="L442" s="397"/>
      <c r="M442" s="397"/>
      <c r="N442" s="397"/>
      <c r="O442" s="397"/>
      <c r="P442" s="397"/>
      <c r="Q442" s="397"/>
      <c r="R442" s="397"/>
    </row>
    <row r="443" spans="1:18">
      <c r="A443" s="397"/>
      <c r="B443" s="397"/>
      <c r="C443" s="397"/>
      <c r="D443" s="397"/>
      <c r="E443" s="397"/>
      <c r="F443" s="397"/>
      <c r="G443" s="397"/>
      <c r="H443" s="397"/>
      <c r="I443" s="397"/>
      <c r="J443" s="397"/>
      <c r="K443" s="397"/>
      <c r="L443" s="397"/>
      <c r="M443" s="397"/>
      <c r="N443" s="397"/>
      <c r="O443" s="397"/>
      <c r="P443" s="397"/>
      <c r="Q443" s="397"/>
      <c r="R443" s="397"/>
    </row>
    <row r="444" spans="1:18">
      <c r="A444" s="397"/>
      <c r="B444" s="397"/>
      <c r="C444" s="397"/>
      <c r="D444" s="397"/>
      <c r="E444" s="397"/>
      <c r="F444" s="397"/>
      <c r="G444" s="397"/>
      <c r="H444" s="397"/>
      <c r="I444" s="397"/>
      <c r="J444" s="397"/>
      <c r="K444" s="397"/>
      <c r="L444" s="397"/>
      <c r="M444" s="397"/>
      <c r="N444" s="397"/>
      <c r="O444" s="397"/>
      <c r="P444" s="397"/>
      <c r="Q444" s="397"/>
      <c r="R444" s="397"/>
    </row>
    <row r="445" spans="1:18">
      <c r="A445" s="397"/>
      <c r="B445" s="397"/>
      <c r="C445" s="397"/>
      <c r="D445" s="397"/>
      <c r="E445" s="397"/>
      <c r="F445" s="397"/>
      <c r="G445" s="397"/>
      <c r="H445" s="397"/>
      <c r="I445" s="397"/>
      <c r="J445" s="397"/>
      <c r="K445" s="397"/>
      <c r="L445" s="397"/>
      <c r="M445" s="397"/>
      <c r="N445" s="397"/>
      <c r="O445" s="397"/>
      <c r="P445" s="397"/>
      <c r="Q445" s="397"/>
      <c r="R445" s="397"/>
    </row>
    <row r="446" spans="1:18">
      <c r="A446" s="397"/>
      <c r="B446" s="397"/>
      <c r="C446" s="397"/>
      <c r="D446" s="397"/>
      <c r="E446" s="397"/>
      <c r="F446" s="397"/>
      <c r="G446" s="397"/>
      <c r="H446" s="397"/>
      <c r="I446" s="397"/>
      <c r="J446" s="397"/>
      <c r="K446" s="397"/>
      <c r="L446" s="397"/>
      <c r="M446" s="397"/>
      <c r="N446" s="397"/>
      <c r="O446" s="397"/>
      <c r="P446" s="397"/>
      <c r="Q446" s="397"/>
      <c r="R446" s="397"/>
    </row>
    <row r="447" spans="1:18">
      <c r="A447" s="397"/>
      <c r="B447" s="397"/>
      <c r="C447" s="397"/>
      <c r="D447" s="397"/>
      <c r="E447" s="397"/>
      <c r="F447" s="397"/>
      <c r="G447" s="397"/>
      <c r="H447" s="397"/>
      <c r="I447" s="397"/>
      <c r="J447" s="397"/>
      <c r="K447" s="397"/>
      <c r="L447" s="397"/>
      <c r="M447" s="397"/>
      <c r="N447" s="397"/>
      <c r="O447" s="397"/>
      <c r="P447" s="397"/>
      <c r="Q447" s="397"/>
      <c r="R447" s="397"/>
    </row>
    <row r="448" spans="1:18">
      <c r="A448" s="397"/>
      <c r="B448" s="397"/>
      <c r="C448" s="397"/>
      <c r="D448" s="397"/>
      <c r="E448" s="397"/>
      <c r="F448" s="397"/>
      <c r="G448" s="397"/>
      <c r="H448" s="397"/>
      <c r="I448" s="397"/>
      <c r="J448" s="397"/>
      <c r="K448" s="397"/>
      <c r="L448" s="397"/>
      <c r="M448" s="397"/>
      <c r="N448" s="397"/>
      <c r="O448" s="397"/>
      <c r="P448" s="397"/>
      <c r="Q448" s="397"/>
      <c r="R448" s="397"/>
    </row>
    <row r="449" spans="1:18">
      <c r="A449" s="397"/>
      <c r="B449" s="397"/>
      <c r="C449" s="397"/>
      <c r="D449" s="397"/>
      <c r="E449" s="397"/>
      <c r="F449" s="397"/>
      <c r="G449" s="397"/>
      <c r="H449" s="397"/>
      <c r="I449" s="397"/>
      <c r="J449" s="397"/>
      <c r="K449" s="397"/>
      <c r="L449" s="397"/>
      <c r="M449" s="397"/>
      <c r="N449" s="397"/>
      <c r="O449" s="397"/>
      <c r="P449" s="397"/>
      <c r="Q449" s="397"/>
      <c r="R449" s="397"/>
    </row>
    <row r="450" spans="1:18">
      <c r="A450" s="397"/>
      <c r="B450" s="397"/>
      <c r="C450" s="397"/>
      <c r="D450" s="397"/>
      <c r="E450" s="397"/>
      <c r="F450" s="397"/>
      <c r="G450" s="397"/>
      <c r="H450" s="397"/>
      <c r="I450" s="397"/>
      <c r="J450" s="397"/>
      <c r="K450" s="397"/>
      <c r="L450" s="397"/>
      <c r="M450" s="397"/>
      <c r="N450" s="397"/>
      <c r="O450" s="397"/>
      <c r="P450" s="397"/>
      <c r="Q450" s="397"/>
      <c r="R450" s="397"/>
    </row>
    <row r="451" spans="1:18">
      <c r="A451" s="397"/>
      <c r="B451" s="397"/>
      <c r="C451" s="397"/>
      <c r="D451" s="397"/>
      <c r="E451" s="397"/>
      <c r="F451" s="397"/>
      <c r="G451" s="397"/>
      <c r="H451" s="397"/>
      <c r="I451" s="397"/>
      <c r="J451" s="397"/>
      <c r="K451" s="397"/>
      <c r="L451" s="397"/>
      <c r="M451" s="397"/>
      <c r="N451" s="397"/>
      <c r="O451" s="397"/>
      <c r="P451" s="397"/>
      <c r="Q451" s="397"/>
      <c r="R451" s="397"/>
    </row>
    <row r="452" spans="1:18">
      <c r="A452" s="397"/>
      <c r="B452" s="397"/>
      <c r="C452" s="397"/>
      <c r="D452" s="397"/>
      <c r="E452" s="397"/>
      <c r="F452" s="397"/>
      <c r="G452" s="397"/>
      <c r="H452" s="397"/>
      <c r="I452" s="397"/>
      <c r="J452" s="397"/>
      <c r="K452" s="397"/>
      <c r="L452" s="397"/>
      <c r="M452" s="397"/>
      <c r="N452" s="397"/>
      <c r="O452" s="397"/>
      <c r="P452" s="397"/>
      <c r="Q452" s="397"/>
      <c r="R452" s="397"/>
    </row>
    <row r="453" spans="1:18">
      <c r="A453" s="397"/>
      <c r="B453" s="397"/>
      <c r="C453" s="397"/>
      <c r="D453" s="397"/>
      <c r="E453" s="397"/>
      <c r="F453" s="397"/>
      <c r="G453" s="397"/>
      <c r="H453" s="397"/>
      <c r="I453" s="397"/>
      <c r="J453" s="397"/>
      <c r="K453" s="397"/>
      <c r="L453" s="397"/>
      <c r="M453" s="397"/>
      <c r="N453" s="397"/>
      <c r="O453" s="397"/>
      <c r="P453" s="397"/>
      <c r="Q453" s="397"/>
      <c r="R453" s="397"/>
    </row>
    <row r="454" spans="1:18">
      <c r="A454" s="397"/>
      <c r="B454" s="397"/>
      <c r="C454" s="397"/>
      <c r="D454" s="397"/>
      <c r="E454" s="397"/>
      <c r="F454" s="397"/>
      <c r="G454" s="397"/>
      <c r="H454" s="397"/>
      <c r="I454" s="397"/>
      <c r="J454" s="397"/>
      <c r="K454" s="397"/>
      <c r="L454" s="397"/>
      <c r="M454" s="397"/>
      <c r="N454" s="397"/>
      <c r="O454" s="397"/>
      <c r="P454" s="397"/>
      <c r="Q454" s="397"/>
      <c r="R454" s="397"/>
    </row>
    <row r="455" spans="1:18">
      <c r="A455" s="397"/>
      <c r="B455" s="397"/>
      <c r="C455" s="397"/>
      <c r="D455" s="397"/>
      <c r="E455" s="397"/>
      <c r="F455" s="397"/>
      <c r="G455" s="397"/>
      <c r="H455" s="397"/>
      <c r="I455" s="397"/>
      <c r="J455" s="397"/>
      <c r="K455" s="397"/>
      <c r="L455" s="397"/>
      <c r="M455" s="397"/>
      <c r="N455" s="397"/>
      <c r="O455" s="397"/>
      <c r="P455" s="397"/>
      <c r="Q455" s="397"/>
      <c r="R455" s="397"/>
    </row>
    <row r="456" spans="1:18">
      <c r="A456" s="397"/>
      <c r="B456" s="397"/>
      <c r="C456" s="397"/>
      <c r="D456" s="397"/>
      <c r="E456" s="397"/>
      <c r="F456" s="397"/>
      <c r="G456" s="397"/>
      <c r="H456" s="397"/>
      <c r="I456" s="397"/>
      <c r="J456" s="397"/>
      <c r="K456" s="397"/>
      <c r="L456" s="397"/>
      <c r="M456" s="397"/>
      <c r="N456" s="397"/>
      <c r="O456" s="397"/>
      <c r="P456" s="397"/>
      <c r="Q456" s="397"/>
      <c r="R456" s="397"/>
    </row>
    <row r="457" spans="1:18">
      <c r="A457" s="397"/>
      <c r="B457" s="397"/>
      <c r="C457" s="397"/>
      <c r="D457" s="397"/>
      <c r="E457" s="397"/>
      <c r="F457" s="397"/>
      <c r="G457" s="397"/>
      <c r="H457" s="397"/>
      <c r="I457" s="397"/>
      <c r="J457" s="397"/>
      <c r="K457" s="397"/>
      <c r="L457" s="397"/>
      <c r="M457" s="397"/>
      <c r="N457" s="397"/>
      <c r="O457" s="397"/>
      <c r="P457" s="397"/>
      <c r="Q457" s="397"/>
      <c r="R457" s="397"/>
    </row>
    <row r="458" spans="1:18">
      <c r="A458" s="397"/>
      <c r="B458" s="397"/>
      <c r="C458" s="397"/>
      <c r="D458" s="397"/>
      <c r="E458" s="397"/>
      <c r="F458" s="397"/>
      <c r="G458" s="397"/>
      <c r="H458" s="397"/>
      <c r="I458" s="397"/>
      <c r="J458" s="397"/>
      <c r="K458" s="397"/>
      <c r="L458" s="397"/>
      <c r="M458" s="397"/>
      <c r="N458" s="397"/>
      <c r="O458" s="397"/>
      <c r="P458" s="397"/>
      <c r="Q458" s="397"/>
      <c r="R458" s="397"/>
    </row>
    <row r="459" spans="1:18">
      <c r="A459" s="397"/>
      <c r="B459" s="397"/>
      <c r="C459" s="397"/>
      <c r="D459" s="397"/>
      <c r="E459" s="397"/>
      <c r="F459" s="397"/>
      <c r="G459" s="397"/>
      <c r="H459" s="397"/>
      <c r="I459" s="397"/>
      <c r="J459" s="397"/>
      <c r="K459" s="397"/>
      <c r="L459" s="397"/>
      <c r="M459" s="397"/>
      <c r="N459" s="397"/>
      <c r="O459" s="397"/>
      <c r="P459" s="397"/>
      <c r="Q459" s="397"/>
      <c r="R459" s="397"/>
    </row>
    <row r="460" spans="1:18">
      <c r="A460" s="397"/>
      <c r="B460" s="397"/>
      <c r="C460" s="397"/>
      <c r="D460" s="397"/>
      <c r="E460" s="397"/>
      <c r="F460" s="397"/>
      <c r="G460" s="397"/>
      <c r="H460" s="397"/>
      <c r="I460" s="397"/>
      <c r="J460" s="397"/>
      <c r="K460" s="397"/>
      <c r="L460" s="397"/>
      <c r="M460" s="397"/>
      <c r="N460" s="397"/>
      <c r="O460" s="397"/>
      <c r="P460" s="397"/>
      <c r="Q460" s="397"/>
      <c r="R460" s="397"/>
    </row>
    <row r="461" spans="1:18">
      <c r="A461" s="397"/>
      <c r="B461" s="397"/>
      <c r="C461" s="397"/>
      <c r="D461" s="397"/>
      <c r="E461" s="397"/>
      <c r="F461" s="397"/>
      <c r="G461" s="397"/>
      <c r="H461" s="397"/>
      <c r="I461" s="397"/>
      <c r="J461" s="397"/>
      <c r="K461" s="397"/>
      <c r="L461" s="397"/>
      <c r="M461" s="397"/>
      <c r="N461" s="397"/>
      <c r="O461" s="397"/>
      <c r="P461" s="397"/>
      <c r="Q461" s="397"/>
      <c r="R461" s="397"/>
    </row>
    <row r="462" spans="1:18">
      <c r="A462" s="397"/>
      <c r="B462" s="397"/>
      <c r="C462" s="397"/>
      <c r="D462" s="397"/>
      <c r="E462" s="397"/>
      <c r="F462" s="397"/>
      <c r="G462" s="397"/>
      <c r="H462" s="397"/>
      <c r="I462" s="397"/>
      <c r="J462" s="397"/>
      <c r="K462" s="397"/>
      <c r="L462" s="397"/>
      <c r="M462" s="397"/>
      <c r="N462" s="397"/>
      <c r="O462" s="397"/>
      <c r="P462" s="397"/>
      <c r="Q462" s="397"/>
      <c r="R462" s="397"/>
    </row>
    <row r="463" spans="1:18">
      <c r="A463" s="397"/>
      <c r="B463" s="397"/>
      <c r="C463" s="397"/>
      <c r="D463" s="397"/>
      <c r="E463" s="397"/>
      <c r="F463" s="397"/>
      <c r="G463" s="397"/>
      <c r="H463" s="397"/>
      <c r="I463" s="397"/>
      <c r="J463" s="397"/>
      <c r="K463" s="397"/>
      <c r="L463" s="397"/>
      <c r="M463" s="397"/>
      <c r="N463" s="397"/>
      <c r="O463" s="397"/>
      <c r="P463" s="397"/>
      <c r="Q463" s="397"/>
      <c r="R463" s="397"/>
    </row>
    <row r="464" spans="1:18">
      <c r="A464" s="397"/>
      <c r="B464" s="397"/>
      <c r="C464" s="397"/>
      <c r="D464" s="397"/>
      <c r="E464" s="397"/>
      <c r="F464" s="397"/>
      <c r="G464" s="397"/>
      <c r="H464" s="397"/>
      <c r="I464" s="397"/>
      <c r="J464" s="397"/>
      <c r="K464" s="397"/>
      <c r="L464" s="397"/>
      <c r="M464" s="397"/>
      <c r="N464" s="397"/>
      <c r="O464" s="397"/>
      <c r="P464" s="397"/>
      <c r="Q464" s="397"/>
      <c r="R464" s="397"/>
    </row>
    <row r="465" spans="1:18">
      <c r="A465" s="397"/>
      <c r="B465" s="397"/>
      <c r="C465" s="397"/>
      <c r="D465" s="397"/>
      <c r="E465" s="397"/>
      <c r="F465" s="397"/>
      <c r="G465" s="397"/>
      <c r="H465" s="397"/>
      <c r="I465" s="397"/>
      <c r="J465" s="397"/>
      <c r="K465" s="397"/>
      <c r="L465" s="397"/>
      <c r="M465" s="397"/>
      <c r="N465" s="397"/>
      <c r="O465" s="397"/>
      <c r="P465" s="397"/>
      <c r="Q465" s="397"/>
      <c r="R465" s="397"/>
    </row>
    <row r="466" spans="1:18">
      <c r="A466" s="397"/>
      <c r="B466" s="397"/>
      <c r="C466" s="397"/>
      <c r="D466" s="397"/>
      <c r="E466" s="397"/>
      <c r="F466" s="397"/>
      <c r="G466" s="397"/>
      <c r="H466" s="397"/>
      <c r="I466" s="397"/>
      <c r="J466" s="397"/>
      <c r="K466" s="397"/>
      <c r="L466" s="397"/>
      <c r="M466" s="397"/>
      <c r="N466" s="397"/>
      <c r="O466" s="397"/>
      <c r="P466" s="397"/>
      <c r="Q466" s="397"/>
      <c r="R466" s="397"/>
    </row>
    <row r="467" spans="1:18">
      <c r="A467" s="397"/>
      <c r="B467" s="397"/>
      <c r="C467" s="397"/>
      <c r="D467" s="397"/>
      <c r="E467" s="397"/>
      <c r="F467" s="397"/>
      <c r="G467" s="397"/>
      <c r="H467" s="397"/>
      <c r="I467" s="397"/>
      <c r="J467" s="397"/>
      <c r="K467" s="397"/>
      <c r="L467" s="397"/>
      <c r="M467" s="397"/>
      <c r="N467" s="397"/>
      <c r="O467" s="397"/>
      <c r="P467" s="397"/>
      <c r="Q467" s="397"/>
      <c r="R467" s="397"/>
    </row>
    <row r="468" spans="1:18">
      <c r="A468" s="397"/>
      <c r="B468" s="397"/>
      <c r="C468" s="397"/>
      <c r="D468" s="397"/>
      <c r="E468" s="397"/>
      <c r="F468" s="397"/>
      <c r="G468" s="397"/>
      <c r="H468" s="397"/>
      <c r="I468" s="397"/>
      <c r="J468" s="397"/>
      <c r="K468" s="397"/>
      <c r="L468" s="397"/>
      <c r="M468" s="397"/>
      <c r="N468" s="397"/>
      <c r="O468" s="397"/>
      <c r="P468" s="397"/>
      <c r="Q468" s="397"/>
      <c r="R468" s="397"/>
    </row>
    <row r="469" spans="1:18">
      <c r="A469" s="397"/>
      <c r="B469" s="397"/>
      <c r="C469" s="397"/>
      <c r="D469" s="397"/>
      <c r="E469" s="397"/>
      <c r="F469" s="397"/>
      <c r="G469" s="397"/>
      <c r="H469" s="397"/>
      <c r="I469" s="397"/>
      <c r="J469" s="397"/>
      <c r="K469" s="397"/>
      <c r="L469" s="397"/>
      <c r="M469" s="397"/>
      <c r="N469" s="397"/>
      <c r="O469" s="397"/>
      <c r="P469" s="397"/>
      <c r="Q469" s="397"/>
      <c r="R469" s="397"/>
    </row>
    <row r="470" spans="1:18">
      <c r="A470" s="397"/>
      <c r="B470" s="397"/>
      <c r="C470" s="397"/>
      <c r="D470" s="397"/>
      <c r="E470" s="397"/>
      <c r="F470" s="397"/>
      <c r="G470" s="397"/>
      <c r="H470" s="397"/>
      <c r="I470" s="397"/>
      <c r="J470" s="397"/>
      <c r="K470" s="397"/>
      <c r="L470" s="397"/>
      <c r="M470" s="397"/>
      <c r="N470" s="397"/>
      <c r="O470" s="397"/>
      <c r="P470" s="397"/>
      <c r="Q470" s="397"/>
      <c r="R470" s="397"/>
    </row>
    <row r="471" spans="1:18">
      <c r="A471" s="397"/>
      <c r="B471" s="397"/>
      <c r="C471" s="397"/>
      <c r="D471" s="397"/>
      <c r="E471" s="397"/>
      <c r="F471" s="397"/>
      <c r="G471" s="397"/>
      <c r="H471" s="397"/>
      <c r="I471" s="397"/>
      <c r="J471" s="397"/>
      <c r="K471" s="397"/>
      <c r="L471" s="397"/>
      <c r="M471" s="397"/>
      <c r="N471" s="397"/>
      <c r="O471" s="397"/>
      <c r="P471" s="397"/>
      <c r="Q471" s="397"/>
      <c r="R471" s="397"/>
    </row>
    <row r="472" spans="1:18">
      <c r="A472" s="397"/>
      <c r="B472" s="397"/>
      <c r="C472" s="397"/>
      <c r="D472" s="397"/>
      <c r="E472" s="397"/>
      <c r="F472" s="397"/>
      <c r="G472" s="397"/>
      <c r="H472" s="397"/>
      <c r="I472" s="397"/>
      <c r="J472" s="397"/>
      <c r="K472" s="397"/>
      <c r="L472" s="397"/>
      <c r="M472" s="397"/>
      <c r="N472" s="397"/>
      <c r="O472" s="397"/>
      <c r="P472" s="397"/>
      <c r="Q472" s="397"/>
      <c r="R472" s="397"/>
    </row>
    <row r="473" spans="1:18">
      <c r="A473" s="397"/>
      <c r="B473" s="397"/>
      <c r="C473" s="397"/>
      <c r="D473" s="397"/>
      <c r="E473" s="397"/>
      <c r="F473" s="397"/>
      <c r="G473" s="397"/>
      <c r="H473" s="397"/>
      <c r="I473" s="397"/>
      <c r="J473" s="397"/>
      <c r="K473" s="397"/>
      <c r="L473" s="397"/>
      <c r="M473" s="397"/>
      <c r="N473" s="397"/>
      <c r="O473" s="397"/>
      <c r="P473" s="397"/>
      <c r="Q473" s="397"/>
      <c r="R473" s="397"/>
    </row>
    <row r="474" spans="1:18">
      <c r="A474" s="397"/>
      <c r="B474" s="397"/>
      <c r="C474" s="397"/>
      <c r="D474" s="397"/>
      <c r="E474" s="397"/>
      <c r="F474" s="397"/>
      <c r="G474" s="397"/>
      <c r="H474" s="397"/>
      <c r="I474" s="397"/>
      <c r="J474" s="397"/>
      <c r="K474" s="397"/>
      <c r="L474" s="397"/>
      <c r="M474" s="397"/>
      <c r="N474" s="397"/>
      <c r="O474" s="397"/>
      <c r="P474" s="397"/>
      <c r="Q474" s="397"/>
      <c r="R474" s="397"/>
    </row>
    <row r="475" spans="1:18">
      <c r="A475" s="397"/>
      <c r="B475" s="397"/>
      <c r="C475" s="397"/>
      <c r="D475" s="397"/>
      <c r="E475" s="397"/>
      <c r="F475" s="397"/>
      <c r="G475" s="397"/>
      <c r="H475" s="397"/>
      <c r="I475" s="397"/>
      <c r="J475" s="397"/>
      <c r="K475" s="397"/>
      <c r="L475" s="397"/>
      <c r="M475" s="397"/>
      <c r="N475" s="397"/>
      <c r="O475" s="397"/>
      <c r="P475" s="397"/>
      <c r="Q475" s="397"/>
      <c r="R475" s="397"/>
    </row>
    <row r="476" spans="1:18">
      <c r="A476" s="397"/>
      <c r="B476" s="397"/>
      <c r="C476" s="397"/>
      <c r="D476" s="397"/>
      <c r="E476" s="397"/>
      <c r="F476" s="397"/>
      <c r="G476" s="397"/>
      <c r="H476" s="397"/>
      <c r="I476" s="397"/>
      <c r="J476" s="397"/>
      <c r="K476" s="397"/>
      <c r="L476" s="397"/>
      <c r="M476" s="397"/>
      <c r="N476" s="397"/>
      <c r="O476" s="397"/>
      <c r="P476" s="397"/>
      <c r="Q476" s="397"/>
      <c r="R476" s="397"/>
    </row>
    <row r="477" spans="1:18">
      <c r="A477" s="397"/>
      <c r="B477" s="397"/>
      <c r="C477" s="397"/>
      <c r="D477" s="397"/>
      <c r="E477" s="397"/>
      <c r="F477" s="397"/>
      <c r="G477" s="397"/>
      <c r="H477" s="397"/>
      <c r="I477" s="397"/>
      <c r="J477" s="397"/>
      <c r="K477" s="397"/>
      <c r="L477" s="397"/>
      <c r="M477" s="397"/>
      <c r="N477" s="397"/>
      <c r="O477" s="397"/>
      <c r="P477" s="397"/>
      <c r="Q477" s="397"/>
      <c r="R477" s="397"/>
    </row>
    <row r="478" spans="1:18">
      <c r="A478" s="397"/>
      <c r="B478" s="397"/>
      <c r="C478" s="397"/>
      <c r="D478" s="397"/>
      <c r="E478" s="397"/>
      <c r="F478" s="397"/>
      <c r="G478" s="397"/>
      <c r="H478" s="397"/>
      <c r="I478" s="397"/>
      <c r="J478" s="397"/>
      <c r="K478" s="397"/>
      <c r="L478" s="397"/>
      <c r="M478" s="397"/>
      <c r="N478" s="397"/>
      <c r="O478" s="397"/>
      <c r="P478" s="397"/>
      <c r="Q478" s="397"/>
      <c r="R478" s="397"/>
    </row>
    <row r="479" spans="1:18">
      <c r="A479" s="397"/>
      <c r="B479" s="397"/>
      <c r="C479" s="397"/>
      <c r="D479" s="397"/>
      <c r="E479" s="397"/>
      <c r="F479" s="397"/>
      <c r="G479" s="397"/>
      <c r="H479" s="397"/>
      <c r="I479" s="397"/>
      <c r="J479" s="397"/>
      <c r="K479" s="397"/>
      <c r="L479" s="397"/>
      <c r="M479" s="397"/>
      <c r="N479" s="397"/>
      <c r="O479" s="397"/>
      <c r="P479" s="397"/>
      <c r="Q479" s="397"/>
      <c r="R479" s="397"/>
    </row>
    <row r="480" spans="1:18">
      <c r="A480" s="397"/>
      <c r="B480" s="397"/>
      <c r="C480" s="397"/>
      <c r="D480" s="397"/>
      <c r="E480" s="397"/>
      <c r="F480" s="397"/>
      <c r="G480" s="397"/>
      <c r="H480" s="397"/>
      <c r="I480" s="397"/>
      <c r="J480" s="397"/>
      <c r="K480" s="397"/>
      <c r="L480" s="397"/>
      <c r="M480" s="397"/>
      <c r="N480" s="397"/>
      <c r="O480" s="397"/>
      <c r="P480" s="397"/>
      <c r="Q480" s="397"/>
      <c r="R480" s="397"/>
    </row>
    <row r="481" spans="1:18">
      <c r="A481" s="397"/>
      <c r="B481" s="397"/>
      <c r="C481" s="397"/>
      <c r="D481" s="397"/>
      <c r="E481" s="397"/>
      <c r="F481" s="397"/>
      <c r="G481" s="397"/>
      <c r="H481" s="397"/>
      <c r="I481" s="397"/>
      <c r="J481" s="397"/>
      <c r="K481" s="397"/>
      <c r="L481" s="397"/>
      <c r="M481" s="397"/>
      <c r="N481" s="397"/>
      <c r="O481" s="397"/>
      <c r="P481" s="397"/>
      <c r="Q481" s="397"/>
      <c r="R481" s="397"/>
    </row>
    <row r="482" spans="1:18">
      <c r="A482" s="397"/>
      <c r="B482" s="397"/>
      <c r="C482" s="397"/>
      <c r="D482" s="397"/>
      <c r="E482" s="397"/>
      <c r="F482" s="397"/>
      <c r="G482" s="397"/>
      <c r="H482" s="397"/>
      <c r="I482" s="397"/>
      <c r="J482" s="397"/>
      <c r="K482" s="397"/>
      <c r="L482" s="397"/>
      <c r="M482" s="397"/>
      <c r="N482" s="397"/>
      <c r="O482" s="397"/>
      <c r="P482" s="397"/>
      <c r="Q482" s="397"/>
      <c r="R482" s="397"/>
    </row>
    <row r="483" spans="1:18">
      <c r="A483" s="397"/>
      <c r="B483" s="397"/>
      <c r="C483" s="397"/>
      <c r="D483" s="397"/>
      <c r="E483" s="397"/>
      <c r="F483" s="397"/>
      <c r="G483" s="397"/>
      <c r="H483" s="397"/>
      <c r="I483" s="397"/>
      <c r="J483" s="397"/>
      <c r="K483" s="397"/>
      <c r="L483" s="397"/>
      <c r="M483" s="397"/>
      <c r="N483" s="397"/>
      <c r="O483" s="397"/>
      <c r="P483" s="397"/>
      <c r="Q483" s="397"/>
      <c r="R483" s="397"/>
    </row>
    <row r="484" spans="1:18">
      <c r="A484" s="397"/>
      <c r="B484" s="397"/>
      <c r="C484" s="397"/>
      <c r="D484" s="397"/>
      <c r="E484" s="397"/>
      <c r="F484" s="397"/>
      <c r="G484" s="397"/>
      <c r="H484" s="397"/>
      <c r="I484" s="397"/>
      <c r="J484" s="397"/>
      <c r="K484" s="397"/>
      <c r="L484" s="397"/>
      <c r="M484" s="397"/>
      <c r="N484" s="397"/>
      <c r="O484" s="397"/>
      <c r="P484" s="397"/>
      <c r="Q484" s="397"/>
      <c r="R484" s="397"/>
    </row>
    <row r="485" spans="1:18">
      <c r="A485" s="397"/>
      <c r="B485" s="397"/>
      <c r="C485" s="397"/>
      <c r="D485" s="397"/>
      <c r="E485" s="397"/>
      <c r="F485" s="397"/>
      <c r="G485" s="397"/>
      <c r="H485" s="397"/>
      <c r="I485" s="397"/>
      <c r="J485" s="397"/>
      <c r="K485" s="397"/>
      <c r="L485" s="397"/>
      <c r="M485" s="397"/>
      <c r="N485" s="397"/>
      <c r="O485" s="397"/>
      <c r="P485" s="397"/>
      <c r="Q485" s="397"/>
      <c r="R485" s="397"/>
    </row>
    <row r="486" spans="1:18">
      <c r="A486" s="397"/>
      <c r="B486" s="397"/>
      <c r="C486" s="397"/>
      <c r="D486" s="397"/>
      <c r="E486" s="397"/>
      <c r="F486" s="397"/>
      <c r="G486" s="397"/>
      <c r="H486" s="397"/>
      <c r="I486" s="397"/>
      <c r="J486" s="397"/>
      <c r="K486" s="397"/>
      <c r="L486" s="397"/>
      <c r="M486" s="397"/>
      <c r="N486" s="397"/>
      <c r="O486" s="397"/>
      <c r="P486" s="397"/>
      <c r="Q486" s="397"/>
      <c r="R486" s="397"/>
    </row>
    <row r="487" spans="1:18">
      <c r="A487" s="397"/>
      <c r="B487" s="397"/>
      <c r="C487" s="397"/>
      <c r="D487" s="397"/>
      <c r="E487" s="397"/>
      <c r="F487" s="397"/>
      <c r="G487" s="397"/>
      <c r="H487" s="397"/>
      <c r="I487" s="397"/>
      <c r="J487" s="397"/>
      <c r="K487" s="397"/>
      <c r="L487" s="397"/>
      <c r="M487" s="397"/>
      <c r="N487" s="397"/>
      <c r="O487" s="397"/>
      <c r="P487" s="397"/>
      <c r="Q487" s="397"/>
      <c r="R487" s="397"/>
    </row>
    <row r="488" spans="1:18">
      <c r="A488" s="397"/>
      <c r="B488" s="397"/>
      <c r="C488" s="397"/>
      <c r="D488" s="397"/>
      <c r="E488" s="397"/>
      <c r="F488" s="397"/>
      <c r="G488" s="397"/>
      <c r="H488" s="397"/>
      <c r="I488" s="397"/>
      <c r="J488" s="397"/>
      <c r="K488" s="397"/>
      <c r="L488" s="397"/>
      <c r="M488" s="397"/>
      <c r="N488" s="397"/>
      <c r="O488" s="397"/>
      <c r="P488" s="397"/>
      <c r="Q488" s="397"/>
      <c r="R488" s="397"/>
    </row>
    <row r="489" spans="1:18">
      <c r="A489" s="397"/>
      <c r="B489" s="397"/>
      <c r="C489" s="397"/>
      <c r="D489" s="397"/>
      <c r="E489" s="397"/>
      <c r="F489" s="397"/>
      <c r="G489" s="397"/>
      <c r="H489" s="397"/>
      <c r="I489" s="397"/>
      <c r="J489" s="397"/>
      <c r="K489" s="397"/>
      <c r="L489" s="397"/>
      <c r="M489" s="397"/>
      <c r="N489" s="397"/>
      <c r="O489" s="397"/>
      <c r="P489" s="397"/>
      <c r="Q489" s="397"/>
      <c r="R489" s="397"/>
    </row>
    <row r="490" spans="1:18">
      <c r="A490" s="397"/>
      <c r="B490" s="397"/>
      <c r="C490" s="397"/>
      <c r="D490" s="397"/>
      <c r="E490" s="397"/>
      <c r="F490" s="397"/>
      <c r="G490" s="397"/>
      <c r="H490" s="397"/>
      <c r="I490" s="397"/>
      <c r="J490" s="397"/>
      <c r="K490" s="397"/>
      <c r="L490" s="397"/>
      <c r="M490" s="397"/>
      <c r="N490" s="397"/>
      <c r="O490" s="397"/>
      <c r="P490" s="397"/>
      <c r="Q490" s="397"/>
      <c r="R490" s="397"/>
    </row>
    <row r="491" spans="1:18">
      <c r="A491" s="397"/>
      <c r="B491" s="397"/>
      <c r="C491" s="397"/>
      <c r="D491" s="397"/>
      <c r="E491" s="397"/>
      <c r="F491" s="397"/>
      <c r="G491" s="397"/>
      <c r="H491" s="397"/>
      <c r="I491" s="397"/>
      <c r="J491" s="397"/>
      <c r="K491" s="397"/>
      <c r="L491" s="397"/>
      <c r="M491" s="397"/>
      <c r="N491" s="397"/>
      <c r="O491" s="397"/>
      <c r="P491" s="397"/>
      <c r="Q491" s="397"/>
      <c r="R491" s="397"/>
    </row>
    <row r="492" spans="1:18">
      <c r="A492" s="397"/>
      <c r="B492" s="397"/>
      <c r="C492" s="397"/>
      <c r="D492" s="397"/>
      <c r="E492" s="397"/>
      <c r="F492" s="397"/>
      <c r="G492" s="397"/>
      <c r="H492" s="397"/>
      <c r="I492" s="397"/>
      <c r="J492" s="397"/>
      <c r="K492" s="397"/>
      <c r="L492" s="397"/>
      <c r="M492" s="397"/>
      <c r="N492" s="397"/>
      <c r="O492" s="397"/>
      <c r="P492" s="397"/>
      <c r="Q492" s="397"/>
      <c r="R492" s="397"/>
    </row>
    <row r="493" spans="1:18">
      <c r="A493" s="397"/>
      <c r="B493" s="397"/>
      <c r="C493" s="397"/>
      <c r="D493" s="397"/>
      <c r="E493" s="397"/>
      <c r="F493" s="397"/>
      <c r="G493" s="397"/>
      <c r="H493" s="397"/>
      <c r="I493" s="397"/>
      <c r="J493" s="397"/>
      <c r="K493" s="397"/>
      <c r="L493" s="397"/>
      <c r="M493" s="397"/>
      <c r="N493" s="397"/>
      <c r="O493" s="397"/>
      <c r="P493" s="397"/>
      <c r="Q493" s="397"/>
      <c r="R493" s="397"/>
    </row>
    <row r="494" spans="1:18">
      <c r="A494" s="397"/>
      <c r="B494" s="397"/>
      <c r="C494" s="397"/>
      <c r="D494" s="397"/>
      <c r="E494" s="397"/>
      <c r="F494" s="397"/>
      <c r="G494" s="397"/>
      <c r="H494" s="397"/>
      <c r="I494" s="397"/>
      <c r="J494" s="397"/>
      <c r="K494" s="397"/>
      <c r="L494" s="397"/>
      <c r="M494" s="397"/>
      <c r="N494" s="397"/>
      <c r="O494" s="397"/>
      <c r="P494" s="397"/>
      <c r="Q494" s="397"/>
      <c r="R494" s="397"/>
    </row>
    <row r="495" spans="1:18">
      <c r="A495" s="397"/>
      <c r="B495" s="397"/>
      <c r="C495" s="397"/>
      <c r="D495" s="397"/>
      <c r="E495" s="397"/>
      <c r="F495" s="397"/>
      <c r="G495" s="397"/>
      <c r="H495" s="397"/>
      <c r="I495" s="397"/>
      <c r="J495" s="397"/>
      <c r="K495" s="397"/>
      <c r="L495" s="397"/>
      <c r="M495" s="397"/>
      <c r="N495" s="397"/>
      <c r="O495" s="397"/>
      <c r="P495" s="397"/>
      <c r="Q495" s="397"/>
      <c r="R495" s="397"/>
    </row>
    <row r="496" spans="1:18">
      <c r="A496" s="397"/>
      <c r="B496" s="397"/>
      <c r="C496" s="397"/>
      <c r="D496" s="397"/>
      <c r="E496" s="397"/>
      <c r="F496" s="397"/>
      <c r="G496" s="397"/>
      <c r="H496" s="397"/>
      <c r="I496" s="397"/>
      <c r="J496" s="397"/>
      <c r="K496" s="397"/>
      <c r="L496" s="397"/>
      <c r="M496" s="397"/>
      <c r="N496" s="397"/>
      <c r="O496" s="397"/>
      <c r="P496" s="397"/>
      <c r="Q496" s="397"/>
      <c r="R496" s="397"/>
    </row>
    <row r="497" spans="1:18">
      <c r="A497" s="397"/>
      <c r="B497" s="397"/>
      <c r="C497" s="397"/>
      <c r="D497" s="397"/>
      <c r="E497" s="397"/>
      <c r="F497" s="397"/>
      <c r="G497" s="397"/>
      <c r="H497" s="397"/>
      <c r="I497" s="397"/>
      <c r="J497" s="397"/>
      <c r="K497" s="397"/>
      <c r="L497" s="397"/>
      <c r="M497" s="397"/>
      <c r="N497" s="397"/>
      <c r="O497" s="397"/>
      <c r="P497" s="397"/>
      <c r="Q497" s="397"/>
      <c r="R497" s="397"/>
    </row>
    <row r="498" spans="1:18">
      <c r="A498" s="397"/>
      <c r="B498" s="397"/>
      <c r="C498" s="397"/>
      <c r="D498" s="397"/>
      <c r="E498" s="397"/>
      <c r="F498" s="397"/>
      <c r="G498" s="397"/>
      <c r="H498" s="397"/>
      <c r="I498" s="397"/>
      <c r="J498" s="397"/>
      <c r="K498" s="397"/>
      <c r="L498" s="397"/>
      <c r="M498" s="397"/>
      <c r="N498" s="397"/>
      <c r="O498" s="397"/>
      <c r="P498" s="397"/>
      <c r="Q498" s="397"/>
      <c r="R498" s="397"/>
    </row>
    <row r="499" spans="1:18">
      <c r="A499" s="397"/>
      <c r="B499" s="397"/>
      <c r="C499" s="397"/>
      <c r="D499" s="397"/>
      <c r="E499" s="397"/>
      <c r="F499" s="397"/>
      <c r="G499" s="397"/>
      <c r="H499" s="397"/>
      <c r="I499" s="397"/>
      <c r="J499" s="397"/>
      <c r="K499" s="397"/>
      <c r="L499" s="397"/>
      <c r="M499" s="397"/>
      <c r="N499" s="397"/>
      <c r="O499" s="397"/>
      <c r="P499" s="397"/>
      <c r="Q499" s="397"/>
      <c r="R499" s="397"/>
    </row>
    <row r="500" spans="1:18">
      <c r="A500" s="397"/>
      <c r="B500" s="397"/>
      <c r="C500" s="397"/>
      <c r="D500" s="397"/>
      <c r="E500" s="397"/>
      <c r="F500" s="397"/>
      <c r="G500" s="397"/>
      <c r="H500" s="397"/>
      <c r="I500" s="397"/>
      <c r="J500" s="397"/>
      <c r="K500" s="397"/>
      <c r="L500" s="397"/>
      <c r="M500" s="397"/>
      <c r="N500" s="397"/>
      <c r="O500" s="397"/>
      <c r="P500" s="397"/>
      <c r="Q500" s="397"/>
      <c r="R500" s="397"/>
    </row>
    <row r="501" spans="1:18">
      <c r="A501" s="397"/>
      <c r="B501" s="397"/>
      <c r="C501" s="397"/>
      <c r="D501" s="397"/>
      <c r="E501" s="397"/>
      <c r="F501" s="397"/>
      <c r="G501" s="397"/>
      <c r="H501" s="397"/>
      <c r="I501" s="397"/>
      <c r="J501" s="397"/>
      <c r="K501" s="397"/>
      <c r="L501" s="397"/>
      <c r="M501" s="397"/>
      <c r="N501" s="397"/>
      <c r="O501" s="397"/>
      <c r="P501" s="397"/>
      <c r="Q501" s="397"/>
      <c r="R501" s="397"/>
    </row>
    <row r="502" spans="1:18">
      <c r="A502" s="397"/>
      <c r="B502" s="397"/>
      <c r="C502" s="397"/>
      <c r="D502" s="397"/>
      <c r="E502" s="397"/>
      <c r="F502" s="397"/>
      <c r="G502" s="397"/>
      <c r="H502" s="397"/>
      <c r="I502" s="397"/>
      <c r="J502" s="397"/>
      <c r="K502" s="397"/>
      <c r="L502" s="397"/>
      <c r="M502" s="397"/>
      <c r="N502" s="397"/>
      <c r="O502" s="397"/>
      <c r="P502" s="397"/>
      <c r="Q502" s="397"/>
      <c r="R502" s="397"/>
    </row>
    <row r="503" spans="1:18">
      <c r="A503" s="397"/>
      <c r="B503" s="397"/>
      <c r="C503" s="397"/>
      <c r="D503" s="397"/>
      <c r="E503" s="397"/>
      <c r="F503" s="397"/>
      <c r="G503" s="397"/>
      <c r="H503" s="397"/>
      <c r="I503" s="397"/>
      <c r="J503" s="397"/>
      <c r="K503" s="397"/>
      <c r="L503" s="397"/>
      <c r="M503" s="397"/>
      <c r="N503" s="397"/>
      <c r="O503" s="397"/>
      <c r="P503" s="397"/>
      <c r="Q503" s="397"/>
      <c r="R503" s="397"/>
    </row>
    <row r="504" spans="1:18">
      <c r="A504" s="397"/>
      <c r="B504" s="397"/>
      <c r="C504" s="397"/>
      <c r="D504" s="397"/>
      <c r="E504" s="397"/>
      <c r="F504" s="397"/>
      <c r="G504" s="397"/>
      <c r="H504" s="397"/>
      <c r="I504" s="397"/>
      <c r="J504" s="397"/>
      <c r="K504" s="397"/>
      <c r="L504" s="397"/>
      <c r="M504" s="397"/>
      <c r="N504" s="397"/>
      <c r="O504" s="397"/>
      <c r="P504" s="397"/>
      <c r="Q504" s="397"/>
      <c r="R504" s="397"/>
    </row>
    <row r="505" spans="1:18">
      <c r="A505" s="397"/>
      <c r="B505" s="397"/>
      <c r="C505" s="397"/>
      <c r="D505" s="397"/>
      <c r="E505" s="397"/>
      <c r="F505" s="397"/>
      <c r="G505" s="397"/>
      <c r="H505" s="397"/>
      <c r="I505" s="397"/>
      <c r="J505" s="397"/>
      <c r="K505" s="397"/>
      <c r="L505" s="397"/>
      <c r="M505" s="397"/>
      <c r="N505" s="397"/>
      <c r="O505" s="397"/>
      <c r="P505" s="397"/>
      <c r="Q505" s="397"/>
      <c r="R505" s="397"/>
    </row>
    <row r="506" spans="1:18">
      <c r="A506" s="397"/>
      <c r="B506" s="397"/>
      <c r="C506" s="397"/>
      <c r="D506" s="397"/>
      <c r="E506" s="397"/>
      <c r="F506" s="397"/>
      <c r="G506" s="397"/>
      <c r="H506" s="397"/>
      <c r="I506" s="397"/>
      <c r="J506" s="397"/>
      <c r="K506" s="397"/>
      <c r="L506" s="397"/>
      <c r="M506" s="397"/>
      <c r="N506" s="397"/>
      <c r="O506" s="397"/>
      <c r="P506" s="397"/>
      <c r="Q506" s="397"/>
      <c r="R506" s="397"/>
    </row>
    <row r="507" spans="1:18">
      <c r="A507" s="397"/>
      <c r="B507" s="397"/>
      <c r="C507" s="397"/>
      <c r="D507" s="397"/>
      <c r="E507" s="397"/>
      <c r="F507" s="397"/>
      <c r="G507" s="397"/>
      <c r="H507" s="397"/>
      <c r="I507" s="397"/>
      <c r="J507" s="397"/>
      <c r="K507" s="397"/>
      <c r="L507" s="397"/>
      <c r="M507" s="397"/>
      <c r="N507" s="397"/>
      <c r="O507" s="397"/>
      <c r="P507" s="397"/>
      <c r="Q507" s="397"/>
      <c r="R507" s="397"/>
    </row>
    <row r="508" spans="1:18">
      <c r="A508" s="397"/>
      <c r="B508" s="397"/>
      <c r="C508" s="397"/>
      <c r="D508" s="397"/>
      <c r="E508" s="397"/>
      <c r="F508" s="397"/>
      <c r="G508" s="397"/>
      <c r="H508" s="397"/>
      <c r="I508" s="397"/>
      <c r="J508" s="397"/>
      <c r="K508" s="397"/>
      <c r="L508" s="397"/>
      <c r="M508" s="397"/>
      <c r="N508" s="397"/>
      <c r="O508" s="397"/>
      <c r="P508" s="397"/>
      <c r="Q508" s="397"/>
      <c r="R508" s="397"/>
    </row>
    <row r="509" spans="1:18">
      <c r="A509" s="397"/>
      <c r="B509" s="397"/>
      <c r="C509" s="397"/>
      <c r="D509" s="397"/>
      <c r="E509" s="397"/>
      <c r="F509" s="397"/>
      <c r="G509" s="397"/>
      <c r="H509" s="397"/>
      <c r="I509" s="397"/>
      <c r="J509" s="397"/>
      <c r="K509" s="397"/>
      <c r="L509" s="397"/>
      <c r="M509" s="397"/>
      <c r="N509" s="397"/>
      <c r="O509" s="397"/>
      <c r="P509" s="397"/>
      <c r="Q509" s="397"/>
      <c r="R509" s="397"/>
    </row>
    <row r="510" spans="1:18">
      <c r="A510" s="397"/>
      <c r="B510" s="397"/>
      <c r="C510" s="397"/>
      <c r="D510" s="397"/>
      <c r="E510" s="397"/>
      <c r="F510" s="397"/>
      <c r="G510" s="397"/>
      <c r="H510" s="397"/>
      <c r="I510" s="397"/>
      <c r="J510" s="397"/>
      <c r="K510" s="397"/>
      <c r="L510" s="397"/>
      <c r="M510" s="397"/>
      <c r="N510" s="397"/>
      <c r="O510" s="397"/>
      <c r="P510" s="397"/>
      <c r="Q510" s="397"/>
      <c r="R510" s="397"/>
    </row>
    <row r="511" spans="1:18">
      <c r="A511" s="397"/>
      <c r="B511" s="397"/>
      <c r="C511" s="397"/>
      <c r="D511" s="397"/>
      <c r="E511" s="397"/>
      <c r="F511" s="397"/>
      <c r="G511" s="397"/>
      <c r="H511" s="397"/>
      <c r="I511" s="397"/>
      <c r="J511" s="397"/>
      <c r="K511" s="397"/>
      <c r="L511" s="397"/>
      <c r="M511" s="397"/>
      <c r="N511" s="397"/>
      <c r="O511" s="397"/>
      <c r="P511" s="397"/>
      <c r="Q511" s="397"/>
      <c r="R511" s="397"/>
    </row>
    <row r="512" spans="1:18">
      <c r="A512" s="397"/>
      <c r="B512" s="397"/>
      <c r="C512" s="397"/>
      <c r="D512" s="397"/>
      <c r="E512" s="397"/>
      <c r="F512" s="397"/>
      <c r="G512" s="397"/>
      <c r="H512" s="397"/>
      <c r="I512" s="397"/>
      <c r="J512" s="397"/>
      <c r="K512" s="397"/>
      <c r="L512" s="397"/>
      <c r="M512" s="397"/>
      <c r="N512" s="397"/>
      <c r="O512" s="397"/>
      <c r="P512" s="397"/>
      <c r="Q512" s="397"/>
      <c r="R512" s="397"/>
    </row>
    <row r="513" spans="1:18">
      <c r="A513" s="397"/>
      <c r="B513" s="397"/>
      <c r="C513" s="397"/>
      <c r="D513" s="397"/>
      <c r="E513" s="397"/>
      <c r="F513" s="397"/>
      <c r="G513" s="397"/>
      <c r="H513" s="397"/>
      <c r="I513" s="397"/>
      <c r="J513" s="397"/>
      <c r="K513" s="397"/>
      <c r="L513" s="397"/>
      <c r="M513" s="397"/>
      <c r="N513" s="397"/>
      <c r="O513" s="397"/>
      <c r="P513" s="397"/>
      <c r="Q513" s="397"/>
      <c r="R513" s="397"/>
    </row>
    <row r="514" spans="1:18">
      <c r="A514" s="397"/>
      <c r="B514" s="397"/>
      <c r="C514" s="397"/>
      <c r="D514" s="397"/>
      <c r="E514" s="397"/>
      <c r="F514" s="397"/>
      <c r="G514" s="397"/>
      <c r="H514" s="397"/>
      <c r="I514" s="397"/>
      <c r="J514" s="397"/>
      <c r="K514" s="397"/>
      <c r="L514" s="397"/>
      <c r="M514" s="397"/>
      <c r="N514" s="397"/>
      <c r="O514" s="397"/>
      <c r="P514" s="397"/>
      <c r="Q514" s="397"/>
      <c r="R514" s="397"/>
    </row>
    <row r="515" spans="1:18">
      <c r="A515" s="397"/>
      <c r="B515" s="397"/>
      <c r="C515" s="397"/>
      <c r="D515" s="397"/>
      <c r="E515" s="397"/>
      <c r="F515" s="397"/>
      <c r="G515" s="397"/>
      <c r="H515" s="397"/>
      <c r="I515" s="397"/>
      <c r="J515" s="397"/>
      <c r="K515" s="397"/>
      <c r="L515" s="397"/>
      <c r="M515" s="397"/>
      <c r="N515" s="397"/>
      <c r="O515" s="397"/>
      <c r="P515" s="397"/>
      <c r="Q515" s="397"/>
      <c r="R515" s="397"/>
    </row>
    <row r="516" spans="1:18">
      <c r="A516" s="397"/>
      <c r="B516" s="397"/>
      <c r="C516" s="397"/>
      <c r="D516" s="397"/>
      <c r="E516" s="397"/>
      <c r="F516" s="397"/>
      <c r="G516" s="397"/>
      <c r="H516" s="397"/>
      <c r="I516" s="397"/>
      <c r="J516" s="397"/>
      <c r="K516" s="397"/>
      <c r="L516" s="397"/>
      <c r="M516" s="397"/>
      <c r="N516" s="397"/>
      <c r="O516" s="397"/>
      <c r="P516" s="397"/>
      <c r="Q516" s="397"/>
      <c r="R516" s="397"/>
    </row>
    <row r="517" spans="1:18">
      <c r="A517" s="397"/>
      <c r="B517" s="397"/>
      <c r="C517" s="397"/>
      <c r="D517" s="397"/>
      <c r="E517" s="397"/>
      <c r="F517" s="397"/>
      <c r="G517" s="397"/>
      <c r="H517" s="397"/>
      <c r="I517" s="397"/>
      <c r="J517" s="397"/>
      <c r="K517" s="397"/>
      <c r="L517" s="397"/>
      <c r="M517" s="397"/>
      <c r="N517" s="397"/>
      <c r="O517" s="397"/>
      <c r="P517" s="397"/>
      <c r="Q517" s="397"/>
      <c r="R517" s="397"/>
    </row>
    <row r="518" spans="1:18">
      <c r="A518" s="397"/>
      <c r="B518" s="397"/>
      <c r="C518" s="397"/>
      <c r="D518" s="397"/>
      <c r="E518" s="397"/>
      <c r="F518" s="397"/>
      <c r="G518" s="397"/>
      <c r="H518" s="397"/>
      <c r="I518" s="397"/>
      <c r="J518" s="397"/>
      <c r="K518" s="397"/>
      <c r="L518" s="397"/>
      <c r="M518" s="397"/>
      <c r="N518" s="397"/>
      <c r="O518" s="397"/>
      <c r="P518" s="397"/>
      <c r="Q518" s="397"/>
      <c r="R518" s="397"/>
    </row>
    <row r="519" spans="1:18">
      <c r="A519" s="397"/>
      <c r="B519" s="397"/>
      <c r="C519" s="397"/>
      <c r="D519" s="397"/>
      <c r="E519" s="397"/>
      <c r="F519" s="397"/>
      <c r="G519" s="397"/>
      <c r="H519" s="397"/>
      <c r="I519" s="397"/>
      <c r="J519" s="397"/>
      <c r="K519" s="397"/>
      <c r="L519" s="397"/>
      <c r="M519" s="397"/>
      <c r="N519" s="397"/>
      <c r="O519" s="397"/>
      <c r="P519" s="397"/>
      <c r="Q519" s="397"/>
      <c r="R519" s="397"/>
    </row>
    <row r="520" spans="1:18">
      <c r="A520" s="397"/>
      <c r="B520" s="397"/>
      <c r="C520" s="397"/>
      <c r="D520" s="397"/>
      <c r="E520" s="397"/>
      <c r="F520" s="397"/>
      <c r="G520" s="397"/>
      <c r="H520" s="397"/>
      <c r="I520" s="397"/>
      <c r="J520" s="397"/>
      <c r="K520" s="397"/>
      <c r="L520" s="397"/>
      <c r="M520" s="397"/>
      <c r="N520" s="397"/>
      <c r="O520" s="397"/>
      <c r="P520" s="397"/>
      <c r="Q520" s="397"/>
      <c r="R520" s="397"/>
    </row>
    <row r="521" spans="1:18">
      <c r="A521" s="397"/>
      <c r="B521" s="397"/>
      <c r="C521" s="397"/>
      <c r="D521" s="397"/>
      <c r="E521" s="397"/>
      <c r="F521" s="397"/>
      <c r="G521" s="397"/>
      <c r="H521" s="397"/>
      <c r="I521" s="397"/>
      <c r="J521" s="397"/>
      <c r="K521" s="397"/>
      <c r="L521" s="397"/>
      <c r="M521" s="397"/>
      <c r="N521" s="397"/>
      <c r="O521" s="397"/>
      <c r="P521" s="397"/>
      <c r="Q521" s="397"/>
      <c r="R521" s="397"/>
    </row>
    <row r="522" spans="1:18">
      <c r="A522" s="397"/>
      <c r="B522" s="397"/>
      <c r="C522" s="397"/>
      <c r="D522" s="397"/>
      <c r="E522" s="397"/>
      <c r="F522" s="397"/>
      <c r="G522" s="397"/>
      <c r="H522" s="397"/>
      <c r="I522" s="397"/>
      <c r="J522" s="397"/>
      <c r="K522" s="397"/>
      <c r="L522" s="397"/>
      <c r="M522" s="397"/>
      <c r="N522" s="397"/>
      <c r="O522" s="397"/>
      <c r="P522" s="397"/>
      <c r="Q522" s="397"/>
      <c r="R522" s="397"/>
    </row>
    <row r="523" spans="1:18">
      <c r="A523" s="397"/>
      <c r="B523" s="397"/>
      <c r="C523" s="397"/>
      <c r="D523" s="397"/>
      <c r="E523" s="397"/>
      <c r="F523" s="397"/>
      <c r="G523" s="397"/>
      <c r="H523" s="397"/>
      <c r="I523" s="397"/>
      <c r="J523" s="397"/>
      <c r="K523" s="397"/>
      <c r="L523" s="397"/>
      <c r="M523" s="397"/>
      <c r="N523" s="397"/>
      <c r="O523" s="397"/>
      <c r="P523" s="397"/>
      <c r="Q523" s="397"/>
      <c r="R523" s="397"/>
    </row>
    <row r="524" spans="1:18">
      <c r="A524" s="397"/>
      <c r="B524" s="397"/>
      <c r="C524" s="397"/>
      <c r="D524" s="397"/>
      <c r="E524" s="397"/>
      <c r="F524" s="397"/>
      <c r="G524" s="397"/>
      <c r="H524" s="397"/>
      <c r="I524" s="397"/>
      <c r="J524" s="397"/>
      <c r="K524" s="397"/>
      <c r="L524" s="397"/>
      <c r="M524" s="397"/>
      <c r="N524" s="397"/>
      <c r="O524" s="397"/>
      <c r="P524" s="397"/>
      <c r="Q524" s="397"/>
      <c r="R524" s="397"/>
    </row>
    <row r="525" spans="1:18">
      <c r="A525" s="397"/>
      <c r="B525" s="397"/>
      <c r="C525" s="397"/>
      <c r="D525" s="397"/>
      <c r="E525" s="397"/>
      <c r="F525" s="397"/>
      <c r="G525" s="397"/>
      <c r="H525" s="397"/>
      <c r="I525" s="397"/>
      <c r="J525" s="397"/>
      <c r="K525" s="397"/>
      <c r="L525" s="397"/>
      <c r="M525" s="397"/>
      <c r="N525" s="397"/>
      <c r="O525" s="397"/>
      <c r="P525" s="397"/>
      <c r="Q525" s="397"/>
      <c r="R525" s="397"/>
    </row>
    <row r="526" spans="1:18">
      <c r="A526" s="397"/>
      <c r="B526" s="397"/>
      <c r="C526" s="397"/>
      <c r="D526" s="397"/>
      <c r="E526" s="397"/>
      <c r="F526" s="397"/>
      <c r="G526" s="397"/>
      <c r="H526" s="397"/>
      <c r="I526" s="397"/>
      <c r="J526" s="397"/>
      <c r="K526" s="397"/>
      <c r="L526" s="397"/>
      <c r="M526" s="397"/>
      <c r="N526" s="397"/>
      <c r="O526" s="397"/>
      <c r="P526" s="397"/>
      <c r="Q526" s="397"/>
      <c r="R526" s="397"/>
    </row>
    <row r="527" spans="1:18">
      <c r="A527" s="397"/>
      <c r="B527" s="397"/>
      <c r="C527" s="397"/>
      <c r="D527" s="397"/>
      <c r="E527" s="397"/>
      <c r="F527" s="397"/>
      <c r="G527" s="397"/>
      <c r="H527" s="397"/>
      <c r="I527" s="397"/>
      <c r="J527" s="397"/>
      <c r="K527" s="397"/>
      <c r="L527" s="397"/>
      <c r="M527" s="397"/>
      <c r="N527" s="397"/>
      <c r="O527" s="397"/>
      <c r="P527" s="397"/>
      <c r="Q527" s="397"/>
      <c r="R527" s="397"/>
    </row>
    <row r="528" spans="1:18">
      <c r="A528" s="397"/>
      <c r="B528" s="397"/>
      <c r="C528" s="397"/>
      <c r="D528" s="397"/>
      <c r="E528" s="397"/>
      <c r="F528" s="397"/>
      <c r="G528" s="397"/>
      <c r="H528" s="397"/>
      <c r="I528" s="397"/>
      <c r="J528" s="397"/>
      <c r="K528" s="397"/>
      <c r="L528" s="397"/>
      <c r="M528" s="397"/>
      <c r="N528" s="397"/>
      <c r="O528" s="397"/>
      <c r="P528" s="397"/>
      <c r="Q528" s="397"/>
      <c r="R528" s="397"/>
    </row>
    <row r="529" spans="1:18">
      <c r="A529" s="397"/>
      <c r="B529" s="397"/>
      <c r="C529" s="397"/>
      <c r="D529" s="397"/>
      <c r="E529" s="397"/>
      <c r="F529" s="397"/>
      <c r="G529" s="397"/>
      <c r="H529" s="397"/>
      <c r="I529" s="397"/>
      <c r="J529" s="397"/>
      <c r="K529" s="397"/>
      <c r="L529" s="397"/>
      <c r="M529" s="397"/>
      <c r="N529" s="397"/>
      <c r="O529" s="397"/>
      <c r="P529" s="397"/>
      <c r="Q529" s="397"/>
      <c r="R529" s="397"/>
    </row>
    <row r="530" spans="1:18">
      <c r="A530" s="397"/>
      <c r="B530" s="397"/>
      <c r="C530" s="397"/>
      <c r="D530" s="397"/>
      <c r="E530" s="397"/>
      <c r="F530" s="397"/>
      <c r="G530" s="397"/>
      <c r="H530" s="397"/>
      <c r="I530" s="397"/>
      <c r="J530" s="397"/>
      <c r="K530" s="397"/>
      <c r="L530" s="397"/>
      <c r="M530" s="397"/>
      <c r="N530" s="397"/>
      <c r="O530" s="397"/>
      <c r="P530" s="397"/>
      <c r="Q530" s="397"/>
      <c r="R530" s="397"/>
    </row>
    <row r="531" spans="1:18">
      <c r="A531" s="397"/>
      <c r="B531" s="397"/>
      <c r="C531" s="397"/>
      <c r="D531" s="397"/>
      <c r="E531" s="397"/>
      <c r="F531" s="397"/>
      <c r="G531" s="397"/>
      <c r="H531" s="397"/>
      <c r="I531" s="397"/>
      <c r="J531" s="397"/>
      <c r="K531" s="397"/>
      <c r="L531" s="397"/>
      <c r="M531" s="397"/>
      <c r="N531" s="397"/>
      <c r="O531" s="397"/>
      <c r="P531" s="397"/>
      <c r="Q531" s="397"/>
      <c r="R531" s="397"/>
    </row>
    <row r="532" spans="1:18">
      <c r="A532" s="397"/>
      <c r="B532" s="397"/>
      <c r="C532" s="397"/>
      <c r="D532" s="397"/>
      <c r="E532" s="397"/>
      <c r="F532" s="397"/>
      <c r="G532" s="397"/>
      <c r="H532" s="397"/>
      <c r="I532" s="397"/>
      <c r="J532" s="397"/>
      <c r="K532" s="397"/>
      <c r="L532" s="397"/>
      <c r="M532" s="397"/>
      <c r="N532" s="397"/>
      <c r="O532" s="397"/>
      <c r="P532" s="397"/>
      <c r="Q532" s="397"/>
      <c r="R532" s="397"/>
    </row>
    <row r="533" spans="1:18">
      <c r="A533" s="397"/>
      <c r="B533" s="397"/>
      <c r="C533" s="397"/>
      <c r="D533" s="397"/>
      <c r="E533" s="397"/>
      <c r="F533" s="397"/>
      <c r="G533" s="397"/>
      <c r="H533" s="397"/>
      <c r="I533" s="397"/>
      <c r="J533" s="397"/>
      <c r="K533" s="397"/>
      <c r="L533" s="397"/>
      <c r="M533" s="397"/>
      <c r="N533" s="397"/>
      <c r="O533" s="397"/>
      <c r="P533" s="397"/>
      <c r="Q533" s="397"/>
      <c r="R533" s="397"/>
    </row>
    <row r="534" spans="1:18">
      <c r="A534" s="397"/>
      <c r="B534" s="397"/>
      <c r="C534" s="397"/>
      <c r="D534" s="397"/>
      <c r="E534" s="397"/>
      <c r="F534" s="397"/>
      <c r="G534" s="397"/>
      <c r="H534" s="397"/>
      <c r="I534" s="397"/>
      <c r="J534" s="397"/>
      <c r="K534" s="397"/>
      <c r="L534" s="397"/>
      <c r="M534" s="397"/>
      <c r="N534" s="397"/>
      <c r="O534" s="397"/>
      <c r="P534" s="397"/>
      <c r="Q534" s="397"/>
      <c r="R534" s="397"/>
    </row>
    <row r="535" spans="1:18">
      <c r="A535" s="397"/>
      <c r="B535" s="397"/>
      <c r="C535" s="397"/>
      <c r="D535" s="397"/>
      <c r="E535" s="397"/>
      <c r="F535" s="397"/>
      <c r="G535" s="397"/>
      <c r="H535" s="397"/>
      <c r="I535" s="397"/>
      <c r="J535" s="397"/>
      <c r="K535" s="397"/>
      <c r="L535" s="397"/>
      <c r="M535" s="397"/>
      <c r="N535" s="397"/>
      <c r="O535" s="397"/>
      <c r="P535" s="397"/>
      <c r="Q535" s="397"/>
      <c r="R535" s="397"/>
    </row>
    <row r="536" spans="1:18">
      <c r="A536" s="397"/>
      <c r="B536" s="397"/>
      <c r="C536" s="397"/>
      <c r="D536" s="397"/>
      <c r="E536" s="397"/>
      <c r="F536" s="397"/>
      <c r="G536" s="397"/>
      <c r="H536" s="397"/>
      <c r="I536" s="397"/>
      <c r="J536" s="397"/>
      <c r="K536" s="397"/>
      <c r="L536" s="397"/>
      <c r="M536" s="397"/>
      <c r="N536" s="397"/>
      <c r="O536" s="397"/>
      <c r="P536" s="397"/>
      <c r="Q536" s="397"/>
      <c r="R536" s="397"/>
    </row>
    <row r="537" spans="1:18">
      <c r="A537" s="397"/>
      <c r="B537" s="397"/>
      <c r="C537" s="397"/>
      <c r="D537" s="397"/>
      <c r="E537" s="397"/>
      <c r="F537" s="397"/>
      <c r="G537" s="397"/>
      <c r="H537" s="397"/>
      <c r="I537" s="397"/>
      <c r="J537" s="397"/>
      <c r="K537" s="397"/>
      <c r="L537" s="397"/>
      <c r="M537" s="397"/>
      <c r="N537" s="397"/>
      <c r="O537" s="397"/>
      <c r="P537" s="397"/>
      <c r="Q537" s="397"/>
      <c r="R537" s="397"/>
    </row>
    <row r="538" spans="1:18">
      <c r="A538" s="397"/>
      <c r="B538" s="397"/>
      <c r="C538" s="397"/>
      <c r="D538" s="397"/>
      <c r="E538" s="397"/>
      <c r="F538" s="397"/>
      <c r="G538" s="397"/>
      <c r="H538" s="397"/>
      <c r="I538" s="397"/>
      <c r="J538" s="397"/>
      <c r="K538" s="397"/>
      <c r="L538" s="397"/>
      <c r="M538" s="397"/>
      <c r="N538" s="397"/>
      <c r="O538" s="397"/>
      <c r="P538" s="397"/>
      <c r="Q538" s="397"/>
      <c r="R538" s="397"/>
    </row>
    <row r="539" spans="1:18">
      <c r="A539" s="397"/>
      <c r="B539" s="397"/>
      <c r="C539" s="397"/>
      <c r="D539" s="397"/>
      <c r="E539" s="397"/>
      <c r="F539" s="397"/>
      <c r="G539" s="397"/>
      <c r="H539" s="397"/>
      <c r="I539" s="397"/>
      <c r="J539" s="397"/>
      <c r="K539" s="397"/>
      <c r="L539" s="397"/>
      <c r="M539" s="397"/>
      <c r="N539" s="397"/>
      <c r="O539" s="397"/>
      <c r="P539" s="397"/>
      <c r="Q539" s="397"/>
      <c r="R539" s="397"/>
    </row>
    <row r="540" spans="1:18">
      <c r="A540" s="397"/>
      <c r="B540" s="397"/>
      <c r="C540" s="397"/>
      <c r="D540" s="397"/>
      <c r="E540" s="397"/>
      <c r="F540" s="397"/>
      <c r="G540" s="397"/>
      <c r="H540" s="397"/>
      <c r="I540" s="397"/>
      <c r="J540" s="397"/>
      <c r="K540" s="397"/>
      <c r="L540" s="397"/>
      <c r="M540" s="397"/>
      <c r="N540" s="397"/>
      <c r="O540" s="397"/>
      <c r="P540" s="397"/>
      <c r="Q540" s="397"/>
      <c r="R540" s="397"/>
    </row>
    <row r="541" spans="1:18">
      <c r="A541" s="397"/>
      <c r="B541" s="397"/>
      <c r="C541" s="397"/>
      <c r="D541" s="397"/>
      <c r="E541" s="397"/>
      <c r="F541" s="397"/>
      <c r="G541" s="397"/>
      <c r="H541" s="397"/>
      <c r="I541" s="397"/>
      <c r="J541" s="397"/>
      <c r="K541" s="397"/>
      <c r="L541" s="397"/>
      <c r="M541" s="397"/>
      <c r="N541" s="397"/>
      <c r="O541" s="397"/>
      <c r="P541" s="397"/>
      <c r="Q541" s="397"/>
      <c r="R541" s="397"/>
    </row>
    <row r="542" spans="1:18">
      <c r="A542" s="397"/>
      <c r="B542" s="397"/>
      <c r="C542" s="397"/>
      <c r="D542" s="397"/>
      <c r="E542" s="397"/>
      <c r="F542" s="397"/>
      <c r="G542" s="397"/>
      <c r="H542" s="397"/>
      <c r="I542" s="397"/>
      <c r="J542" s="397"/>
      <c r="K542" s="397"/>
      <c r="L542" s="397"/>
      <c r="M542" s="397"/>
      <c r="N542" s="397"/>
      <c r="O542" s="397"/>
      <c r="P542" s="397"/>
      <c r="Q542" s="397"/>
      <c r="R542" s="397"/>
    </row>
    <row r="543" spans="1:18">
      <c r="A543" s="397"/>
      <c r="B543" s="397"/>
      <c r="C543" s="397"/>
      <c r="D543" s="397"/>
      <c r="E543" s="397"/>
      <c r="F543" s="397"/>
      <c r="G543" s="397"/>
      <c r="H543" s="397"/>
      <c r="I543" s="397"/>
      <c r="J543" s="397"/>
      <c r="K543" s="397"/>
      <c r="L543" s="397"/>
      <c r="M543" s="397"/>
      <c r="N543" s="397"/>
      <c r="O543" s="397"/>
      <c r="P543" s="397"/>
      <c r="Q543" s="397"/>
      <c r="R543" s="397"/>
    </row>
    <row r="544" spans="1:18">
      <c r="A544" s="397"/>
      <c r="B544" s="397"/>
      <c r="C544" s="397"/>
      <c r="D544" s="397"/>
      <c r="E544" s="397"/>
      <c r="F544" s="397"/>
      <c r="G544" s="397"/>
      <c r="H544" s="397"/>
      <c r="I544" s="397"/>
      <c r="J544" s="397"/>
      <c r="K544" s="397"/>
      <c r="L544" s="397"/>
      <c r="M544" s="397"/>
      <c r="N544" s="397"/>
      <c r="O544" s="397"/>
      <c r="P544" s="397"/>
      <c r="Q544" s="397"/>
      <c r="R544" s="397"/>
    </row>
    <row r="545" spans="1:18">
      <c r="A545" s="397"/>
      <c r="B545" s="397"/>
      <c r="C545" s="397"/>
      <c r="D545" s="397"/>
      <c r="E545" s="397"/>
      <c r="F545" s="397"/>
      <c r="G545" s="397"/>
      <c r="H545" s="397"/>
      <c r="I545" s="397"/>
      <c r="J545" s="397"/>
      <c r="K545" s="397"/>
      <c r="L545" s="397"/>
      <c r="M545" s="397"/>
      <c r="N545" s="397"/>
      <c r="O545" s="397"/>
      <c r="P545" s="397"/>
      <c r="Q545" s="397"/>
      <c r="R545" s="397"/>
    </row>
    <row r="546" spans="1:18">
      <c r="A546" s="397"/>
      <c r="B546" s="397"/>
      <c r="C546" s="397"/>
      <c r="D546" s="397"/>
      <c r="E546" s="397"/>
      <c r="F546" s="397"/>
      <c r="G546" s="397"/>
      <c r="H546" s="397"/>
      <c r="I546" s="397"/>
      <c r="J546" s="397"/>
      <c r="K546" s="397"/>
      <c r="L546" s="397"/>
      <c r="M546" s="397"/>
      <c r="N546" s="397"/>
      <c r="O546" s="397"/>
      <c r="P546" s="397"/>
      <c r="Q546" s="397"/>
      <c r="R546" s="397"/>
    </row>
    <row r="547" spans="1:18">
      <c r="A547" s="397"/>
      <c r="B547" s="397"/>
      <c r="C547" s="397"/>
      <c r="D547" s="397"/>
      <c r="E547" s="397"/>
      <c r="F547" s="397"/>
      <c r="G547" s="397"/>
      <c r="H547" s="397"/>
      <c r="I547" s="397"/>
      <c r="J547" s="397"/>
      <c r="K547" s="397"/>
      <c r="L547" s="397"/>
      <c r="M547" s="397"/>
      <c r="N547" s="397"/>
      <c r="O547" s="397"/>
      <c r="P547" s="397"/>
      <c r="Q547" s="397"/>
      <c r="R547" s="397"/>
    </row>
    <row r="548" spans="1:18">
      <c r="A548" s="397"/>
      <c r="B548" s="397"/>
      <c r="C548" s="397"/>
      <c r="D548" s="397"/>
      <c r="E548" s="397"/>
      <c r="F548" s="397"/>
      <c r="G548" s="397"/>
      <c r="H548" s="397"/>
      <c r="I548" s="397"/>
      <c r="J548" s="397"/>
      <c r="K548" s="397"/>
      <c r="L548" s="397"/>
      <c r="M548" s="397"/>
      <c r="N548" s="397"/>
      <c r="O548" s="397"/>
      <c r="P548" s="397"/>
      <c r="Q548" s="397"/>
      <c r="R548" s="397"/>
    </row>
    <row r="549" spans="1:18">
      <c r="A549" s="397"/>
      <c r="B549" s="397"/>
      <c r="C549" s="397"/>
      <c r="D549" s="397"/>
      <c r="E549" s="397"/>
      <c r="F549" s="397"/>
      <c r="G549" s="397"/>
      <c r="H549" s="397"/>
      <c r="I549" s="397"/>
      <c r="J549" s="397"/>
      <c r="K549" s="397"/>
      <c r="L549" s="397"/>
      <c r="M549" s="397"/>
      <c r="N549" s="397"/>
      <c r="O549" s="397"/>
      <c r="P549" s="397"/>
      <c r="Q549" s="397"/>
      <c r="R549" s="397"/>
    </row>
    <row r="550" spans="1:18">
      <c r="A550" s="397"/>
      <c r="B550" s="397"/>
      <c r="C550" s="397"/>
      <c r="D550" s="397"/>
      <c r="E550" s="397"/>
      <c r="F550" s="397"/>
      <c r="G550" s="397"/>
      <c r="H550" s="397"/>
      <c r="I550" s="397"/>
      <c r="J550" s="397"/>
      <c r="K550" s="397"/>
      <c r="L550" s="397"/>
      <c r="M550" s="397"/>
      <c r="N550" s="397"/>
      <c r="O550" s="397"/>
      <c r="P550" s="397"/>
      <c r="Q550" s="397"/>
      <c r="R550" s="397"/>
    </row>
    <row r="551" spans="1:18">
      <c r="A551" s="397"/>
      <c r="B551" s="397"/>
      <c r="C551" s="397"/>
      <c r="D551" s="397"/>
      <c r="E551" s="397"/>
      <c r="F551" s="397"/>
      <c r="G551" s="397"/>
      <c r="H551" s="397"/>
      <c r="I551" s="397"/>
      <c r="J551" s="397"/>
      <c r="K551" s="397"/>
      <c r="L551" s="397"/>
      <c r="M551" s="397"/>
      <c r="N551" s="397"/>
      <c r="O551" s="397"/>
      <c r="P551" s="397"/>
      <c r="Q551" s="397"/>
      <c r="R551" s="397"/>
    </row>
    <row r="552" spans="1:18">
      <c r="A552" s="397"/>
      <c r="B552" s="397"/>
      <c r="C552" s="397"/>
      <c r="D552" s="397"/>
      <c r="E552" s="397"/>
      <c r="F552" s="397"/>
      <c r="G552" s="397"/>
      <c r="H552" s="397"/>
      <c r="I552" s="397"/>
      <c r="J552" s="397"/>
      <c r="K552" s="397"/>
      <c r="L552" s="397"/>
      <c r="M552" s="397"/>
      <c r="N552" s="397"/>
      <c r="O552" s="397"/>
      <c r="P552" s="397"/>
      <c r="Q552" s="397"/>
      <c r="R552" s="397"/>
    </row>
    <row r="553" spans="1:18">
      <c r="A553" s="397"/>
      <c r="B553" s="397"/>
      <c r="C553" s="397"/>
      <c r="D553" s="397"/>
      <c r="E553" s="397"/>
      <c r="F553" s="397"/>
      <c r="G553" s="397"/>
      <c r="H553" s="397"/>
      <c r="I553" s="397"/>
      <c r="J553" s="397"/>
      <c r="K553" s="397"/>
      <c r="L553" s="397"/>
      <c r="M553" s="397"/>
      <c r="N553" s="397"/>
      <c r="O553" s="397"/>
      <c r="P553" s="397"/>
      <c r="Q553" s="397"/>
      <c r="R553" s="397"/>
    </row>
    <row r="554" spans="1:18">
      <c r="A554" s="397"/>
      <c r="B554" s="397"/>
      <c r="C554" s="397"/>
      <c r="D554" s="397"/>
      <c r="E554" s="397"/>
      <c r="F554" s="397"/>
      <c r="G554" s="397"/>
      <c r="H554" s="397"/>
      <c r="I554" s="397"/>
      <c r="J554" s="397"/>
      <c r="K554" s="397"/>
      <c r="L554" s="397"/>
      <c r="M554" s="397"/>
      <c r="N554" s="397"/>
      <c r="O554" s="397"/>
      <c r="P554" s="397"/>
      <c r="Q554" s="397"/>
      <c r="R554" s="397"/>
    </row>
    <row r="555" spans="1:18">
      <c r="A555" s="397"/>
      <c r="B555" s="397"/>
      <c r="C555" s="397"/>
      <c r="D555" s="397"/>
      <c r="E555" s="397"/>
      <c r="F555" s="397"/>
      <c r="G555" s="397"/>
      <c r="H555" s="397"/>
      <c r="I555" s="397"/>
      <c r="J555" s="397"/>
      <c r="K555" s="397"/>
      <c r="L555" s="397"/>
      <c r="M555" s="397"/>
      <c r="N555" s="397"/>
      <c r="O555" s="397"/>
      <c r="P555" s="397"/>
      <c r="Q555" s="397"/>
      <c r="R555" s="397"/>
    </row>
    <row r="556" spans="1:18">
      <c r="A556" s="397"/>
      <c r="B556" s="397"/>
      <c r="C556" s="397"/>
      <c r="D556" s="397"/>
      <c r="E556" s="397"/>
      <c r="F556" s="397"/>
      <c r="G556" s="397"/>
      <c r="H556" s="397"/>
      <c r="I556" s="397"/>
      <c r="J556" s="397"/>
      <c r="K556" s="397"/>
      <c r="L556" s="397"/>
      <c r="M556" s="397"/>
      <c r="N556" s="397"/>
      <c r="O556" s="397"/>
      <c r="P556" s="397"/>
      <c r="Q556" s="397"/>
      <c r="R556" s="397"/>
    </row>
    <row r="557" spans="1:18">
      <c r="A557" s="397"/>
      <c r="B557" s="397"/>
      <c r="C557" s="397"/>
      <c r="D557" s="397"/>
      <c r="E557" s="397"/>
      <c r="F557" s="397"/>
      <c r="G557" s="397"/>
      <c r="H557" s="397"/>
      <c r="I557" s="397"/>
      <c r="J557" s="397"/>
      <c r="K557" s="397"/>
      <c r="L557" s="397"/>
      <c r="M557" s="397"/>
      <c r="N557" s="397"/>
      <c r="O557" s="397"/>
      <c r="P557" s="397"/>
      <c r="Q557" s="397"/>
      <c r="R557" s="397"/>
    </row>
    <row r="558" spans="1:18">
      <c r="A558" s="397"/>
      <c r="B558" s="397"/>
      <c r="C558" s="397"/>
      <c r="D558" s="397"/>
      <c r="E558" s="397"/>
      <c r="F558" s="397"/>
      <c r="G558" s="397"/>
      <c r="H558" s="397"/>
      <c r="I558" s="397"/>
      <c r="J558" s="397"/>
      <c r="K558" s="397"/>
      <c r="L558" s="397"/>
      <c r="M558" s="397"/>
      <c r="N558" s="397"/>
      <c r="O558" s="397"/>
      <c r="P558" s="397"/>
      <c r="Q558" s="397"/>
      <c r="R558" s="397"/>
    </row>
    <row r="559" spans="1:18">
      <c r="A559" s="397"/>
      <c r="B559" s="397"/>
      <c r="C559" s="397"/>
      <c r="D559" s="397"/>
      <c r="E559" s="397"/>
      <c r="F559" s="397"/>
      <c r="G559" s="397"/>
      <c r="H559" s="397"/>
      <c r="I559" s="397"/>
      <c r="J559" s="397"/>
      <c r="K559" s="397"/>
      <c r="L559" s="397"/>
      <c r="M559" s="397"/>
      <c r="N559" s="397"/>
      <c r="O559" s="397"/>
      <c r="P559" s="397"/>
      <c r="Q559" s="397"/>
      <c r="R559" s="397"/>
    </row>
    <row r="560" spans="1:18">
      <c r="A560" s="397"/>
      <c r="B560" s="397"/>
      <c r="C560" s="397"/>
      <c r="D560" s="397"/>
      <c r="E560" s="397"/>
      <c r="F560" s="397"/>
      <c r="G560" s="397"/>
      <c r="H560" s="397"/>
      <c r="I560" s="397"/>
      <c r="J560" s="397"/>
      <c r="K560" s="397"/>
      <c r="L560" s="397"/>
      <c r="M560" s="397"/>
      <c r="N560" s="397"/>
      <c r="O560" s="397"/>
      <c r="P560" s="397"/>
      <c r="Q560" s="397"/>
      <c r="R560" s="397"/>
    </row>
    <row r="561" spans="1:18">
      <c r="A561" s="397"/>
      <c r="B561" s="397"/>
      <c r="C561" s="397"/>
      <c r="D561" s="397"/>
      <c r="E561" s="397"/>
      <c r="F561" s="397"/>
      <c r="G561" s="397"/>
      <c r="H561" s="397"/>
      <c r="I561" s="397"/>
      <c r="J561" s="397"/>
      <c r="K561" s="397"/>
      <c r="L561" s="397"/>
      <c r="M561" s="397"/>
      <c r="N561" s="397"/>
      <c r="O561" s="397"/>
      <c r="P561" s="397"/>
      <c r="Q561" s="397"/>
      <c r="R561" s="397"/>
    </row>
    <row r="562" spans="1:18">
      <c r="A562" s="397"/>
      <c r="B562" s="397"/>
      <c r="C562" s="397"/>
      <c r="D562" s="397"/>
      <c r="E562" s="397"/>
      <c r="F562" s="397"/>
      <c r="G562" s="397"/>
      <c r="H562" s="397"/>
      <c r="I562" s="397"/>
      <c r="J562" s="397"/>
      <c r="K562" s="397"/>
      <c r="L562" s="397"/>
      <c r="M562" s="397"/>
      <c r="N562" s="397"/>
      <c r="O562" s="397"/>
      <c r="P562" s="397"/>
      <c r="Q562" s="397"/>
      <c r="R562" s="397"/>
    </row>
    <row r="563" spans="1:18">
      <c r="A563" s="397"/>
      <c r="B563" s="397"/>
      <c r="C563" s="397"/>
      <c r="D563" s="397"/>
      <c r="E563" s="397"/>
      <c r="F563" s="397"/>
      <c r="G563" s="397"/>
      <c r="H563" s="397"/>
      <c r="I563" s="397"/>
      <c r="J563" s="397"/>
      <c r="K563" s="397"/>
      <c r="L563" s="397"/>
      <c r="M563" s="397"/>
      <c r="N563" s="397"/>
      <c r="O563" s="397"/>
      <c r="P563" s="397"/>
      <c r="Q563" s="397"/>
      <c r="R563" s="397"/>
    </row>
    <row r="564" spans="1:18">
      <c r="A564" s="397"/>
      <c r="B564" s="397"/>
      <c r="C564" s="397"/>
      <c r="D564" s="397"/>
      <c r="E564" s="397"/>
      <c r="F564" s="397"/>
      <c r="G564" s="397"/>
      <c r="H564" s="397"/>
      <c r="I564" s="397"/>
      <c r="J564" s="397"/>
      <c r="K564" s="397"/>
      <c r="L564" s="397"/>
      <c r="M564" s="397"/>
      <c r="N564" s="397"/>
      <c r="O564" s="397"/>
      <c r="P564" s="397"/>
      <c r="Q564" s="397"/>
      <c r="R564" s="397"/>
    </row>
    <row r="565" spans="1:18">
      <c r="A565" s="397"/>
      <c r="B565" s="397"/>
      <c r="C565" s="397"/>
      <c r="D565" s="397"/>
      <c r="E565" s="397"/>
      <c r="F565" s="397"/>
      <c r="G565" s="397"/>
      <c r="H565" s="397"/>
      <c r="I565" s="397"/>
      <c r="J565" s="397"/>
      <c r="K565" s="397"/>
      <c r="L565" s="397"/>
      <c r="M565" s="397"/>
      <c r="N565" s="397"/>
      <c r="O565" s="397"/>
      <c r="P565" s="397"/>
      <c r="Q565" s="397"/>
      <c r="R565" s="397"/>
    </row>
    <row r="566" spans="1:18">
      <c r="A566" s="397"/>
      <c r="B566" s="397"/>
      <c r="C566" s="397"/>
      <c r="D566" s="397"/>
      <c r="E566" s="397"/>
      <c r="F566" s="397"/>
      <c r="G566" s="397"/>
      <c r="H566" s="397"/>
      <c r="I566" s="397"/>
      <c r="J566" s="397"/>
      <c r="K566" s="397"/>
      <c r="L566" s="397"/>
      <c r="M566" s="397"/>
      <c r="N566" s="397"/>
      <c r="O566" s="397"/>
      <c r="P566" s="397"/>
      <c r="Q566" s="397"/>
      <c r="R566" s="397"/>
    </row>
    <row r="567" spans="1:18">
      <c r="A567" s="397"/>
      <c r="B567" s="397"/>
      <c r="C567" s="397"/>
      <c r="D567" s="397"/>
      <c r="E567" s="397"/>
      <c r="F567" s="397"/>
      <c r="G567" s="397"/>
      <c r="H567" s="397"/>
      <c r="I567" s="397"/>
      <c r="J567" s="397"/>
      <c r="K567" s="397"/>
      <c r="L567" s="397"/>
      <c r="M567" s="397"/>
      <c r="N567" s="397"/>
      <c r="O567" s="397"/>
      <c r="P567" s="397"/>
      <c r="Q567" s="397"/>
      <c r="R567" s="397"/>
    </row>
    <row r="568" spans="1:18">
      <c r="A568" s="397"/>
      <c r="B568" s="397"/>
      <c r="C568" s="397"/>
      <c r="D568" s="397"/>
      <c r="E568" s="397"/>
      <c r="F568" s="397"/>
      <c r="G568" s="397"/>
      <c r="H568" s="397"/>
      <c r="I568" s="397"/>
      <c r="J568" s="397"/>
      <c r="K568" s="397"/>
      <c r="L568" s="397"/>
      <c r="M568" s="397"/>
      <c r="N568" s="397"/>
      <c r="O568" s="397"/>
      <c r="P568" s="397"/>
      <c r="Q568" s="397"/>
      <c r="R568" s="397"/>
    </row>
    <row r="569" spans="1:18">
      <c r="A569" s="397"/>
      <c r="B569" s="397"/>
      <c r="C569" s="397"/>
      <c r="D569" s="397"/>
      <c r="E569" s="397"/>
      <c r="F569" s="397"/>
      <c r="G569" s="397"/>
      <c r="H569" s="397"/>
      <c r="I569" s="397"/>
      <c r="J569" s="397"/>
      <c r="K569" s="397"/>
      <c r="L569" s="397"/>
      <c r="M569" s="397"/>
      <c r="N569" s="397"/>
      <c r="O569" s="397"/>
      <c r="P569" s="397"/>
      <c r="Q569" s="397"/>
      <c r="R569" s="397"/>
    </row>
    <row r="570" spans="1:18">
      <c r="A570" s="397"/>
      <c r="B570" s="397"/>
      <c r="C570" s="397"/>
      <c r="D570" s="397"/>
      <c r="E570" s="397"/>
      <c r="F570" s="397"/>
      <c r="G570" s="397"/>
      <c r="H570" s="397"/>
      <c r="I570" s="397"/>
      <c r="J570" s="397"/>
      <c r="K570" s="397"/>
      <c r="L570" s="397"/>
      <c r="M570" s="397"/>
      <c r="N570" s="397"/>
      <c r="O570" s="397"/>
      <c r="P570" s="397"/>
      <c r="Q570" s="397"/>
      <c r="R570" s="397"/>
    </row>
    <row r="571" spans="1:18">
      <c r="A571" s="397"/>
      <c r="B571" s="397"/>
      <c r="C571" s="397"/>
      <c r="D571" s="397"/>
      <c r="E571" s="397"/>
      <c r="F571" s="397"/>
      <c r="G571" s="397"/>
      <c r="H571" s="397"/>
      <c r="I571" s="397"/>
      <c r="J571" s="397"/>
      <c r="K571" s="397"/>
      <c r="L571" s="397"/>
      <c r="M571" s="397"/>
      <c r="N571" s="397"/>
      <c r="O571" s="397"/>
      <c r="P571" s="397"/>
      <c r="Q571" s="397"/>
      <c r="R571" s="397"/>
    </row>
    <row r="572" spans="1:18">
      <c r="A572" s="397"/>
      <c r="B572" s="397"/>
      <c r="C572" s="397"/>
      <c r="D572" s="397"/>
      <c r="E572" s="397"/>
      <c r="F572" s="397"/>
      <c r="G572" s="397"/>
      <c r="H572" s="397"/>
      <c r="I572" s="397"/>
      <c r="J572" s="397"/>
      <c r="K572" s="397"/>
      <c r="L572" s="397"/>
      <c r="M572" s="397"/>
      <c r="N572" s="397"/>
      <c r="O572" s="397"/>
      <c r="P572" s="397"/>
      <c r="Q572" s="397"/>
      <c r="R572" s="397"/>
    </row>
    <row r="573" spans="1:18">
      <c r="A573" s="397"/>
      <c r="B573" s="397"/>
      <c r="C573" s="397"/>
      <c r="D573" s="397"/>
      <c r="E573" s="397"/>
      <c r="F573" s="397"/>
      <c r="G573" s="397"/>
      <c r="H573" s="397"/>
      <c r="I573" s="397"/>
      <c r="J573" s="397"/>
      <c r="K573" s="397"/>
      <c r="L573" s="397"/>
      <c r="M573" s="397"/>
      <c r="N573" s="397"/>
      <c r="O573" s="397"/>
      <c r="P573" s="397"/>
      <c r="Q573" s="397"/>
      <c r="R573" s="397"/>
    </row>
    <row r="574" spans="1:18">
      <c r="A574" s="397"/>
      <c r="B574" s="397"/>
      <c r="C574" s="397"/>
      <c r="D574" s="397"/>
      <c r="E574" s="397"/>
      <c r="F574" s="397"/>
      <c r="G574" s="397"/>
      <c r="H574" s="397"/>
      <c r="I574" s="397"/>
      <c r="J574" s="397"/>
      <c r="K574" s="397"/>
      <c r="L574" s="397"/>
      <c r="M574" s="397"/>
      <c r="N574" s="397"/>
      <c r="O574" s="397"/>
      <c r="P574" s="397"/>
      <c r="Q574" s="397"/>
      <c r="R574" s="397"/>
    </row>
    <row r="575" spans="1:18">
      <c r="A575" s="397"/>
      <c r="B575" s="397"/>
      <c r="C575" s="397"/>
      <c r="D575" s="397"/>
      <c r="E575" s="397"/>
      <c r="F575" s="397"/>
      <c r="G575" s="397"/>
      <c r="H575" s="397"/>
      <c r="I575" s="397"/>
      <c r="J575" s="397"/>
      <c r="K575" s="397"/>
      <c r="L575" s="397"/>
      <c r="M575" s="397"/>
      <c r="N575" s="397"/>
      <c r="O575" s="397"/>
      <c r="P575" s="397"/>
      <c r="Q575" s="397"/>
      <c r="R575" s="397"/>
    </row>
    <row r="576" spans="1:18">
      <c r="A576" s="397"/>
      <c r="B576" s="397"/>
      <c r="C576" s="397"/>
      <c r="D576" s="397"/>
      <c r="E576" s="397"/>
      <c r="F576" s="397"/>
      <c r="G576" s="397"/>
      <c r="H576" s="397"/>
      <c r="I576" s="397"/>
      <c r="J576" s="397"/>
      <c r="K576" s="397"/>
      <c r="L576" s="397"/>
      <c r="M576" s="397"/>
      <c r="N576" s="397"/>
      <c r="O576" s="397"/>
      <c r="P576" s="397"/>
      <c r="Q576" s="397"/>
      <c r="R576" s="397"/>
    </row>
    <row r="577" spans="1:18">
      <c r="A577" s="397"/>
      <c r="B577" s="397"/>
      <c r="C577" s="397"/>
      <c r="D577" s="397"/>
      <c r="E577" s="397"/>
      <c r="F577" s="397"/>
      <c r="G577" s="397"/>
      <c r="H577" s="397"/>
      <c r="I577" s="397"/>
      <c r="J577" s="397"/>
      <c r="K577" s="397"/>
      <c r="L577" s="397"/>
      <c r="M577" s="397"/>
      <c r="N577" s="397"/>
      <c r="O577" s="397"/>
      <c r="P577" s="397"/>
      <c r="Q577" s="397"/>
      <c r="R577" s="397"/>
    </row>
    <row r="578" spans="1:18">
      <c r="A578" s="397"/>
      <c r="B578" s="397"/>
      <c r="C578" s="397"/>
      <c r="D578" s="397"/>
      <c r="E578" s="397"/>
      <c r="F578" s="397"/>
      <c r="G578" s="397"/>
      <c r="H578" s="397"/>
      <c r="I578" s="397"/>
      <c r="J578" s="397"/>
      <c r="K578" s="397"/>
      <c r="L578" s="397"/>
      <c r="M578" s="397"/>
      <c r="N578" s="397"/>
      <c r="O578" s="397"/>
      <c r="P578" s="397"/>
      <c r="Q578" s="397"/>
      <c r="R578" s="397"/>
    </row>
    <row r="579" spans="1:18">
      <c r="A579" s="397"/>
      <c r="B579" s="397"/>
      <c r="C579" s="397"/>
      <c r="D579" s="397"/>
      <c r="E579" s="397"/>
      <c r="F579" s="397"/>
      <c r="G579" s="397"/>
      <c r="H579" s="397"/>
      <c r="I579" s="397"/>
      <c r="J579" s="397"/>
      <c r="K579" s="397"/>
      <c r="L579" s="397"/>
      <c r="M579" s="397"/>
      <c r="N579" s="397"/>
      <c r="O579" s="397"/>
      <c r="P579" s="397"/>
      <c r="Q579" s="397"/>
      <c r="R579" s="397"/>
    </row>
    <row r="580" spans="1:18">
      <c r="A580" s="397"/>
      <c r="B580" s="397"/>
      <c r="C580" s="397"/>
      <c r="D580" s="397"/>
      <c r="E580" s="397"/>
      <c r="F580" s="397"/>
      <c r="G580" s="397"/>
      <c r="H580" s="397"/>
      <c r="I580" s="397"/>
      <c r="J580" s="397"/>
      <c r="K580" s="397"/>
      <c r="L580" s="397"/>
      <c r="M580" s="397"/>
      <c r="N580" s="397"/>
      <c r="O580" s="397"/>
      <c r="P580" s="397"/>
      <c r="Q580" s="397"/>
      <c r="R580" s="397"/>
    </row>
    <row r="581" spans="1:18">
      <c r="A581" s="397"/>
      <c r="B581" s="397"/>
      <c r="C581" s="397"/>
      <c r="D581" s="397"/>
      <c r="E581" s="397"/>
      <c r="F581" s="397"/>
      <c r="G581" s="397"/>
      <c r="H581" s="397"/>
      <c r="I581" s="397"/>
      <c r="J581" s="397"/>
      <c r="K581" s="397"/>
      <c r="L581" s="397"/>
      <c r="M581" s="397"/>
      <c r="N581" s="397"/>
      <c r="O581" s="397"/>
      <c r="P581" s="397"/>
      <c r="Q581" s="397"/>
      <c r="R581" s="397"/>
    </row>
    <row r="582" spans="1:18">
      <c r="A582" s="397"/>
      <c r="B582" s="397"/>
      <c r="C582" s="397"/>
      <c r="D582" s="397"/>
      <c r="E582" s="397"/>
      <c r="F582" s="397"/>
      <c r="G582" s="397"/>
      <c r="H582" s="397"/>
      <c r="I582" s="397"/>
      <c r="J582" s="397"/>
      <c r="K582" s="397"/>
      <c r="L582" s="397"/>
      <c r="M582" s="397"/>
      <c r="N582" s="397"/>
      <c r="O582" s="397"/>
      <c r="P582" s="397"/>
      <c r="Q582" s="397"/>
      <c r="R582" s="397"/>
    </row>
    <row r="583" spans="1:18">
      <c r="A583" s="397"/>
      <c r="B583" s="397"/>
      <c r="C583" s="397"/>
      <c r="D583" s="397"/>
      <c r="E583" s="397"/>
      <c r="F583" s="397"/>
      <c r="G583" s="397"/>
      <c r="H583" s="397"/>
      <c r="I583" s="397"/>
      <c r="J583" s="397"/>
      <c r="K583" s="397"/>
      <c r="L583" s="397"/>
      <c r="M583" s="397"/>
      <c r="N583" s="397"/>
      <c r="O583" s="397"/>
      <c r="P583" s="397"/>
      <c r="Q583" s="397"/>
      <c r="R583" s="397"/>
    </row>
    <row r="584" spans="1:18">
      <c r="A584" s="397"/>
      <c r="B584" s="397"/>
      <c r="C584" s="397"/>
      <c r="D584" s="397"/>
      <c r="E584" s="397"/>
      <c r="F584" s="397"/>
      <c r="G584" s="397"/>
      <c r="H584" s="397"/>
      <c r="I584" s="397"/>
      <c r="J584" s="397"/>
      <c r="K584" s="397"/>
      <c r="L584" s="397"/>
      <c r="M584" s="397"/>
      <c r="N584" s="397"/>
      <c r="O584" s="397"/>
      <c r="P584" s="397"/>
      <c r="Q584" s="397"/>
      <c r="R584" s="397"/>
    </row>
    <row r="585" spans="1:18">
      <c r="A585" s="397"/>
      <c r="B585" s="397"/>
      <c r="C585" s="397"/>
      <c r="D585" s="397"/>
      <c r="E585" s="397"/>
      <c r="F585" s="397"/>
      <c r="G585" s="397"/>
      <c r="H585" s="397"/>
      <c r="I585" s="397"/>
      <c r="J585" s="397"/>
      <c r="K585" s="397"/>
      <c r="L585" s="397"/>
      <c r="M585" s="397"/>
      <c r="N585" s="397"/>
      <c r="O585" s="397"/>
      <c r="P585" s="397"/>
      <c r="Q585" s="397"/>
      <c r="R585" s="397"/>
    </row>
    <row r="586" spans="1:18">
      <c r="A586" s="397"/>
      <c r="B586" s="397"/>
      <c r="C586" s="397"/>
      <c r="D586" s="397"/>
      <c r="E586" s="397"/>
      <c r="F586" s="397"/>
      <c r="G586" s="397"/>
      <c r="H586" s="397"/>
      <c r="I586" s="397"/>
      <c r="J586" s="397"/>
      <c r="K586" s="397"/>
      <c r="L586" s="397"/>
      <c r="M586" s="397"/>
      <c r="N586" s="397"/>
      <c r="O586" s="397"/>
      <c r="P586" s="397"/>
      <c r="Q586" s="397"/>
      <c r="R586" s="397"/>
    </row>
    <row r="587" spans="1:18">
      <c r="A587" s="397"/>
      <c r="B587" s="397"/>
      <c r="C587" s="397"/>
      <c r="D587" s="397"/>
      <c r="E587" s="397"/>
      <c r="F587" s="397"/>
      <c r="G587" s="397"/>
      <c r="H587" s="397"/>
      <c r="I587" s="397"/>
      <c r="J587" s="397"/>
      <c r="K587" s="397"/>
      <c r="L587" s="397"/>
      <c r="M587" s="397"/>
      <c r="N587" s="397"/>
      <c r="O587" s="397"/>
      <c r="P587" s="397"/>
      <c r="Q587" s="397"/>
      <c r="R587" s="397"/>
    </row>
    <row r="588" spans="1:18">
      <c r="A588" s="397"/>
      <c r="B588" s="397"/>
      <c r="C588" s="397"/>
      <c r="D588" s="397"/>
      <c r="E588" s="397"/>
      <c r="F588" s="397"/>
      <c r="G588" s="397"/>
      <c r="H588" s="397"/>
      <c r="I588" s="397"/>
      <c r="J588" s="397"/>
      <c r="K588" s="397"/>
      <c r="L588" s="397"/>
      <c r="M588" s="397"/>
      <c r="N588" s="397"/>
      <c r="O588" s="397"/>
      <c r="P588" s="397"/>
      <c r="Q588" s="397"/>
      <c r="R588" s="397"/>
    </row>
    <row r="589" spans="1:18">
      <c r="A589" s="397"/>
      <c r="B589" s="397"/>
      <c r="C589" s="397"/>
      <c r="D589" s="397"/>
      <c r="E589" s="397"/>
      <c r="F589" s="397"/>
      <c r="G589" s="397"/>
      <c r="H589" s="397"/>
      <c r="I589" s="397"/>
      <c r="J589" s="397"/>
      <c r="K589" s="397"/>
      <c r="L589" s="397"/>
      <c r="M589" s="397"/>
      <c r="N589" s="397"/>
      <c r="O589" s="397"/>
      <c r="P589" s="397"/>
      <c r="Q589" s="397"/>
      <c r="R589" s="397"/>
    </row>
    <row r="590" spans="1:18">
      <c r="A590" s="397"/>
      <c r="B590" s="397"/>
      <c r="C590" s="397"/>
      <c r="D590" s="397"/>
      <c r="E590" s="397"/>
      <c r="F590" s="397"/>
      <c r="G590" s="397"/>
      <c r="H590" s="397"/>
      <c r="I590" s="397"/>
      <c r="J590" s="397"/>
      <c r="K590" s="397"/>
      <c r="L590" s="397"/>
      <c r="M590" s="397"/>
      <c r="N590" s="397"/>
      <c r="O590" s="397"/>
      <c r="P590" s="397"/>
      <c r="Q590" s="397"/>
      <c r="R590" s="397"/>
    </row>
    <row r="591" spans="1:18">
      <c r="A591" s="397"/>
      <c r="B591" s="397"/>
      <c r="C591" s="397"/>
      <c r="D591" s="397"/>
      <c r="E591" s="397"/>
      <c r="F591" s="397"/>
      <c r="G591" s="397"/>
      <c r="H591" s="397"/>
      <c r="I591" s="397"/>
      <c r="J591" s="397"/>
      <c r="K591" s="397"/>
      <c r="L591" s="397"/>
      <c r="M591" s="397"/>
      <c r="N591" s="397"/>
      <c r="O591" s="397"/>
      <c r="P591" s="397"/>
      <c r="Q591" s="397"/>
      <c r="R591" s="397"/>
    </row>
    <row r="592" spans="1:18">
      <c r="A592" s="397"/>
      <c r="B592" s="397"/>
      <c r="C592" s="397"/>
      <c r="D592" s="397"/>
      <c r="E592" s="397"/>
      <c r="F592" s="397"/>
      <c r="G592" s="397"/>
      <c r="H592" s="397"/>
      <c r="I592" s="397"/>
      <c r="J592" s="397"/>
      <c r="K592" s="397"/>
      <c r="L592" s="397"/>
      <c r="M592" s="397"/>
      <c r="N592" s="397"/>
      <c r="O592" s="397"/>
      <c r="P592" s="397"/>
      <c r="Q592" s="397"/>
      <c r="R592" s="397"/>
    </row>
    <row r="593" spans="1:18">
      <c r="A593" s="397"/>
      <c r="B593" s="397"/>
      <c r="C593" s="397"/>
      <c r="D593" s="397"/>
      <c r="E593" s="397"/>
      <c r="F593" s="397"/>
      <c r="G593" s="397"/>
      <c r="H593" s="397"/>
      <c r="I593" s="397"/>
      <c r="J593" s="397"/>
      <c r="K593" s="397"/>
      <c r="L593" s="397"/>
      <c r="M593" s="397"/>
      <c r="N593" s="397"/>
      <c r="O593" s="397"/>
      <c r="P593" s="397"/>
      <c r="Q593" s="397"/>
      <c r="R593" s="397"/>
    </row>
    <row r="594" spans="1:18">
      <c r="A594" s="397"/>
      <c r="B594" s="397"/>
      <c r="C594" s="397"/>
      <c r="D594" s="397"/>
      <c r="E594" s="397"/>
      <c r="F594" s="397"/>
      <c r="G594" s="397"/>
      <c r="H594" s="397"/>
      <c r="I594" s="397"/>
      <c r="J594" s="397"/>
      <c r="K594" s="397"/>
      <c r="L594" s="397"/>
      <c r="M594" s="397"/>
      <c r="N594" s="397"/>
      <c r="O594" s="397"/>
      <c r="P594" s="397"/>
      <c r="Q594" s="397"/>
      <c r="R594" s="397"/>
    </row>
    <row r="595" spans="1:18">
      <c r="A595" s="397"/>
      <c r="B595" s="397"/>
      <c r="C595" s="397"/>
      <c r="D595" s="397"/>
      <c r="E595" s="397"/>
      <c r="F595" s="397"/>
      <c r="G595" s="397"/>
      <c r="H595" s="397"/>
      <c r="I595" s="397"/>
      <c r="J595" s="397"/>
      <c r="K595" s="397"/>
      <c r="L595" s="397"/>
      <c r="M595" s="397"/>
      <c r="N595" s="397"/>
      <c r="O595" s="397"/>
      <c r="P595" s="397"/>
      <c r="Q595" s="397"/>
      <c r="R595" s="397"/>
    </row>
    <row r="596" spans="1:18">
      <c r="A596" s="397"/>
      <c r="B596" s="397"/>
      <c r="C596" s="397"/>
      <c r="D596" s="397"/>
      <c r="E596" s="397"/>
      <c r="F596" s="397"/>
      <c r="G596" s="397"/>
      <c r="H596" s="397"/>
      <c r="I596" s="397"/>
      <c r="J596" s="397"/>
      <c r="K596" s="397"/>
      <c r="L596" s="397"/>
      <c r="M596" s="397"/>
      <c r="N596" s="397"/>
      <c r="O596" s="397"/>
      <c r="P596" s="397"/>
      <c r="Q596" s="397"/>
      <c r="R596" s="397"/>
    </row>
    <row r="597" spans="1:18">
      <c r="A597" s="397"/>
      <c r="B597" s="397"/>
      <c r="C597" s="397"/>
      <c r="D597" s="397"/>
      <c r="E597" s="397"/>
      <c r="F597" s="397"/>
      <c r="G597" s="397"/>
      <c r="H597" s="397"/>
      <c r="I597" s="397"/>
      <c r="J597" s="397"/>
      <c r="K597" s="397"/>
      <c r="L597" s="397"/>
      <c r="M597" s="397"/>
      <c r="N597" s="397"/>
      <c r="O597" s="397"/>
      <c r="P597" s="397"/>
      <c r="Q597" s="397"/>
      <c r="R597" s="397"/>
    </row>
    <row r="598" spans="1:18">
      <c r="A598" s="397"/>
      <c r="B598" s="397"/>
      <c r="C598" s="397"/>
      <c r="D598" s="397"/>
      <c r="E598" s="397"/>
      <c r="F598" s="397"/>
      <c r="G598" s="397"/>
      <c r="H598" s="397"/>
      <c r="I598" s="397"/>
      <c r="J598" s="397"/>
      <c r="K598" s="397"/>
      <c r="L598" s="397"/>
      <c r="M598" s="397"/>
      <c r="N598" s="397"/>
      <c r="O598" s="397"/>
      <c r="P598" s="397"/>
      <c r="Q598" s="397"/>
      <c r="R598" s="397"/>
    </row>
    <row r="599" spans="1:18">
      <c r="A599" s="397"/>
      <c r="B599" s="397"/>
      <c r="C599" s="397"/>
      <c r="D599" s="397"/>
      <c r="E599" s="397"/>
      <c r="F599" s="397"/>
      <c r="G599" s="397"/>
      <c r="H599" s="397"/>
      <c r="I599" s="397"/>
      <c r="J599" s="397"/>
      <c r="K599" s="397"/>
      <c r="L599" s="397"/>
      <c r="M599" s="397"/>
      <c r="N599" s="397"/>
      <c r="O599" s="397"/>
      <c r="P599" s="397"/>
      <c r="Q599" s="397"/>
      <c r="R599" s="397"/>
    </row>
    <row r="600" spans="1:18">
      <c r="A600" s="397"/>
      <c r="B600" s="397"/>
      <c r="C600" s="397"/>
      <c r="D600" s="397"/>
      <c r="E600" s="397"/>
      <c r="F600" s="397"/>
      <c r="G600" s="397"/>
      <c r="H600" s="397"/>
      <c r="I600" s="397"/>
      <c r="J600" s="397"/>
      <c r="K600" s="397"/>
      <c r="L600" s="397"/>
      <c r="M600" s="397"/>
      <c r="N600" s="397"/>
      <c r="O600" s="397"/>
      <c r="P600" s="397"/>
      <c r="Q600" s="397"/>
      <c r="R600" s="397"/>
    </row>
    <row r="601" spans="1:18">
      <c r="A601" s="397"/>
      <c r="B601" s="397"/>
      <c r="C601" s="397"/>
      <c r="D601" s="397"/>
      <c r="E601" s="397"/>
      <c r="F601" s="397"/>
      <c r="G601" s="397"/>
      <c r="H601" s="397"/>
      <c r="I601" s="397"/>
      <c r="J601" s="397"/>
      <c r="K601" s="397"/>
      <c r="L601" s="397"/>
      <c r="M601" s="397"/>
      <c r="N601" s="397"/>
      <c r="O601" s="397"/>
      <c r="P601" s="397"/>
      <c r="Q601" s="397"/>
      <c r="R601" s="397"/>
    </row>
    <row r="602" spans="1:18">
      <c r="A602" s="397"/>
      <c r="B602" s="397"/>
      <c r="C602" s="397"/>
      <c r="D602" s="397"/>
      <c r="E602" s="397"/>
      <c r="F602" s="397"/>
      <c r="G602" s="397"/>
      <c r="H602" s="397"/>
      <c r="I602" s="397"/>
      <c r="J602" s="397"/>
      <c r="K602" s="397"/>
      <c r="L602" s="397"/>
      <c r="M602" s="397"/>
      <c r="N602" s="397"/>
      <c r="O602" s="397"/>
      <c r="P602" s="397"/>
      <c r="Q602" s="397"/>
      <c r="R602" s="397"/>
    </row>
    <row r="603" spans="1:18">
      <c r="A603" s="397"/>
      <c r="B603" s="397"/>
      <c r="C603" s="397"/>
      <c r="D603" s="397"/>
      <c r="E603" s="397"/>
      <c r="F603" s="397"/>
      <c r="G603" s="397"/>
      <c r="H603" s="397"/>
      <c r="I603" s="397"/>
      <c r="J603" s="397"/>
      <c r="K603" s="397"/>
      <c r="L603" s="397"/>
      <c r="M603" s="397"/>
      <c r="N603" s="397"/>
      <c r="O603" s="397"/>
      <c r="P603" s="397"/>
      <c r="Q603" s="397"/>
      <c r="R603" s="397"/>
    </row>
    <row r="604" spans="1:18">
      <c r="A604" s="397"/>
      <c r="B604" s="397"/>
      <c r="C604" s="397"/>
      <c r="D604" s="397"/>
      <c r="E604" s="397"/>
      <c r="F604" s="397"/>
      <c r="G604" s="397"/>
      <c r="H604" s="397"/>
      <c r="I604" s="397"/>
      <c r="J604" s="397"/>
      <c r="K604" s="397"/>
      <c r="L604" s="397"/>
      <c r="M604" s="397"/>
      <c r="N604" s="397"/>
      <c r="O604" s="397"/>
      <c r="P604" s="397"/>
      <c r="Q604" s="397"/>
      <c r="R604" s="397"/>
    </row>
    <row r="605" spans="1:18">
      <c r="A605" s="397"/>
      <c r="B605" s="397"/>
      <c r="C605" s="397"/>
      <c r="D605" s="397"/>
      <c r="E605" s="397"/>
      <c r="F605" s="397"/>
      <c r="G605" s="397"/>
      <c r="H605" s="397"/>
      <c r="I605" s="397"/>
      <c r="J605" s="397"/>
      <c r="K605" s="397"/>
      <c r="L605" s="397"/>
      <c r="M605" s="397"/>
      <c r="N605" s="397"/>
      <c r="O605" s="397"/>
      <c r="P605" s="397"/>
      <c r="Q605" s="397"/>
      <c r="R605" s="397"/>
    </row>
    <row r="606" spans="1:18">
      <c r="A606" s="397"/>
      <c r="B606" s="397"/>
      <c r="C606" s="397"/>
      <c r="D606" s="397"/>
      <c r="E606" s="397"/>
      <c r="F606" s="397"/>
      <c r="G606" s="397"/>
      <c r="H606" s="397"/>
      <c r="I606" s="397"/>
      <c r="J606" s="397"/>
      <c r="K606" s="397"/>
      <c r="L606" s="397"/>
      <c r="M606" s="397"/>
      <c r="N606" s="397"/>
      <c r="O606" s="397"/>
      <c r="P606" s="397"/>
      <c r="Q606" s="397"/>
      <c r="R606" s="397"/>
    </row>
    <row r="607" spans="1:18">
      <c r="A607" s="397"/>
      <c r="B607" s="397"/>
      <c r="C607" s="397"/>
      <c r="D607" s="397"/>
      <c r="E607" s="397"/>
      <c r="F607" s="397"/>
      <c r="G607" s="397"/>
      <c r="H607" s="397"/>
      <c r="I607" s="397"/>
      <c r="J607" s="397"/>
      <c r="K607" s="397"/>
      <c r="L607" s="397"/>
      <c r="M607" s="397"/>
      <c r="N607" s="397"/>
      <c r="O607" s="397"/>
      <c r="P607" s="397"/>
      <c r="Q607" s="397"/>
      <c r="R607" s="397"/>
    </row>
    <row r="608" spans="1:18">
      <c r="A608" s="397"/>
      <c r="B608" s="397"/>
      <c r="C608" s="397"/>
      <c r="D608" s="397"/>
      <c r="E608" s="397"/>
      <c r="F608" s="397"/>
      <c r="G608" s="397"/>
      <c r="H608" s="397"/>
      <c r="I608" s="397"/>
      <c r="J608" s="397"/>
      <c r="K608" s="397"/>
      <c r="L608" s="397"/>
      <c r="M608" s="397"/>
      <c r="N608" s="397"/>
      <c r="O608" s="397"/>
      <c r="P608" s="397"/>
      <c r="Q608" s="397"/>
      <c r="R608" s="397"/>
    </row>
    <row r="609" spans="1:18">
      <c r="A609" s="397"/>
      <c r="B609" s="397"/>
      <c r="C609" s="397"/>
      <c r="D609" s="397"/>
      <c r="E609" s="397"/>
      <c r="F609" s="397"/>
      <c r="G609" s="397"/>
      <c r="H609" s="397"/>
      <c r="I609" s="397"/>
      <c r="J609" s="397"/>
      <c r="K609" s="397"/>
      <c r="L609" s="397"/>
      <c r="M609" s="397"/>
      <c r="N609" s="397"/>
      <c r="O609" s="397"/>
      <c r="P609" s="397"/>
      <c r="Q609" s="397"/>
      <c r="R609" s="397"/>
    </row>
    <row r="610" spans="1:18">
      <c r="A610" s="397"/>
      <c r="B610" s="397"/>
      <c r="C610" s="397"/>
      <c r="D610" s="397"/>
      <c r="E610" s="397"/>
      <c r="F610" s="397"/>
      <c r="G610" s="397"/>
      <c r="H610" s="397"/>
      <c r="I610" s="397"/>
      <c r="J610" s="397"/>
      <c r="K610" s="397"/>
      <c r="L610" s="397"/>
      <c r="M610" s="397"/>
      <c r="N610" s="397"/>
      <c r="O610" s="397"/>
      <c r="P610" s="397"/>
      <c r="Q610" s="397"/>
      <c r="R610" s="397"/>
    </row>
    <row r="611" spans="1:18">
      <c r="A611" s="397"/>
      <c r="B611" s="397"/>
      <c r="C611" s="397"/>
      <c r="D611" s="397"/>
      <c r="E611" s="397"/>
      <c r="F611" s="397"/>
      <c r="G611" s="397"/>
      <c r="H611" s="397"/>
      <c r="I611" s="397"/>
      <c r="J611" s="397"/>
      <c r="K611" s="397"/>
      <c r="L611" s="397"/>
      <c r="M611" s="397"/>
      <c r="N611" s="397"/>
      <c r="O611" s="397"/>
      <c r="P611" s="397"/>
      <c r="Q611" s="397"/>
      <c r="R611" s="397"/>
    </row>
    <row r="612" spans="1:18">
      <c r="A612" s="397"/>
      <c r="B612" s="397"/>
      <c r="C612" s="397"/>
      <c r="D612" s="397"/>
      <c r="E612" s="397"/>
      <c r="F612" s="397"/>
      <c r="G612" s="397"/>
      <c r="H612" s="397"/>
      <c r="I612" s="397"/>
      <c r="J612" s="397"/>
      <c r="K612" s="397"/>
      <c r="L612" s="397"/>
      <c r="M612" s="397"/>
      <c r="N612" s="397"/>
      <c r="O612" s="397"/>
      <c r="P612" s="397"/>
      <c r="Q612" s="397"/>
      <c r="R612" s="397"/>
    </row>
    <row r="613" spans="1:18">
      <c r="A613" s="397"/>
      <c r="B613" s="397"/>
      <c r="C613" s="397"/>
      <c r="D613" s="397"/>
      <c r="E613" s="397"/>
      <c r="F613" s="397"/>
      <c r="G613" s="397"/>
      <c r="H613" s="397"/>
      <c r="I613" s="397"/>
      <c r="J613" s="397"/>
      <c r="K613" s="397"/>
      <c r="L613" s="397"/>
      <c r="M613" s="397"/>
      <c r="N613" s="397"/>
      <c r="O613" s="397"/>
      <c r="P613" s="397"/>
      <c r="Q613" s="397"/>
      <c r="R613" s="397"/>
    </row>
    <row r="614" spans="1:18">
      <c r="A614" s="397"/>
      <c r="B614" s="397"/>
      <c r="C614" s="397"/>
      <c r="D614" s="397"/>
      <c r="E614" s="397"/>
      <c r="F614" s="397"/>
      <c r="G614" s="397"/>
      <c r="H614" s="397"/>
      <c r="I614" s="397"/>
      <c r="J614" s="397"/>
      <c r="K614" s="397"/>
      <c r="L614" s="397"/>
      <c r="M614" s="397"/>
      <c r="N614" s="397"/>
      <c r="O614" s="397"/>
      <c r="P614" s="397"/>
      <c r="Q614" s="397"/>
      <c r="R614" s="397"/>
    </row>
    <row r="615" spans="1:18">
      <c r="A615" s="397"/>
      <c r="B615" s="397"/>
      <c r="C615" s="397"/>
      <c r="D615" s="397"/>
      <c r="E615" s="397"/>
      <c r="F615" s="397"/>
      <c r="G615" s="397"/>
      <c r="H615" s="397"/>
      <c r="I615" s="397"/>
      <c r="J615" s="397"/>
      <c r="K615" s="397"/>
      <c r="L615" s="397"/>
      <c r="M615" s="397"/>
      <c r="N615" s="397"/>
      <c r="O615" s="397"/>
      <c r="P615" s="397"/>
      <c r="Q615" s="397"/>
      <c r="R615" s="397"/>
    </row>
    <row r="616" spans="1:18">
      <c r="A616" s="397"/>
      <c r="B616" s="397"/>
      <c r="C616" s="397"/>
      <c r="D616" s="397"/>
      <c r="E616" s="397"/>
      <c r="F616" s="397"/>
      <c r="G616" s="397"/>
      <c r="H616" s="397"/>
      <c r="I616" s="397"/>
      <c r="J616" s="397"/>
      <c r="K616" s="397"/>
      <c r="L616" s="397"/>
      <c r="M616" s="397"/>
      <c r="N616" s="397"/>
      <c r="O616" s="397"/>
      <c r="P616" s="397"/>
      <c r="Q616" s="397"/>
      <c r="R616" s="397"/>
    </row>
    <row r="617" spans="1:18">
      <c r="A617" s="397"/>
      <c r="B617" s="397"/>
      <c r="C617" s="397"/>
      <c r="D617" s="397"/>
      <c r="E617" s="397"/>
      <c r="F617" s="397"/>
      <c r="G617" s="397"/>
      <c r="H617" s="397"/>
      <c r="I617" s="397"/>
      <c r="J617" s="397"/>
      <c r="K617" s="397"/>
      <c r="L617" s="397"/>
      <c r="M617" s="397"/>
      <c r="N617" s="397"/>
      <c r="O617" s="397"/>
      <c r="P617" s="397"/>
      <c r="Q617" s="397"/>
      <c r="R617" s="397"/>
    </row>
    <row r="618" spans="1:18">
      <c r="A618" s="397"/>
      <c r="B618" s="397"/>
      <c r="C618" s="397"/>
      <c r="D618" s="397"/>
      <c r="E618" s="397"/>
      <c r="F618" s="397"/>
      <c r="G618" s="397"/>
      <c r="H618" s="397"/>
      <c r="I618" s="397"/>
      <c r="J618" s="397"/>
      <c r="K618" s="397"/>
      <c r="L618" s="397"/>
      <c r="M618" s="397"/>
      <c r="N618" s="397"/>
      <c r="O618" s="397"/>
      <c r="P618" s="397"/>
      <c r="Q618" s="397"/>
      <c r="R618" s="397"/>
    </row>
    <row r="619" spans="1:18">
      <c r="A619" s="397"/>
      <c r="B619" s="397"/>
      <c r="C619" s="397"/>
      <c r="D619" s="397"/>
      <c r="E619" s="397"/>
      <c r="F619" s="397"/>
      <c r="G619" s="397"/>
      <c r="H619" s="397"/>
      <c r="I619" s="397"/>
      <c r="J619" s="397"/>
      <c r="K619" s="397"/>
      <c r="L619" s="397"/>
      <c r="M619" s="397"/>
      <c r="N619" s="397"/>
      <c r="O619" s="397"/>
      <c r="P619" s="397"/>
      <c r="Q619" s="397"/>
      <c r="R619" s="397"/>
    </row>
    <row r="620" spans="1:18">
      <c r="A620" s="397"/>
      <c r="B620" s="397"/>
      <c r="C620" s="397"/>
      <c r="D620" s="397"/>
      <c r="E620" s="397"/>
      <c r="F620" s="397"/>
      <c r="G620" s="397"/>
      <c r="H620" s="397"/>
      <c r="I620" s="397"/>
      <c r="J620" s="397"/>
      <c r="K620" s="397"/>
      <c r="L620" s="397"/>
      <c r="M620" s="397"/>
      <c r="N620" s="397"/>
      <c r="O620" s="397"/>
      <c r="P620" s="397"/>
      <c r="Q620" s="397"/>
      <c r="R620" s="397"/>
    </row>
    <row r="621" spans="1:18">
      <c r="A621" s="397"/>
      <c r="B621" s="397"/>
      <c r="C621" s="397"/>
      <c r="D621" s="397"/>
      <c r="E621" s="397"/>
      <c r="F621" s="397"/>
      <c r="G621" s="397"/>
      <c r="H621" s="397"/>
      <c r="I621" s="397"/>
      <c r="J621" s="397"/>
      <c r="K621" s="397"/>
      <c r="L621" s="397"/>
      <c r="M621" s="397"/>
      <c r="N621" s="397"/>
      <c r="O621" s="397"/>
      <c r="P621" s="397"/>
      <c r="Q621" s="397"/>
      <c r="R621" s="397"/>
    </row>
    <row r="622" spans="1:18">
      <c r="A622" s="397"/>
      <c r="B622" s="397"/>
      <c r="C622" s="397"/>
      <c r="D622" s="397"/>
      <c r="E622" s="397"/>
      <c r="F622" s="397"/>
      <c r="G622" s="397"/>
      <c r="H622" s="397"/>
      <c r="I622" s="397"/>
      <c r="J622" s="397"/>
      <c r="K622" s="397"/>
      <c r="L622" s="397"/>
      <c r="M622" s="397"/>
      <c r="N622" s="397"/>
      <c r="O622" s="397"/>
      <c r="P622" s="397"/>
      <c r="Q622" s="397"/>
      <c r="R622" s="397"/>
    </row>
    <row r="623" spans="1:18">
      <c r="A623" s="397"/>
      <c r="B623" s="397"/>
      <c r="C623" s="397"/>
      <c r="D623" s="397"/>
      <c r="E623" s="397"/>
      <c r="F623" s="397"/>
      <c r="G623" s="397"/>
      <c r="H623" s="397"/>
      <c r="I623" s="397"/>
      <c r="J623" s="397"/>
      <c r="K623" s="397"/>
      <c r="L623" s="397"/>
      <c r="M623" s="397"/>
      <c r="N623" s="397"/>
      <c r="O623" s="397"/>
      <c r="P623" s="397"/>
      <c r="Q623" s="397"/>
      <c r="R623" s="397"/>
    </row>
    <row r="624" spans="1:18">
      <c r="A624" s="397"/>
      <c r="B624" s="397"/>
      <c r="C624" s="397"/>
      <c r="D624" s="397"/>
      <c r="E624" s="397"/>
      <c r="F624" s="397"/>
      <c r="G624" s="397"/>
      <c r="H624" s="397"/>
      <c r="I624" s="397"/>
      <c r="J624" s="397"/>
      <c r="K624" s="397"/>
      <c r="L624" s="397"/>
      <c r="M624" s="397"/>
      <c r="N624" s="397"/>
      <c r="O624" s="397"/>
      <c r="P624" s="397"/>
      <c r="Q624" s="397"/>
      <c r="R624" s="397"/>
    </row>
    <row r="625" spans="1:18">
      <c r="A625" s="397"/>
      <c r="B625" s="397"/>
      <c r="C625" s="397"/>
      <c r="D625" s="397"/>
      <c r="E625" s="397"/>
      <c r="F625" s="397"/>
      <c r="G625" s="397"/>
      <c r="H625" s="397"/>
      <c r="I625" s="397"/>
      <c r="J625" s="397"/>
      <c r="K625" s="397"/>
      <c r="L625" s="397"/>
      <c r="M625" s="397"/>
      <c r="N625" s="397"/>
      <c r="O625" s="397"/>
      <c r="P625" s="397"/>
      <c r="Q625" s="397"/>
      <c r="R625" s="397"/>
    </row>
    <row r="626" spans="1:18">
      <c r="A626" s="397"/>
      <c r="B626" s="397"/>
      <c r="C626" s="397"/>
      <c r="D626" s="397"/>
      <c r="E626" s="397"/>
      <c r="F626" s="397"/>
      <c r="G626" s="397"/>
      <c r="H626" s="397"/>
      <c r="I626" s="397"/>
      <c r="J626" s="397"/>
      <c r="K626" s="397"/>
      <c r="L626" s="397"/>
      <c r="M626" s="397"/>
      <c r="N626" s="397"/>
      <c r="O626" s="397"/>
      <c r="P626" s="397"/>
      <c r="Q626" s="397"/>
      <c r="R626" s="397"/>
    </row>
    <row r="627" spans="1:18">
      <c r="A627" s="397"/>
      <c r="B627" s="397"/>
      <c r="C627" s="397"/>
      <c r="D627" s="397"/>
      <c r="E627" s="397"/>
      <c r="F627" s="397"/>
      <c r="G627" s="397"/>
      <c r="H627" s="397"/>
      <c r="I627" s="397"/>
      <c r="J627" s="397"/>
      <c r="K627" s="397"/>
      <c r="L627" s="397"/>
      <c r="M627" s="397"/>
      <c r="N627" s="397"/>
      <c r="O627" s="397"/>
      <c r="P627" s="397"/>
      <c r="Q627" s="397"/>
      <c r="R627" s="397"/>
    </row>
    <row r="628" spans="1:18">
      <c r="A628" s="397"/>
      <c r="B628" s="397"/>
      <c r="C628" s="397"/>
      <c r="D628" s="397"/>
      <c r="E628" s="397"/>
      <c r="F628" s="397"/>
      <c r="G628" s="397"/>
      <c r="H628" s="397"/>
      <c r="I628" s="397"/>
      <c r="J628" s="397"/>
      <c r="K628" s="397"/>
      <c r="L628" s="397"/>
      <c r="M628" s="397"/>
      <c r="N628" s="397"/>
      <c r="O628" s="397"/>
      <c r="P628" s="397"/>
      <c r="Q628" s="397"/>
      <c r="R628" s="397"/>
    </row>
    <row r="629" spans="1:18">
      <c r="A629" s="397"/>
      <c r="B629" s="397"/>
      <c r="C629" s="397"/>
      <c r="D629" s="397"/>
      <c r="E629" s="397"/>
      <c r="F629" s="397"/>
      <c r="G629" s="397"/>
      <c r="H629" s="397"/>
      <c r="I629" s="397"/>
      <c r="J629" s="397"/>
      <c r="K629" s="397"/>
      <c r="L629" s="397"/>
      <c r="M629" s="397"/>
      <c r="N629" s="397"/>
      <c r="O629" s="397"/>
      <c r="P629" s="397"/>
      <c r="Q629" s="397"/>
      <c r="R629" s="397"/>
    </row>
    <row r="630" spans="1:18">
      <c r="A630" s="397"/>
      <c r="B630" s="397"/>
      <c r="C630" s="397"/>
      <c r="D630" s="397"/>
      <c r="E630" s="397"/>
      <c r="F630" s="397"/>
      <c r="G630" s="397"/>
      <c r="H630" s="397"/>
      <c r="I630" s="397"/>
      <c r="J630" s="397"/>
      <c r="K630" s="397"/>
      <c r="L630" s="397"/>
      <c r="M630" s="397"/>
      <c r="N630" s="397"/>
      <c r="O630" s="397"/>
      <c r="P630" s="397"/>
      <c r="Q630" s="397"/>
      <c r="R630" s="397"/>
    </row>
    <row r="631" spans="1:18">
      <c r="A631" s="397"/>
      <c r="B631" s="397"/>
      <c r="C631" s="397"/>
      <c r="D631" s="397"/>
      <c r="E631" s="397"/>
      <c r="F631" s="397"/>
      <c r="G631" s="397"/>
      <c r="H631" s="397"/>
      <c r="I631" s="397"/>
      <c r="J631" s="397"/>
      <c r="K631" s="397"/>
      <c r="L631" s="397"/>
      <c r="M631" s="397"/>
      <c r="N631" s="397"/>
      <c r="O631" s="397"/>
      <c r="P631" s="397"/>
      <c r="Q631" s="397"/>
      <c r="R631" s="397"/>
    </row>
    <row r="632" spans="1:18">
      <c r="A632" s="397"/>
      <c r="B632" s="397"/>
      <c r="C632" s="397"/>
      <c r="D632" s="397"/>
      <c r="E632" s="397"/>
      <c r="F632" s="397"/>
      <c r="G632" s="397"/>
      <c r="H632" s="397"/>
      <c r="I632" s="397"/>
      <c r="J632" s="397"/>
      <c r="K632" s="397"/>
      <c r="L632" s="397"/>
      <c r="M632" s="397"/>
      <c r="N632" s="397"/>
      <c r="O632" s="397"/>
      <c r="P632" s="397"/>
      <c r="Q632" s="397"/>
      <c r="R632" s="397"/>
    </row>
    <row r="633" spans="1:18">
      <c r="A633" s="397"/>
      <c r="B633" s="397"/>
      <c r="C633" s="397"/>
      <c r="D633" s="397"/>
      <c r="E633" s="397"/>
      <c r="F633" s="397"/>
      <c r="G633" s="397"/>
      <c r="H633" s="397"/>
      <c r="I633" s="397"/>
      <c r="J633" s="397"/>
      <c r="K633" s="397"/>
      <c r="L633" s="397"/>
      <c r="M633" s="397"/>
      <c r="N633" s="397"/>
      <c r="O633" s="397"/>
      <c r="P633" s="397"/>
      <c r="Q633" s="397"/>
      <c r="R633" s="397"/>
    </row>
    <row r="634" spans="1:18">
      <c r="A634" s="397"/>
      <c r="B634" s="397"/>
      <c r="C634" s="397"/>
      <c r="D634" s="397"/>
      <c r="E634" s="397"/>
      <c r="F634" s="397"/>
      <c r="G634" s="397"/>
      <c r="H634" s="397"/>
      <c r="I634" s="397"/>
      <c r="J634" s="397"/>
      <c r="K634" s="397"/>
      <c r="L634" s="397"/>
      <c r="M634" s="397"/>
      <c r="N634" s="397"/>
      <c r="O634" s="397"/>
      <c r="P634" s="397"/>
      <c r="Q634" s="397"/>
      <c r="R634" s="397"/>
    </row>
    <row r="635" spans="1:18">
      <c r="A635" s="397"/>
      <c r="B635" s="397"/>
      <c r="C635" s="397"/>
      <c r="D635" s="397"/>
      <c r="E635" s="397"/>
      <c r="F635" s="397"/>
      <c r="G635" s="397"/>
      <c r="H635" s="397"/>
      <c r="I635" s="397"/>
      <c r="J635" s="397"/>
      <c r="K635" s="397"/>
      <c r="L635" s="397"/>
      <c r="M635" s="397"/>
      <c r="N635" s="397"/>
      <c r="O635" s="397"/>
      <c r="P635" s="397"/>
      <c r="Q635" s="397"/>
      <c r="R635" s="397"/>
    </row>
    <row r="636" spans="1:18">
      <c r="A636" s="397"/>
      <c r="B636" s="397"/>
      <c r="C636" s="397"/>
      <c r="D636" s="397"/>
      <c r="E636" s="397"/>
      <c r="F636" s="397"/>
      <c r="G636" s="397"/>
      <c r="H636" s="397"/>
      <c r="I636" s="397"/>
      <c r="J636" s="397"/>
      <c r="K636" s="397"/>
      <c r="L636" s="397"/>
      <c r="M636" s="397"/>
      <c r="N636" s="397"/>
      <c r="O636" s="397"/>
      <c r="P636" s="397"/>
      <c r="Q636" s="397"/>
      <c r="R636" s="397"/>
    </row>
    <row r="637" spans="1:18">
      <c r="A637" s="397"/>
      <c r="B637" s="397"/>
      <c r="C637" s="397"/>
      <c r="D637" s="397"/>
      <c r="E637" s="397"/>
      <c r="F637" s="397"/>
      <c r="G637" s="397"/>
      <c r="H637" s="397"/>
      <c r="I637" s="397"/>
      <c r="J637" s="397"/>
      <c r="K637" s="397"/>
      <c r="L637" s="397"/>
      <c r="M637" s="397"/>
      <c r="N637" s="397"/>
      <c r="O637" s="397"/>
      <c r="P637" s="397"/>
      <c r="Q637" s="397"/>
      <c r="R637" s="397"/>
    </row>
    <row r="638" spans="1:18">
      <c r="A638" s="397"/>
      <c r="B638" s="397"/>
      <c r="C638" s="397"/>
      <c r="D638" s="397"/>
      <c r="E638" s="397"/>
      <c r="F638" s="397"/>
      <c r="G638" s="397"/>
      <c r="H638" s="397"/>
      <c r="I638" s="397"/>
      <c r="J638" s="397"/>
      <c r="K638" s="397"/>
      <c r="L638" s="397"/>
      <c r="M638" s="397"/>
      <c r="N638" s="397"/>
      <c r="O638" s="397"/>
      <c r="P638" s="397"/>
      <c r="Q638" s="397"/>
      <c r="R638" s="397"/>
    </row>
    <row r="639" spans="1:18">
      <c r="A639" s="397"/>
      <c r="B639" s="397"/>
      <c r="C639" s="397"/>
      <c r="D639" s="397"/>
      <c r="E639" s="397"/>
      <c r="F639" s="397"/>
      <c r="G639" s="397"/>
      <c r="H639" s="397"/>
      <c r="I639" s="397"/>
      <c r="J639" s="397"/>
      <c r="K639" s="397"/>
      <c r="L639" s="397"/>
      <c r="M639" s="397"/>
      <c r="N639" s="397"/>
      <c r="O639" s="397"/>
      <c r="P639" s="397"/>
      <c r="Q639" s="397"/>
      <c r="R639" s="397"/>
    </row>
    <row r="640" spans="1:18">
      <c r="A640" s="397"/>
      <c r="B640" s="397"/>
      <c r="C640" s="397"/>
      <c r="D640" s="397"/>
      <c r="E640" s="397"/>
      <c r="F640" s="397"/>
      <c r="G640" s="397"/>
      <c r="H640" s="397"/>
      <c r="I640" s="397"/>
      <c r="J640" s="397"/>
      <c r="K640" s="397"/>
      <c r="L640" s="397"/>
      <c r="M640" s="397"/>
      <c r="N640" s="397"/>
      <c r="O640" s="397"/>
      <c r="P640" s="397"/>
      <c r="Q640" s="397"/>
      <c r="R640" s="397"/>
    </row>
    <row r="641" spans="1:18">
      <c r="A641" s="397"/>
      <c r="B641" s="397"/>
      <c r="C641" s="397"/>
      <c r="D641" s="397"/>
      <c r="E641" s="397"/>
      <c r="F641" s="397"/>
      <c r="G641" s="397"/>
      <c r="H641" s="397"/>
      <c r="I641" s="397"/>
      <c r="J641" s="397"/>
      <c r="K641" s="397"/>
      <c r="L641" s="397"/>
      <c r="M641" s="397"/>
      <c r="N641" s="397"/>
      <c r="O641" s="397"/>
      <c r="P641" s="397"/>
      <c r="Q641" s="397"/>
      <c r="R641" s="397"/>
    </row>
    <row r="642" spans="1:18">
      <c r="A642" s="397"/>
      <c r="B642" s="397"/>
      <c r="C642" s="397"/>
      <c r="D642" s="397"/>
      <c r="E642" s="397"/>
      <c r="F642" s="397"/>
      <c r="G642" s="397"/>
      <c r="H642" s="397"/>
      <c r="I642" s="397"/>
      <c r="J642" s="397"/>
      <c r="K642" s="397"/>
      <c r="L642" s="397"/>
      <c r="M642" s="397"/>
      <c r="N642" s="397"/>
      <c r="O642" s="397"/>
      <c r="P642" s="397"/>
      <c r="Q642" s="397"/>
      <c r="R642" s="397"/>
    </row>
    <row r="643" spans="1:18">
      <c r="A643" s="397"/>
      <c r="B643" s="397"/>
      <c r="C643" s="397"/>
      <c r="D643" s="397"/>
      <c r="E643" s="397"/>
      <c r="F643" s="397"/>
      <c r="G643" s="397"/>
      <c r="H643" s="397"/>
      <c r="I643" s="397"/>
      <c r="J643" s="397"/>
      <c r="K643" s="397"/>
      <c r="L643" s="397"/>
      <c r="M643" s="397"/>
      <c r="N643" s="397"/>
      <c r="O643" s="397"/>
      <c r="P643" s="397"/>
      <c r="Q643" s="397"/>
      <c r="R643" s="397"/>
    </row>
    <row r="644" spans="1:18">
      <c r="A644" s="397"/>
      <c r="B644" s="397"/>
      <c r="C644" s="397"/>
      <c r="D644" s="397"/>
      <c r="E644" s="397"/>
      <c r="F644" s="397"/>
      <c r="G644" s="397"/>
      <c r="H644" s="397"/>
      <c r="I644" s="397"/>
      <c r="J644" s="397"/>
      <c r="K644" s="397"/>
      <c r="L644" s="397"/>
      <c r="M644" s="397"/>
      <c r="N644" s="397"/>
      <c r="O644" s="397"/>
      <c r="P644" s="397"/>
      <c r="Q644" s="397"/>
      <c r="R644" s="397"/>
    </row>
    <row r="645" spans="1:18">
      <c r="A645" s="397"/>
      <c r="B645" s="397"/>
      <c r="C645" s="397"/>
      <c r="D645" s="397"/>
      <c r="E645" s="397"/>
      <c r="F645" s="397"/>
      <c r="G645" s="397"/>
      <c r="H645" s="397"/>
      <c r="I645" s="397"/>
      <c r="J645" s="397"/>
      <c r="K645" s="397"/>
      <c r="L645" s="397"/>
      <c r="M645" s="397"/>
      <c r="N645" s="397"/>
      <c r="O645" s="397"/>
      <c r="P645" s="397"/>
      <c r="Q645" s="397"/>
      <c r="R645" s="397"/>
    </row>
    <row r="646" spans="1:18">
      <c r="A646" s="397"/>
      <c r="B646" s="397"/>
      <c r="C646" s="397"/>
      <c r="D646" s="397"/>
      <c r="E646" s="397"/>
      <c r="F646" s="397"/>
      <c r="G646" s="397"/>
      <c r="H646" s="397"/>
      <c r="I646" s="397"/>
      <c r="J646" s="397"/>
      <c r="K646" s="397"/>
      <c r="L646" s="397"/>
      <c r="M646" s="397"/>
      <c r="N646" s="397"/>
      <c r="O646" s="397"/>
      <c r="P646" s="397"/>
      <c r="Q646" s="397"/>
      <c r="R646" s="397"/>
    </row>
    <row r="647" spans="1:18">
      <c r="A647" s="397"/>
      <c r="B647" s="397"/>
      <c r="C647" s="397"/>
      <c r="D647" s="397"/>
      <c r="E647" s="397"/>
      <c r="F647" s="397"/>
      <c r="G647" s="397"/>
      <c r="H647" s="397"/>
      <c r="I647" s="397"/>
      <c r="J647" s="397"/>
      <c r="K647" s="397"/>
      <c r="L647" s="397"/>
      <c r="M647" s="397"/>
      <c r="N647" s="397"/>
      <c r="O647" s="397"/>
      <c r="P647" s="397"/>
      <c r="Q647" s="397"/>
      <c r="R647" s="397"/>
    </row>
    <row r="648" spans="1:18">
      <c r="A648" s="397"/>
      <c r="B648" s="397"/>
      <c r="C648" s="397"/>
      <c r="D648" s="397"/>
      <c r="E648" s="397"/>
      <c r="F648" s="397"/>
      <c r="G648" s="397"/>
      <c r="H648" s="397"/>
      <c r="I648" s="397"/>
      <c r="J648" s="397"/>
      <c r="K648" s="397"/>
      <c r="L648" s="397"/>
      <c r="M648" s="397"/>
      <c r="N648" s="397"/>
      <c r="O648" s="397"/>
      <c r="P648" s="397"/>
      <c r="Q648" s="397"/>
      <c r="R648" s="397"/>
    </row>
    <row r="649" spans="1:18">
      <c r="A649" s="397"/>
      <c r="B649" s="397"/>
      <c r="C649" s="397"/>
      <c r="D649" s="397"/>
      <c r="E649" s="397"/>
      <c r="F649" s="397"/>
      <c r="G649" s="397"/>
      <c r="H649" s="397"/>
      <c r="I649" s="397"/>
      <c r="J649" s="397"/>
      <c r="K649" s="397"/>
      <c r="L649" s="397"/>
      <c r="M649" s="397"/>
      <c r="N649" s="397"/>
      <c r="O649" s="397"/>
      <c r="P649" s="397"/>
      <c r="Q649" s="397"/>
      <c r="R649" s="397"/>
    </row>
    <row r="650" spans="1:18">
      <c r="A650" s="397"/>
      <c r="B650" s="397"/>
      <c r="C650" s="397"/>
      <c r="D650" s="397"/>
      <c r="E650" s="397"/>
      <c r="F650" s="397"/>
      <c r="G650" s="397"/>
      <c r="H650" s="397"/>
      <c r="I650" s="397"/>
      <c r="J650" s="397"/>
      <c r="K650" s="397"/>
      <c r="L650" s="397"/>
      <c r="M650" s="397"/>
      <c r="N650" s="397"/>
      <c r="O650" s="397"/>
      <c r="P650" s="397"/>
      <c r="Q650" s="397"/>
      <c r="R650" s="397"/>
    </row>
    <row r="651" spans="1:18">
      <c r="A651" s="397"/>
      <c r="B651" s="397"/>
      <c r="C651" s="397"/>
      <c r="D651" s="397"/>
      <c r="E651" s="397"/>
      <c r="F651" s="397"/>
      <c r="G651" s="397"/>
      <c r="H651" s="397"/>
      <c r="I651" s="397"/>
      <c r="J651" s="397"/>
      <c r="K651" s="397"/>
      <c r="L651" s="397"/>
      <c r="M651" s="397"/>
      <c r="N651" s="397"/>
      <c r="O651" s="397"/>
      <c r="P651" s="397"/>
      <c r="Q651" s="397"/>
      <c r="R651" s="397"/>
    </row>
    <row r="652" spans="1:18">
      <c r="A652" s="397"/>
      <c r="B652" s="397"/>
      <c r="C652" s="397"/>
      <c r="D652" s="397"/>
      <c r="E652" s="397"/>
      <c r="F652" s="397"/>
      <c r="G652" s="397"/>
      <c r="H652" s="397"/>
      <c r="I652" s="397"/>
      <c r="J652" s="397"/>
      <c r="K652" s="397"/>
      <c r="L652" s="397"/>
      <c r="M652" s="397"/>
      <c r="N652" s="397"/>
      <c r="O652" s="397"/>
      <c r="P652" s="397"/>
      <c r="Q652" s="397"/>
      <c r="R652" s="397"/>
    </row>
    <row r="653" spans="1:18">
      <c r="A653" s="397"/>
      <c r="B653" s="397"/>
      <c r="C653" s="397"/>
      <c r="D653" s="397"/>
      <c r="E653" s="397"/>
      <c r="F653" s="397"/>
      <c r="G653" s="397"/>
      <c r="H653" s="397"/>
      <c r="I653" s="397"/>
      <c r="J653" s="397"/>
      <c r="K653" s="397"/>
      <c r="L653" s="397"/>
      <c r="M653" s="397"/>
      <c r="N653" s="397"/>
      <c r="O653" s="397"/>
      <c r="P653" s="397"/>
      <c r="Q653" s="397"/>
      <c r="R653" s="397"/>
    </row>
    <row r="654" spans="1:18">
      <c r="A654" s="397"/>
      <c r="B654" s="397"/>
      <c r="C654" s="397"/>
      <c r="D654" s="397"/>
      <c r="E654" s="397"/>
      <c r="F654" s="397"/>
      <c r="G654" s="397"/>
      <c r="H654" s="397"/>
      <c r="I654" s="397"/>
      <c r="J654" s="397"/>
      <c r="K654" s="397"/>
      <c r="L654" s="397"/>
      <c r="M654" s="397"/>
      <c r="N654" s="397"/>
      <c r="O654" s="397"/>
      <c r="P654" s="397"/>
      <c r="Q654" s="397"/>
      <c r="R654" s="397"/>
    </row>
    <row r="655" spans="1:18">
      <c r="A655" s="397"/>
      <c r="B655" s="397"/>
      <c r="C655" s="397"/>
      <c r="D655" s="397"/>
      <c r="E655" s="397"/>
      <c r="F655" s="397"/>
      <c r="G655" s="397"/>
      <c r="H655" s="397"/>
      <c r="I655" s="397"/>
      <c r="J655" s="397"/>
      <c r="K655" s="397"/>
      <c r="L655" s="397"/>
      <c r="M655" s="397"/>
      <c r="N655" s="397"/>
      <c r="O655" s="397"/>
      <c r="P655" s="397"/>
      <c r="Q655" s="397"/>
      <c r="R655" s="397"/>
    </row>
    <row r="656" spans="1:18">
      <c r="A656" s="397"/>
      <c r="B656" s="397"/>
      <c r="C656" s="397"/>
      <c r="D656" s="397"/>
      <c r="E656" s="397"/>
      <c r="F656" s="397"/>
      <c r="G656" s="397"/>
      <c r="H656" s="397"/>
      <c r="I656" s="397"/>
      <c r="J656" s="397"/>
      <c r="K656" s="397"/>
      <c r="L656" s="397"/>
      <c r="M656" s="397"/>
      <c r="N656" s="397"/>
      <c r="O656" s="397"/>
      <c r="P656" s="397"/>
      <c r="Q656" s="397"/>
      <c r="R656" s="397"/>
    </row>
    <row r="657" spans="1:18">
      <c r="A657" s="397"/>
      <c r="B657" s="397"/>
      <c r="C657" s="397"/>
      <c r="D657" s="397"/>
      <c r="E657" s="397"/>
      <c r="F657" s="397"/>
      <c r="G657" s="397"/>
      <c r="H657" s="397"/>
      <c r="I657" s="397"/>
      <c r="J657" s="397"/>
      <c r="K657" s="397"/>
      <c r="L657" s="397"/>
      <c r="M657" s="397"/>
      <c r="N657" s="397"/>
      <c r="O657" s="397"/>
      <c r="P657" s="397"/>
      <c r="Q657" s="397"/>
      <c r="R657" s="397"/>
    </row>
    <row r="658" spans="1:18">
      <c r="A658" s="397"/>
      <c r="B658" s="397"/>
      <c r="C658" s="397"/>
      <c r="D658" s="397"/>
      <c r="E658" s="397"/>
      <c r="F658" s="397"/>
      <c r="G658" s="397"/>
      <c r="H658" s="397"/>
      <c r="I658" s="397"/>
      <c r="J658" s="397"/>
      <c r="K658" s="397"/>
      <c r="L658" s="397"/>
      <c r="M658" s="397"/>
      <c r="N658" s="397"/>
      <c r="O658" s="397"/>
      <c r="P658" s="397"/>
      <c r="Q658" s="397"/>
      <c r="R658" s="397"/>
    </row>
    <row r="659" spans="1:18">
      <c r="A659" s="397"/>
      <c r="B659" s="397"/>
      <c r="C659" s="397"/>
      <c r="D659" s="397"/>
      <c r="E659" s="397"/>
      <c r="F659" s="397"/>
      <c r="G659" s="397"/>
      <c r="H659" s="397"/>
      <c r="I659" s="397"/>
      <c r="J659" s="397"/>
      <c r="K659" s="397"/>
      <c r="L659" s="397"/>
      <c r="M659" s="397"/>
      <c r="N659" s="397"/>
      <c r="O659" s="397"/>
      <c r="P659" s="397"/>
      <c r="Q659" s="397"/>
      <c r="R659" s="397"/>
    </row>
    <row r="660" spans="1:18">
      <c r="A660" s="397"/>
      <c r="B660" s="397"/>
      <c r="C660" s="397"/>
      <c r="D660" s="397"/>
      <c r="E660" s="397"/>
      <c r="F660" s="397"/>
      <c r="G660" s="397"/>
      <c r="H660" s="397"/>
      <c r="I660" s="397"/>
      <c r="J660" s="397"/>
      <c r="K660" s="397"/>
      <c r="L660" s="397"/>
      <c r="M660" s="397"/>
      <c r="N660" s="397"/>
      <c r="O660" s="397"/>
      <c r="P660" s="397"/>
      <c r="Q660" s="397"/>
      <c r="R660" s="397"/>
    </row>
    <row r="661" spans="1:18">
      <c r="A661" s="397"/>
      <c r="B661" s="397"/>
      <c r="C661" s="397"/>
      <c r="D661" s="397"/>
      <c r="E661" s="397"/>
      <c r="F661" s="397"/>
      <c r="G661" s="397"/>
      <c r="H661" s="397"/>
      <c r="I661" s="397"/>
      <c r="J661" s="397"/>
      <c r="K661" s="397"/>
      <c r="L661" s="397"/>
      <c r="M661" s="397"/>
      <c r="N661" s="397"/>
      <c r="O661" s="397"/>
      <c r="P661" s="397"/>
      <c r="Q661" s="397"/>
      <c r="R661" s="397"/>
    </row>
    <row r="662" spans="1:18">
      <c r="A662" s="397"/>
      <c r="B662" s="397"/>
      <c r="C662" s="397"/>
      <c r="D662" s="397"/>
      <c r="E662" s="397"/>
      <c r="F662" s="397"/>
      <c r="G662" s="397"/>
      <c r="H662" s="397"/>
      <c r="I662" s="397"/>
      <c r="J662" s="397"/>
      <c r="K662" s="397"/>
      <c r="L662" s="397"/>
      <c r="M662" s="397"/>
      <c r="N662" s="397"/>
      <c r="O662" s="397"/>
      <c r="P662" s="397"/>
      <c r="Q662" s="397"/>
      <c r="R662" s="397"/>
    </row>
    <row r="663" spans="1:18">
      <c r="A663" s="397"/>
      <c r="B663" s="397"/>
      <c r="C663" s="397"/>
      <c r="D663" s="397"/>
      <c r="E663" s="397"/>
      <c r="F663" s="397"/>
      <c r="G663" s="397"/>
      <c r="H663" s="397"/>
      <c r="I663" s="397"/>
      <c r="J663" s="397"/>
      <c r="K663" s="397"/>
      <c r="L663" s="397"/>
      <c r="M663" s="397"/>
      <c r="N663" s="397"/>
      <c r="O663" s="397"/>
      <c r="P663" s="397"/>
      <c r="Q663" s="397"/>
      <c r="R663" s="397"/>
    </row>
    <row r="664" spans="1:18">
      <c r="A664" s="397"/>
      <c r="B664" s="397"/>
      <c r="C664" s="397"/>
      <c r="D664" s="397"/>
      <c r="E664" s="397"/>
      <c r="F664" s="397"/>
      <c r="G664" s="397"/>
      <c r="H664" s="397"/>
      <c r="I664" s="397"/>
      <c r="J664" s="397"/>
      <c r="K664" s="397"/>
      <c r="L664" s="397"/>
      <c r="M664" s="397"/>
      <c r="N664" s="397"/>
      <c r="O664" s="397"/>
      <c r="P664" s="397"/>
      <c r="Q664" s="397"/>
      <c r="R664" s="397"/>
    </row>
    <row r="665" spans="1:18">
      <c r="A665" s="397"/>
      <c r="B665" s="397"/>
      <c r="C665" s="397"/>
      <c r="D665" s="397"/>
      <c r="E665" s="397"/>
      <c r="F665" s="397"/>
      <c r="G665" s="397"/>
      <c r="H665" s="397"/>
      <c r="I665" s="397"/>
      <c r="J665" s="397"/>
      <c r="K665" s="397"/>
      <c r="L665" s="397"/>
      <c r="M665" s="397"/>
      <c r="N665" s="397"/>
      <c r="O665" s="397"/>
      <c r="P665" s="397"/>
      <c r="Q665" s="397"/>
      <c r="R665" s="397"/>
    </row>
    <row r="666" spans="1:18">
      <c r="A666" s="397"/>
      <c r="B666" s="397"/>
      <c r="C666" s="397"/>
      <c r="D666" s="397"/>
      <c r="E666" s="397"/>
      <c r="F666" s="397"/>
      <c r="G666" s="397"/>
      <c r="H666" s="397"/>
      <c r="I666" s="397"/>
      <c r="J666" s="397"/>
      <c r="K666" s="397"/>
      <c r="L666" s="397"/>
      <c r="M666" s="397"/>
      <c r="N666" s="397"/>
      <c r="O666" s="397"/>
      <c r="P666" s="397"/>
      <c r="Q666" s="397"/>
      <c r="R666" s="397"/>
    </row>
    <row r="667" spans="1:18">
      <c r="A667" s="397"/>
      <c r="B667" s="397"/>
      <c r="C667" s="397"/>
      <c r="D667" s="397"/>
      <c r="E667" s="397"/>
      <c r="F667" s="397"/>
      <c r="G667" s="397"/>
      <c r="H667" s="397"/>
      <c r="I667" s="397"/>
      <c r="J667" s="397"/>
      <c r="K667" s="397"/>
      <c r="L667" s="397"/>
      <c r="M667" s="397"/>
      <c r="N667" s="397"/>
      <c r="O667" s="397"/>
      <c r="P667" s="397"/>
      <c r="Q667" s="397"/>
      <c r="R667" s="397"/>
    </row>
    <row r="668" spans="1:18">
      <c r="A668" s="397"/>
      <c r="B668" s="397"/>
      <c r="C668" s="397"/>
      <c r="D668" s="397"/>
      <c r="E668" s="397"/>
      <c r="F668" s="397"/>
      <c r="G668" s="397"/>
      <c r="H668" s="397"/>
      <c r="I668" s="397"/>
      <c r="J668" s="397"/>
      <c r="K668" s="397"/>
      <c r="L668" s="397"/>
      <c r="M668" s="397"/>
      <c r="N668" s="397"/>
      <c r="O668" s="397"/>
      <c r="P668" s="397"/>
      <c r="Q668" s="397"/>
      <c r="R668" s="397"/>
    </row>
    <row r="669" spans="1:18">
      <c r="A669" s="397"/>
      <c r="B669" s="397"/>
      <c r="C669" s="397"/>
      <c r="D669" s="397"/>
      <c r="E669" s="397"/>
      <c r="F669" s="397"/>
      <c r="G669" s="397"/>
      <c r="H669" s="397"/>
      <c r="I669" s="397"/>
      <c r="J669" s="397"/>
      <c r="K669" s="397"/>
      <c r="L669" s="397"/>
      <c r="M669" s="397"/>
      <c r="N669" s="397"/>
      <c r="O669" s="397"/>
      <c r="P669" s="397"/>
      <c r="Q669" s="397"/>
      <c r="R669" s="397"/>
    </row>
    <row r="670" spans="1:18">
      <c r="A670" s="397"/>
      <c r="B670" s="397"/>
      <c r="C670" s="397"/>
      <c r="D670" s="397"/>
      <c r="E670" s="397"/>
      <c r="F670" s="397"/>
      <c r="G670" s="397"/>
      <c r="H670" s="397"/>
      <c r="I670" s="397"/>
      <c r="J670" s="397"/>
      <c r="K670" s="397"/>
      <c r="L670" s="397"/>
      <c r="M670" s="397"/>
      <c r="N670" s="397"/>
      <c r="O670" s="397"/>
      <c r="P670" s="397"/>
      <c r="Q670" s="397"/>
      <c r="R670" s="397"/>
    </row>
    <row r="671" spans="1:18">
      <c r="A671" s="397"/>
      <c r="B671" s="397"/>
      <c r="C671" s="397"/>
      <c r="D671" s="397"/>
      <c r="E671" s="397"/>
      <c r="F671" s="397"/>
      <c r="G671" s="397"/>
      <c r="H671" s="397"/>
      <c r="I671" s="397"/>
      <c r="J671" s="397"/>
      <c r="K671" s="397"/>
      <c r="L671" s="397"/>
      <c r="M671" s="397"/>
      <c r="N671" s="397"/>
      <c r="O671" s="397"/>
      <c r="P671" s="397"/>
      <c r="Q671" s="397"/>
      <c r="R671" s="397"/>
    </row>
    <row r="672" spans="1:18">
      <c r="A672" s="397"/>
      <c r="B672" s="397"/>
      <c r="C672" s="397"/>
      <c r="D672" s="397"/>
      <c r="E672" s="397"/>
      <c r="F672" s="397"/>
      <c r="G672" s="397"/>
      <c r="H672" s="397"/>
      <c r="I672" s="397"/>
      <c r="J672" s="397"/>
      <c r="K672" s="397"/>
      <c r="L672" s="397"/>
      <c r="M672" s="397"/>
      <c r="N672" s="397"/>
      <c r="O672" s="397"/>
      <c r="P672" s="397"/>
      <c r="Q672" s="397"/>
      <c r="R672" s="397"/>
    </row>
    <row r="673" spans="1:18">
      <c r="A673" s="397"/>
      <c r="B673" s="397"/>
      <c r="C673" s="397"/>
      <c r="D673" s="397"/>
      <c r="E673" s="397"/>
      <c r="F673" s="397"/>
      <c r="G673" s="397"/>
      <c r="H673" s="397"/>
      <c r="I673" s="397"/>
      <c r="J673" s="397"/>
      <c r="K673" s="397"/>
      <c r="L673" s="397"/>
      <c r="M673" s="397"/>
      <c r="N673" s="397"/>
      <c r="O673" s="397"/>
      <c r="P673" s="397"/>
      <c r="Q673" s="397"/>
      <c r="R673" s="397"/>
    </row>
    <row r="674" spans="1:18">
      <c r="A674" s="397"/>
      <c r="B674" s="397"/>
      <c r="C674" s="397"/>
      <c r="D674" s="397"/>
      <c r="E674" s="397"/>
      <c r="F674" s="397"/>
      <c r="G674" s="397"/>
      <c r="H674" s="397"/>
      <c r="I674" s="397"/>
      <c r="J674" s="397"/>
      <c r="K674" s="397"/>
      <c r="L674" s="397"/>
      <c r="M674" s="397"/>
      <c r="N674" s="397"/>
      <c r="O674" s="397"/>
      <c r="P674" s="397"/>
      <c r="Q674" s="397"/>
      <c r="R674" s="397"/>
    </row>
    <row r="675" spans="1:18">
      <c r="A675" s="397"/>
      <c r="B675" s="397"/>
      <c r="C675" s="397"/>
      <c r="D675" s="397"/>
      <c r="E675" s="397"/>
      <c r="F675" s="397"/>
      <c r="G675" s="397"/>
      <c r="H675" s="397"/>
      <c r="I675" s="397"/>
      <c r="J675" s="397"/>
      <c r="K675" s="397"/>
      <c r="L675" s="397"/>
      <c r="M675" s="397"/>
      <c r="N675" s="397"/>
      <c r="O675" s="397"/>
      <c r="P675" s="397"/>
      <c r="Q675" s="397"/>
      <c r="R675" s="397"/>
    </row>
    <row r="676" spans="1:18">
      <c r="A676" s="397"/>
      <c r="B676" s="397"/>
      <c r="C676" s="397"/>
      <c r="D676" s="397"/>
      <c r="E676" s="397"/>
      <c r="F676" s="397"/>
      <c r="G676" s="397"/>
      <c r="H676" s="397"/>
      <c r="I676" s="397"/>
      <c r="J676" s="397"/>
      <c r="K676" s="397"/>
      <c r="L676" s="397"/>
      <c r="M676" s="397"/>
      <c r="N676" s="397"/>
      <c r="O676" s="397"/>
      <c r="P676" s="397"/>
      <c r="Q676" s="397"/>
      <c r="R676" s="397"/>
    </row>
    <row r="677" spans="1:18">
      <c r="A677" s="397"/>
      <c r="B677" s="397"/>
      <c r="C677" s="397"/>
      <c r="D677" s="397"/>
      <c r="E677" s="397"/>
      <c r="F677" s="397"/>
      <c r="G677" s="397"/>
      <c r="H677" s="397"/>
      <c r="I677" s="397"/>
      <c r="J677" s="397"/>
      <c r="K677" s="397"/>
      <c r="L677" s="397"/>
      <c r="M677" s="397"/>
      <c r="N677" s="397"/>
      <c r="O677" s="397"/>
      <c r="P677" s="397"/>
      <c r="Q677" s="397"/>
      <c r="R677" s="397"/>
    </row>
    <row r="678" spans="1:18">
      <c r="A678" s="397"/>
      <c r="B678" s="397"/>
      <c r="C678" s="397"/>
      <c r="D678" s="397"/>
      <c r="E678" s="397"/>
      <c r="F678" s="397"/>
      <c r="G678" s="397"/>
      <c r="H678" s="397"/>
      <c r="I678" s="397"/>
      <c r="J678" s="397"/>
      <c r="K678" s="397"/>
      <c r="L678" s="397"/>
      <c r="M678" s="397"/>
      <c r="N678" s="397"/>
      <c r="O678" s="397"/>
      <c r="P678" s="397"/>
      <c r="Q678" s="397"/>
      <c r="R678" s="397"/>
    </row>
    <row r="679" spans="1:18">
      <c r="A679" s="397"/>
      <c r="B679" s="397"/>
      <c r="C679" s="397"/>
      <c r="D679" s="397"/>
      <c r="E679" s="397"/>
      <c r="F679" s="397"/>
      <c r="G679" s="397"/>
      <c r="H679" s="397"/>
      <c r="I679" s="397"/>
      <c r="J679" s="397"/>
      <c r="K679" s="397"/>
      <c r="L679" s="397"/>
      <c r="M679" s="397"/>
      <c r="N679" s="397"/>
      <c r="O679" s="397"/>
      <c r="P679" s="397"/>
      <c r="Q679" s="397"/>
      <c r="R679" s="397"/>
    </row>
    <row r="680" spans="1:18">
      <c r="A680" s="397"/>
      <c r="B680" s="397"/>
      <c r="C680" s="397"/>
      <c r="D680" s="397"/>
      <c r="E680" s="397"/>
      <c r="F680" s="397"/>
      <c r="G680" s="397"/>
      <c r="H680" s="397"/>
      <c r="I680" s="397"/>
      <c r="J680" s="397"/>
      <c r="K680" s="397"/>
      <c r="L680" s="397"/>
      <c r="M680" s="397"/>
      <c r="N680" s="397"/>
      <c r="O680" s="397"/>
      <c r="P680" s="397"/>
      <c r="Q680" s="397"/>
      <c r="R680" s="397"/>
    </row>
    <row r="681" spans="1:18">
      <c r="A681" s="397"/>
      <c r="B681" s="397"/>
      <c r="C681" s="397"/>
      <c r="D681" s="397"/>
      <c r="E681" s="397"/>
      <c r="F681" s="397"/>
      <c r="G681" s="397"/>
      <c r="H681" s="397"/>
      <c r="I681" s="397"/>
      <c r="J681" s="397"/>
      <c r="K681" s="397"/>
      <c r="L681" s="397"/>
      <c r="M681" s="397"/>
      <c r="N681" s="397"/>
      <c r="O681" s="397"/>
      <c r="P681" s="397"/>
      <c r="Q681" s="397"/>
      <c r="R681" s="397"/>
    </row>
    <row r="682" spans="1:18">
      <c r="A682" s="397"/>
      <c r="B682" s="397"/>
      <c r="C682" s="397"/>
      <c r="D682" s="397"/>
      <c r="E682" s="397"/>
      <c r="F682" s="397"/>
      <c r="G682" s="397"/>
      <c r="H682" s="397"/>
      <c r="I682" s="397"/>
      <c r="J682" s="397"/>
      <c r="K682" s="397"/>
      <c r="L682" s="397"/>
      <c r="M682" s="397"/>
      <c r="N682" s="397"/>
      <c r="O682" s="397"/>
      <c r="P682" s="397"/>
      <c r="Q682" s="397"/>
      <c r="R682" s="397"/>
    </row>
    <row r="683" spans="1:18">
      <c r="A683" s="397"/>
      <c r="B683" s="397"/>
      <c r="C683" s="397"/>
      <c r="D683" s="397"/>
      <c r="E683" s="397"/>
      <c r="F683" s="397"/>
      <c r="G683" s="397"/>
      <c r="H683" s="397"/>
      <c r="I683" s="397"/>
      <c r="J683" s="397"/>
      <c r="K683" s="397"/>
      <c r="L683" s="397"/>
      <c r="M683" s="397"/>
      <c r="N683" s="397"/>
      <c r="O683" s="397"/>
      <c r="P683" s="397"/>
      <c r="Q683" s="397"/>
      <c r="R683" s="397"/>
    </row>
    <row r="684" spans="1:18">
      <c r="A684" s="397"/>
      <c r="B684" s="397"/>
      <c r="C684" s="397"/>
      <c r="D684" s="397"/>
      <c r="E684" s="397"/>
      <c r="F684" s="397"/>
      <c r="G684" s="397"/>
      <c r="H684" s="397"/>
      <c r="I684" s="397"/>
      <c r="J684" s="397"/>
      <c r="K684" s="397"/>
      <c r="L684" s="397"/>
      <c r="M684" s="397"/>
      <c r="N684" s="397"/>
      <c r="O684" s="397"/>
      <c r="P684" s="397"/>
      <c r="Q684" s="397"/>
      <c r="R684" s="397"/>
    </row>
    <row r="685" spans="1:18">
      <c r="A685" s="397"/>
      <c r="B685" s="397"/>
      <c r="C685" s="397"/>
      <c r="D685" s="397"/>
      <c r="E685" s="397"/>
      <c r="F685" s="397"/>
      <c r="G685" s="397"/>
      <c r="H685" s="397"/>
      <c r="I685" s="397"/>
      <c r="J685" s="397"/>
      <c r="K685" s="397"/>
      <c r="L685" s="397"/>
      <c r="M685" s="397"/>
      <c r="N685" s="397"/>
      <c r="O685" s="397"/>
      <c r="P685" s="397"/>
      <c r="Q685" s="397"/>
      <c r="R685" s="397"/>
    </row>
    <row r="686" spans="1:18">
      <c r="A686" s="397"/>
      <c r="B686" s="397"/>
      <c r="C686" s="397"/>
      <c r="D686" s="397"/>
      <c r="E686" s="397"/>
      <c r="F686" s="397"/>
      <c r="G686" s="397"/>
      <c r="H686" s="397"/>
      <c r="I686" s="397"/>
      <c r="J686" s="397"/>
      <c r="K686" s="397"/>
      <c r="L686" s="397"/>
      <c r="M686" s="397"/>
      <c r="N686" s="397"/>
      <c r="O686" s="397"/>
      <c r="P686" s="397"/>
      <c r="Q686" s="397"/>
      <c r="R686" s="397"/>
    </row>
    <row r="687" spans="1:18">
      <c r="A687" s="397"/>
      <c r="B687" s="397"/>
      <c r="C687" s="397"/>
      <c r="D687" s="397"/>
      <c r="E687" s="397"/>
      <c r="F687" s="397"/>
      <c r="G687" s="397"/>
      <c r="H687" s="397"/>
      <c r="I687" s="397"/>
      <c r="J687" s="397"/>
      <c r="K687" s="397"/>
      <c r="L687" s="397"/>
      <c r="M687" s="397"/>
      <c r="N687" s="397"/>
      <c r="O687" s="397"/>
      <c r="P687" s="397"/>
      <c r="Q687" s="397"/>
      <c r="R687" s="397"/>
    </row>
    <row r="688" spans="1:18">
      <c r="A688" s="397"/>
      <c r="B688" s="397"/>
      <c r="C688" s="397"/>
      <c r="D688" s="397"/>
      <c r="E688" s="397"/>
      <c r="F688" s="397"/>
      <c r="G688" s="397"/>
      <c r="H688" s="397"/>
      <c r="I688" s="397"/>
      <c r="J688" s="397"/>
      <c r="K688" s="397"/>
      <c r="L688" s="397"/>
      <c r="M688" s="397"/>
      <c r="N688" s="397"/>
      <c r="O688" s="397"/>
      <c r="P688" s="397"/>
      <c r="Q688" s="397"/>
      <c r="R688" s="397"/>
    </row>
    <row r="689" spans="1:18">
      <c r="A689" s="397"/>
      <c r="B689" s="397"/>
      <c r="C689" s="397"/>
      <c r="D689" s="397"/>
      <c r="E689" s="397"/>
      <c r="F689" s="397"/>
      <c r="G689" s="397"/>
      <c r="H689" s="397"/>
      <c r="I689" s="397"/>
      <c r="J689" s="397"/>
      <c r="K689" s="397"/>
      <c r="L689" s="397"/>
      <c r="M689" s="397"/>
      <c r="N689" s="397"/>
      <c r="O689" s="397"/>
      <c r="P689" s="397"/>
      <c r="Q689" s="397"/>
      <c r="R689" s="397"/>
    </row>
    <row r="690" spans="1:18">
      <c r="A690" s="397"/>
      <c r="B690" s="397"/>
      <c r="C690" s="397"/>
      <c r="D690" s="397"/>
      <c r="E690" s="397"/>
      <c r="F690" s="397"/>
      <c r="G690" s="397"/>
      <c r="H690" s="397"/>
      <c r="I690" s="397"/>
      <c r="J690" s="397"/>
      <c r="K690" s="397"/>
      <c r="L690" s="397"/>
      <c r="M690" s="397"/>
      <c r="N690" s="397"/>
      <c r="O690" s="397"/>
      <c r="P690" s="397"/>
      <c r="Q690" s="397"/>
      <c r="R690" s="397"/>
    </row>
    <row r="691" spans="1:18">
      <c r="A691" s="397"/>
      <c r="B691" s="397"/>
      <c r="C691" s="397"/>
      <c r="D691" s="397"/>
      <c r="E691" s="397"/>
      <c r="F691" s="397"/>
      <c r="G691" s="397"/>
      <c r="H691" s="397"/>
      <c r="I691" s="397"/>
      <c r="J691" s="397"/>
      <c r="K691" s="397"/>
      <c r="L691" s="397"/>
      <c r="M691" s="397"/>
      <c r="N691" s="397"/>
      <c r="O691" s="397"/>
      <c r="P691" s="397"/>
      <c r="Q691" s="397"/>
      <c r="R691" s="397"/>
    </row>
    <row r="692" spans="1:18">
      <c r="A692" s="397"/>
      <c r="B692" s="397"/>
      <c r="C692" s="397"/>
      <c r="D692" s="397"/>
      <c r="E692" s="397"/>
      <c r="F692" s="397"/>
      <c r="G692" s="397"/>
      <c r="H692" s="397"/>
      <c r="I692" s="397"/>
      <c r="J692" s="397"/>
      <c r="K692" s="397"/>
      <c r="L692" s="397"/>
      <c r="M692" s="397"/>
      <c r="N692" s="397"/>
      <c r="O692" s="397"/>
      <c r="P692" s="397"/>
      <c r="Q692" s="397"/>
      <c r="R692" s="397"/>
    </row>
    <row r="693" spans="1:18">
      <c r="A693" s="397"/>
      <c r="B693" s="397"/>
      <c r="C693" s="397"/>
      <c r="D693" s="397"/>
      <c r="E693" s="397"/>
      <c r="F693" s="397"/>
      <c r="G693" s="397"/>
      <c r="H693" s="397"/>
      <c r="I693" s="397"/>
      <c r="J693" s="397"/>
      <c r="K693" s="397"/>
      <c r="L693" s="397"/>
      <c r="M693" s="397"/>
      <c r="N693" s="397"/>
      <c r="O693" s="397"/>
      <c r="P693" s="397"/>
      <c r="Q693" s="397"/>
      <c r="R693" s="397"/>
    </row>
    <row r="694" spans="1:18">
      <c r="A694" s="397"/>
      <c r="B694" s="397"/>
      <c r="C694" s="397"/>
      <c r="D694" s="397"/>
      <c r="E694" s="397"/>
      <c r="F694" s="397"/>
      <c r="G694" s="397"/>
      <c r="H694" s="397"/>
      <c r="I694" s="397"/>
      <c r="J694" s="397"/>
      <c r="K694" s="397"/>
      <c r="L694" s="397"/>
      <c r="M694" s="397"/>
      <c r="N694" s="397"/>
      <c r="O694" s="397"/>
      <c r="P694" s="397"/>
      <c r="Q694" s="397"/>
      <c r="R694" s="397"/>
    </row>
    <row r="695" spans="1:18">
      <c r="A695" s="397"/>
      <c r="B695" s="397"/>
      <c r="C695" s="397"/>
      <c r="D695" s="397"/>
      <c r="E695" s="397"/>
      <c r="F695" s="397"/>
      <c r="G695" s="397"/>
      <c r="H695" s="397"/>
      <c r="I695" s="397"/>
      <c r="J695" s="397"/>
      <c r="K695" s="397"/>
      <c r="L695" s="397"/>
      <c r="M695" s="397"/>
      <c r="N695" s="397"/>
      <c r="O695" s="397"/>
      <c r="P695" s="397"/>
      <c r="Q695" s="397"/>
      <c r="R695" s="397"/>
    </row>
    <row r="696" spans="1:18">
      <c r="A696" s="397"/>
      <c r="B696" s="397"/>
      <c r="C696" s="397"/>
      <c r="D696" s="397"/>
      <c r="E696" s="397"/>
      <c r="F696" s="397"/>
      <c r="G696" s="397"/>
      <c r="H696" s="397"/>
      <c r="I696" s="397"/>
      <c r="J696" s="397"/>
      <c r="K696" s="397"/>
      <c r="L696" s="397"/>
      <c r="M696" s="397"/>
      <c r="N696" s="397"/>
      <c r="O696" s="397"/>
      <c r="P696" s="397"/>
      <c r="Q696" s="397"/>
      <c r="R696" s="397"/>
    </row>
    <row r="697" spans="1:18">
      <c r="A697" s="397"/>
      <c r="B697" s="397"/>
      <c r="C697" s="397"/>
      <c r="D697" s="397"/>
      <c r="E697" s="397"/>
      <c r="F697" s="397"/>
      <c r="G697" s="397"/>
      <c r="H697" s="397"/>
      <c r="I697" s="397"/>
      <c r="J697" s="397"/>
      <c r="K697" s="397"/>
      <c r="L697" s="397"/>
      <c r="M697" s="397"/>
      <c r="N697" s="397"/>
      <c r="O697" s="397"/>
      <c r="P697" s="397"/>
      <c r="Q697" s="397"/>
      <c r="R697" s="397"/>
    </row>
    <row r="698" spans="1:18">
      <c r="A698" s="397"/>
      <c r="B698" s="397"/>
      <c r="C698" s="397"/>
      <c r="D698" s="397"/>
      <c r="E698" s="397"/>
      <c r="F698" s="397"/>
      <c r="G698" s="397"/>
      <c r="H698" s="397"/>
      <c r="I698" s="397"/>
      <c r="J698" s="397"/>
      <c r="K698" s="397"/>
      <c r="L698" s="397"/>
      <c r="M698" s="397"/>
      <c r="N698" s="397"/>
      <c r="O698" s="397"/>
      <c r="P698" s="397"/>
      <c r="Q698" s="397"/>
      <c r="R698" s="397"/>
    </row>
    <row r="699" spans="1:18">
      <c r="A699" s="397"/>
      <c r="B699" s="397"/>
      <c r="C699" s="397"/>
      <c r="D699" s="397"/>
      <c r="E699" s="397"/>
      <c r="F699" s="397"/>
      <c r="G699" s="397"/>
      <c r="H699" s="397"/>
      <c r="I699" s="397"/>
      <c r="J699" s="397"/>
      <c r="K699" s="397"/>
      <c r="L699" s="397"/>
      <c r="M699" s="397"/>
      <c r="N699" s="397"/>
      <c r="O699" s="397"/>
      <c r="P699" s="397"/>
      <c r="Q699" s="397"/>
      <c r="R699" s="397"/>
    </row>
    <row r="700" spans="1:18">
      <c r="A700" s="397"/>
      <c r="B700" s="397"/>
      <c r="C700" s="397"/>
      <c r="D700" s="397"/>
      <c r="E700" s="397"/>
      <c r="F700" s="397"/>
      <c r="G700" s="397"/>
      <c r="H700" s="397"/>
      <c r="I700" s="397"/>
      <c r="J700" s="397"/>
      <c r="K700" s="397"/>
      <c r="L700" s="397"/>
      <c r="M700" s="397"/>
      <c r="N700" s="397"/>
      <c r="O700" s="397"/>
      <c r="P700" s="397"/>
      <c r="Q700" s="397"/>
      <c r="R700" s="397"/>
    </row>
    <row r="701" spans="1:18">
      <c r="A701" s="397"/>
      <c r="B701" s="397"/>
      <c r="C701" s="397"/>
      <c r="D701" s="397"/>
      <c r="E701" s="397"/>
      <c r="F701" s="397"/>
      <c r="G701" s="397"/>
      <c r="H701" s="397"/>
      <c r="I701" s="397"/>
      <c r="J701" s="397"/>
      <c r="K701" s="397"/>
      <c r="L701" s="397"/>
      <c r="M701" s="397"/>
      <c r="N701" s="397"/>
      <c r="O701" s="397"/>
      <c r="P701" s="397"/>
      <c r="Q701" s="397"/>
      <c r="R701" s="397"/>
    </row>
    <row r="702" spans="1:18">
      <c r="A702" s="397"/>
      <c r="B702" s="397"/>
      <c r="C702" s="397"/>
      <c r="D702" s="397"/>
      <c r="E702" s="397"/>
      <c r="F702" s="397"/>
      <c r="G702" s="397"/>
      <c r="H702" s="397"/>
      <c r="I702" s="397"/>
      <c r="J702" s="397"/>
      <c r="K702" s="397"/>
      <c r="L702" s="397"/>
      <c r="M702" s="397"/>
      <c r="N702" s="397"/>
      <c r="O702" s="397"/>
      <c r="P702" s="397"/>
      <c r="Q702" s="397"/>
      <c r="R702" s="397"/>
    </row>
    <row r="703" spans="1:18">
      <c r="A703" s="397"/>
      <c r="B703" s="397"/>
      <c r="C703" s="397"/>
      <c r="D703" s="397"/>
      <c r="E703" s="397"/>
      <c r="F703" s="397"/>
      <c r="G703" s="397"/>
      <c r="H703" s="397"/>
      <c r="I703" s="397"/>
      <c r="J703" s="397"/>
      <c r="K703" s="397"/>
      <c r="L703" s="397"/>
      <c r="M703" s="397"/>
      <c r="N703" s="397"/>
      <c r="O703" s="397"/>
      <c r="P703" s="397"/>
      <c r="Q703" s="397"/>
      <c r="R703" s="397"/>
    </row>
    <row r="704" spans="1:18">
      <c r="A704" s="397"/>
      <c r="B704" s="397"/>
      <c r="C704" s="397"/>
      <c r="D704" s="397"/>
      <c r="E704" s="397"/>
      <c r="F704" s="397"/>
      <c r="G704" s="397"/>
      <c r="H704" s="397"/>
      <c r="I704" s="397"/>
      <c r="J704" s="397"/>
      <c r="K704" s="397"/>
      <c r="L704" s="397"/>
      <c r="M704" s="397"/>
      <c r="N704" s="397"/>
      <c r="O704" s="397"/>
      <c r="P704" s="397"/>
      <c r="Q704" s="397"/>
      <c r="R704" s="397"/>
    </row>
    <row r="705" spans="1:18">
      <c r="A705" s="397"/>
      <c r="B705" s="397"/>
      <c r="C705" s="397"/>
      <c r="D705" s="397"/>
      <c r="E705" s="397"/>
      <c r="F705" s="397"/>
      <c r="G705" s="397"/>
      <c r="H705" s="397"/>
      <c r="I705" s="397"/>
      <c r="J705" s="397"/>
      <c r="K705" s="397"/>
      <c r="L705" s="397"/>
      <c r="M705" s="397"/>
      <c r="N705" s="397"/>
      <c r="O705" s="397"/>
      <c r="P705" s="397"/>
      <c r="Q705" s="397"/>
      <c r="R705" s="397"/>
    </row>
    <row r="706" spans="1:18">
      <c r="A706" s="397"/>
      <c r="B706" s="397"/>
      <c r="C706" s="397"/>
      <c r="D706" s="397"/>
      <c r="E706" s="397"/>
      <c r="F706" s="397"/>
      <c r="G706" s="397"/>
      <c r="H706" s="397"/>
      <c r="I706" s="397"/>
      <c r="J706" s="397"/>
      <c r="K706" s="397"/>
      <c r="L706" s="397"/>
      <c r="M706" s="397"/>
      <c r="N706" s="397"/>
      <c r="O706" s="397"/>
      <c r="P706" s="397"/>
      <c r="Q706" s="397"/>
      <c r="R706" s="397"/>
    </row>
    <row r="707" spans="1:18">
      <c r="A707" s="397"/>
      <c r="B707" s="397"/>
      <c r="C707" s="397"/>
      <c r="D707" s="397"/>
      <c r="E707" s="397"/>
      <c r="F707" s="397"/>
      <c r="G707" s="397"/>
      <c r="H707" s="397"/>
      <c r="I707" s="397"/>
      <c r="J707" s="397"/>
      <c r="K707" s="397"/>
      <c r="L707" s="397"/>
      <c r="M707" s="397"/>
      <c r="N707" s="397"/>
      <c r="O707" s="397"/>
      <c r="P707" s="397"/>
      <c r="Q707" s="397"/>
      <c r="R707" s="397"/>
    </row>
    <row r="708" spans="1:18">
      <c r="A708" s="397"/>
      <c r="B708" s="397"/>
      <c r="C708" s="397"/>
      <c r="D708" s="397"/>
      <c r="E708" s="397"/>
      <c r="F708" s="397"/>
      <c r="G708" s="397"/>
      <c r="H708" s="397"/>
      <c r="I708" s="397"/>
      <c r="J708" s="397"/>
      <c r="K708" s="397"/>
      <c r="L708" s="397"/>
      <c r="M708" s="397"/>
      <c r="N708" s="397"/>
      <c r="O708" s="397"/>
      <c r="P708" s="397"/>
      <c r="Q708" s="397"/>
      <c r="R708" s="397"/>
    </row>
    <row r="709" spans="1:18">
      <c r="A709" s="397"/>
      <c r="B709" s="397"/>
      <c r="C709" s="397"/>
      <c r="D709" s="397"/>
      <c r="E709" s="397"/>
      <c r="F709" s="397"/>
      <c r="G709" s="397"/>
      <c r="H709" s="397"/>
      <c r="I709" s="397"/>
      <c r="J709" s="397"/>
      <c r="K709" s="397"/>
      <c r="L709" s="397"/>
      <c r="M709" s="397"/>
      <c r="N709" s="397"/>
      <c r="O709" s="397"/>
      <c r="P709" s="397"/>
      <c r="Q709" s="397"/>
      <c r="R709" s="397"/>
    </row>
    <row r="710" spans="1:18">
      <c r="A710" s="397"/>
      <c r="B710" s="397"/>
      <c r="C710" s="397"/>
      <c r="D710" s="397"/>
      <c r="E710" s="397"/>
      <c r="F710" s="397"/>
      <c r="G710" s="397"/>
      <c r="H710" s="397"/>
      <c r="I710" s="397"/>
      <c r="J710" s="397"/>
      <c r="K710" s="397"/>
      <c r="L710" s="397"/>
      <c r="M710" s="397"/>
      <c r="N710" s="397"/>
      <c r="O710" s="397"/>
      <c r="P710" s="397"/>
      <c r="Q710" s="397"/>
      <c r="R710" s="397"/>
    </row>
    <row r="711" spans="1:18">
      <c r="A711" s="397"/>
      <c r="B711" s="397"/>
      <c r="C711" s="397"/>
      <c r="D711" s="397"/>
      <c r="E711" s="397"/>
      <c r="F711" s="397"/>
      <c r="G711" s="397"/>
      <c r="H711" s="397"/>
      <c r="I711" s="397"/>
      <c r="J711" s="397"/>
      <c r="K711" s="397"/>
      <c r="L711" s="397"/>
      <c r="M711" s="397"/>
      <c r="N711" s="397"/>
      <c r="O711" s="397"/>
      <c r="P711" s="397"/>
      <c r="Q711" s="397"/>
      <c r="R711" s="397"/>
    </row>
    <row r="712" spans="1:18">
      <c r="A712" s="397"/>
      <c r="B712" s="397"/>
      <c r="C712" s="397"/>
      <c r="D712" s="397"/>
      <c r="E712" s="397"/>
      <c r="F712" s="397"/>
      <c r="G712" s="397"/>
      <c r="H712" s="397"/>
      <c r="I712" s="397"/>
      <c r="J712" s="397"/>
      <c r="K712" s="397"/>
      <c r="L712" s="397"/>
      <c r="M712" s="397"/>
      <c r="N712" s="397"/>
      <c r="O712" s="397"/>
      <c r="P712" s="397"/>
      <c r="Q712" s="397"/>
      <c r="R712" s="397"/>
    </row>
    <row r="713" spans="1:18">
      <c r="A713" s="397"/>
      <c r="B713" s="397"/>
      <c r="C713" s="397"/>
      <c r="D713" s="397"/>
      <c r="E713" s="397"/>
      <c r="F713" s="397"/>
      <c r="G713" s="397"/>
      <c r="H713" s="397"/>
      <c r="I713" s="397"/>
      <c r="J713" s="397"/>
      <c r="K713" s="397"/>
      <c r="L713" s="397"/>
      <c r="M713" s="397"/>
      <c r="N713" s="397"/>
      <c r="O713" s="397"/>
      <c r="P713" s="397"/>
      <c r="Q713" s="397"/>
      <c r="R713" s="397"/>
    </row>
    <row r="714" spans="1:18">
      <c r="A714" s="397"/>
      <c r="B714" s="397"/>
      <c r="C714" s="397"/>
      <c r="D714" s="397"/>
      <c r="E714" s="397"/>
      <c r="F714" s="397"/>
      <c r="G714" s="397"/>
      <c r="H714" s="397"/>
      <c r="I714" s="397"/>
      <c r="J714" s="397"/>
      <c r="K714" s="397"/>
      <c r="L714" s="397"/>
      <c r="M714" s="397"/>
      <c r="N714" s="397"/>
      <c r="O714" s="397"/>
      <c r="P714" s="397"/>
      <c r="Q714" s="397"/>
      <c r="R714" s="397"/>
    </row>
    <row r="715" spans="1:18">
      <c r="A715" s="397"/>
      <c r="B715" s="397"/>
      <c r="C715" s="397"/>
      <c r="D715" s="397"/>
      <c r="E715" s="397"/>
      <c r="F715" s="397"/>
      <c r="G715" s="397"/>
      <c r="H715" s="397"/>
      <c r="I715" s="397"/>
      <c r="J715" s="397"/>
      <c r="K715" s="397"/>
      <c r="L715" s="397"/>
      <c r="M715" s="397"/>
      <c r="N715" s="397"/>
      <c r="O715" s="397"/>
      <c r="P715" s="397"/>
      <c r="Q715" s="397"/>
      <c r="R715" s="397"/>
    </row>
    <row r="716" spans="1:18">
      <c r="A716" s="397"/>
      <c r="B716" s="397"/>
      <c r="C716" s="397"/>
      <c r="D716" s="397"/>
      <c r="E716" s="397"/>
      <c r="F716" s="397"/>
      <c r="G716" s="397"/>
      <c r="H716" s="397"/>
      <c r="I716" s="397"/>
      <c r="J716" s="397"/>
      <c r="K716" s="397"/>
      <c r="L716" s="397"/>
      <c r="M716" s="397"/>
      <c r="N716" s="397"/>
      <c r="O716" s="397"/>
      <c r="P716" s="397"/>
      <c r="Q716" s="397"/>
      <c r="R716" s="397"/>
    </row>
    <row r="717" spans="1:18">
      <c r="A717" s="397"/>
      <c r="B717" s="397"/>
      <c r="C717" s="397"/>
      <c r="D717" s="397"/>
      <c r="E717" s="397"/>
      <c r="F717" s="397"/>
      <c r="G717" s="397"/>
      <c r="H717" s="397"/>
      <c r="I717" s="397"/>
      <c r="J717" s="397"/>
      <c r="K717" s="397"/>
      <c r="L717" s="397"/>
      <c r="M717" s="397"/>
      <c r="N717" s="397"/>
      <c r="O717" s="397"/>
      <c r="P717" s="397"/>
      <c r="Q717" s="397"/>
      <c r="R717" s="397"/>
    </row>
    <row r="718" spans="1:18">
      <c r="A718" s="397"/>
      <c r="B718" s="397"/>
      <c r="C718" s="397"/>
      <c r="D718" s="397"/>
      <c r="E718" s="397"/>
      <c r="F718" s="397"/>
      <c r="G718" s="397"/>
      <c r="H718" s="397"/>
      <c r="I718" s="397"/>
      <c r="J718" s="397"/>
      <c r="K718" s="397"/>
      <c r="L718" s="397"/>
      <c r="M718" s="397"/>
      <c r="N718" s="397"/>
      <c r="O718" s="397"/>
      <c r="P718" s="397"/>
      <c r="Q718" s="397"/>
      <c r="R718" s="397"/>
    </row>
    <row r="719" spans="1:18">
      <c r="A719" s="397"/>
      <c r="B719" s="397"/>
      <c r="C719" s="397"/>
      <c r="D719" s="397"/>
      <c r="E719" s="397"/>
      <c r="F719" s="397"/>
      <c r="G719" s="397"/>
      <c r="H719" s="397"/>
      <c r="I719" s="397"/>
      <c r="J719" s="397"/>
      <c r="K719" s="397"/>
      <c r="L719" s="397"/>
      <c r="M719" s="397"/>
      <c r="N719" s="397"/>
      <c r="O719" s="397"/>
      <c r="P719" s="397"/>
      <c r="Q719" s="397"/>
      <c r="R719" s="397"/>
    </row>
    <row r="720" spans="1:18">
      <c r="A720" s="397"/>
      <c r="B720" s="397"/>
      <c r="C720" s="397"/>
      <c r="D720" s="397"/>
      <c r="E720" s="397"/>
      <c r="F720" s="397"/>
      <c r="G720" s="397"/>
      <c r="H720" s="397"/>
      <c r="I720" s="397"/>
      <c r="J720" s="397"/>
      <c r="K720" s="397"/>
      <c r="L720" s="397"/>
      <c r="M720" s="397"/>
      <c r="N720" s="397"/>
      <c r="O720" s="397"/>
      <c r="P720" s="397"/>
      <c r="Q720" s="397"/>
      <c r="R720" s="397"/>
    </row>
    <row r="721" spans="1:18">
      <c r="A721" s="397"/>
      <c r="B721" s="397"/>
      <c r="C721" s="397"/>
      <c r="D721" s="397"/>
      <c r="E721" s="397"/>
      <c r="F721" s="397"/>
      <c r="G721" s="397"/>
      <c r="H721" s="397"/>
      <c r="I721" s="397"/>
      <c r="J721" s="397"/>
      <c r="K721" s="397"/>
      <c r="L721" s="397"/>
      <c r="M721" s="397"/>
      <c r="N721" s="397"/>
      <c r="O721" s="397"/>
      <c r="P721" s="397"/>
      <c r="Q721" s="397"/>
      <c r="R721" s="397"/>
    </row>
    <row r="722" spans="1:18">
      <c r="A722" s="397"/>
      <c r="B722" s="397"/>
      <c r="C722" s="397"/>
      <c r="D722" s="397"/>
      <c r="E722" s="397"/>
      <c r="F722" s="397"/>
      <c r="G722" s="397"/>
      <c r="H722" s="397"/>
      <c r="I722" s="397"/>
      <c r="J722" s="397"/>
      <c r="K722" s="397"/>
      <c r="L722" s="397"/>
      <c r="M722" s="397"/>
      <c r="N722" s="397"/>
      <c r="O722" s="397"/>
      <c r="P722" s="397"/>
      <c r="Q722" s="397"/>
      <c r="R722" s="397"/>
    </row>
    <row r="723" spans="1:18">
      <c r="A723" s="397"/>
      <c r="B723" s="397"/>
      <c r="C723" s="397"/>
      <c r="D723" s="397"/>
      <c r="E723" s="397"/>
      <c r="F723" s="397"/>
      <c r="G723" s="397"/>
      <c r="H723" s="397"/>
      <c r="I723" s="397"/>
      <c r="J723" s="397"/>
      <c r="K723" s="397"/>
      <c r="L723" s="397"/>
      <c r="M723" s="397"/>
      <c r="N723" s="397"/>
      <c r="O723" s="397"/>
      <c r="P723" s="397"/>
      <c r="Q723" s="397"/>
      <c r="R723" s="397"/>
    </row>
    <row r="724" spans="1:18">
      <c r="A724" s="397"/>
      <c r="B724" s="397"/>
      <c r="C724" s="397"/>
      <c r="D724" s="397"/>
      <c r="E724" s="397"/>
      <c r="F724" s="397"/>
      <c r="G724" s="397"/>
      <c r="H724" s="397"/>
      <c r="I724" s="397"/>
      <c r="J724" s="397"/>
      <c r="K724" s="397"/>
      <c r="L724" s="397"/>
      <c r="M724" s="397"/>
      <c r="N724" s="397"/>
      <c r="O724" s="397"/>
      <c r="P724" s="397"/>
      <c r="Q724" s="397"/>
      <c r="R724" s="397"/>
    </row>
    <row r="725" spans="1:18">
      <c r="A725" s="397"/>
      <c r="B725" s="397"/>
      <c r="C725" s="397"/>
      <c r="D725" s="397"/>
      <c r="E725" s="397"/>
      <c r="F725" s="397"/>
      <c r="G725" s="397"/>
      <c r="H725" s="397"/>
      <c r="I725" s="397"/>
      <c r="J725" s="397"/>
      <c r="K725" s="397"/>
      <c r="L725" s="397"/>
      <c r="M725" s="397"/>
      <c r="N725" s="397"/>
      <c r="O725" s="397"/>
      <c r="P725" s="397"/>
      <c r="Q725" s="397"/>
      <c r="R725" s="397"/>
    </row>
    <row r="726" spans="1:18">
      <c r="A726" s="397"/>
      <c r="B726" s="397"/>
      <c r="C726" s="397"/>
      <c r="D726" s="397"/>
      <c r="E726" s="397"/>
      <c r="F726" s="397"/>
      <c r="G726" s="397"/>
      <c r="H726" s="397"/>
      <c r="I726" s="397"/>
      <c r="J726" s="397"/>
      <c r="K726" s="397"/>
      <c r="L726" s="397"/>
      <c r="M726" s="397"/>
      <c r="N726" s="397"/>
      <c r="O726" s="397"/>
      <c r="P726" s="397"/>
      <c r="Q726" s="397"/>
      <c r="R726" s="397"/>
    </row>
    <row r="727" spans="1:18">
      <c r="A727" s="397"/>
      <c r="B727" s="397"/>
      <c r="C727" s="397"/>
      <c r="D727" s="397"/>
      <c r="E727" s="397"/>
      <c r="F727" s="397"/>
      <c r="G727" s="397"/>
      <c r="H727" s="397"/>
      <c r="I727" s="397"/>
      <c r="J727" s="397"/>
      <c r="K727" s="397"/>
      <c r="L727" s="397"/>
      <c r="M727" s="397"/>
      <c r="N727" s="397"/>
      <c r="O727" s="397"/>
      <c r="P727" s="397"/>
      <c r="Q727" s="397"/>
      <c r="R727" s="397"/>
    </row>
    <row r="728" spans="1:18">
      <c r="A728" s="397"/>
      <c r="B728" s="397"/>
      <c r="C728" s="397"/>
      <c r="D728" s="397"/>
      <c r="E728" s="397"/>
      <c r="F728" s="397"/>
      <c r="G728" s="397"/>
      <c r="H728" s="397"/>
      <c r="I728" s="397"/>
      <c r="J728" s="397"/>
      <c r="K728" s="397"/>
      <c r="L728" s="397"/>
      <c r="M728" s="397"/>
      <c r="N728" s="397"/>
      <c r="O728" s="397"/>
      <c r="P728" s="397"/>
      <c r="Q728" s="397"/>
      <c r="R728" s="397"/>
    </row>
    <row r="729" spans="1:18">
      <c r="A729" s="397"/>
      <c r="B729" s="397"/>
      <c r="C729" s="397"/>
      <c r="D729" s="397"/>
      <c r="E729" s="397"/>
      <c r="F729" s="397"/>
      <c r="G729" s="397"/>
      <c r="H729" s="397"/>
      <c r="I729" s="397"/>
      <c r="J729" s="397"/>
      <c r="K729" s="397"/>
      <c r="L729" s="397"/>
      <c r="M729" s="397"/>
      <c r="N729" s="397"/>
      <c r="O729" s="397"/>
      <c r="P729" s="397"/>
      <c r="Q729" s="397"/>
      <c r="R729" s="397"/>
    </row>
    <row r="730" spans="1:18">
      <c r="A730" s="397"/>
      <c r="B730" s="397"/>
      <c r="C730" s="397"/>
      <c r="D730" s="397"/>
      <c r="E730" s="397"/>
      <c r="F730" s="397"/>
      <c r="G730" s="397"/>
      <c r="H730" s="397"/>
      <c r="I730" s="397"/>
      <c r="J730" s="397"/>
      <c r="K730" s="397"/>
      <c r="L730" s="397"/>
      <c r="M730" s="397"/>
      <c r="N730" s="397"/>
      <c r="O730" s="397"/>
      <c r="P730" s="397"/>
      <c r="Q730" s="397"/>
      <c r="R730" s="397"/>
    </row>
    <row r="731" spans="1:18">
      <c r="A731" s="397"/>
      <c r="B731" s="397"/>
      <c r="C731" s="397"/>
      <c r="D731" s="397"/>
      <c r="E731" s="397"/>
      <c r="F731" s="397"/>
      <c r="G731" s="397"/>
      <c r="H731" s="397"/>
      <c r="I731" s="397"/>
      <c r="J731" s="397"/>
      <c r="K731" s="397"/>
      <c r="L731" s="397"/>
      <c r="M731" s="397"/>
      <c r="N731" s="397"/>
      <c r="O731" s="397"/>
      <c r="P731" s="397"/>
      <c r="Q731" s="397"/>
      <c r="R731" s="397"/>
    </row>
    <row r="732" spans="1:18">
      <c r="A732" s="397"/>
      <c r="B732" s="397"/>
      <c r="C732" s="397"/>
      <c r="D732" s="397"/>
      <c r="E732" s="397"/>
      <c r="F732" s="397"/>
      <c r="G732" s="397"/>
      <c r="H732" s="397"/>
      <c r="I732" s="397"/>
      <c r="J732" s="397"/>
      <c r="K732" s="397"/>
      <c r="L732" s="397"/>
      <c r="M732" s="397"/>
      <c r="N732" s="397"/>
      <c r="O732" s="397"/>
      <c r="P732" s="397"/>
      <c r="Q732" s="397"/>
      <c r="R732" s="397"/>
    </row>
    <row r="733" spans="1:18">
      <c r="A733" s="397"/>
      <c r="B733" s="397"/>
      <c r="C733" s="397"/>
      <c r="D733" s="397"/>
      <c r="E733" s="397"/>
      <c r="F733" s="397"/>
      <c r="G733" s="397"/>
      <c r="H733" s="397"/>
      <c r="I733" s="397"/>
      <c r="J733" s="397"/>
      <c r="K733" s="397"/>
      <c r="L733" s="397"/>
      <c r="M733" s="397"/>
      <c r="N733" s="397"/>
      <c r="O733" s="397"/>
      <c r="P733" s="397"/>
      <c r="Q733" s="397"/>
      <c r="R733" s="397"/>
    </row>
    <row r="734" spans="1:18">
      <c r="A734" s="397"/>
      <c r="B734" s="397"/>
      <c r="C734" s="397"/>
      <c r="D734" s="397"/>
      <c r="E734" s="397"/>
      <c r="F734" s="397"/>
      <c r="G734" s="397"/>
      <c r="H734" s="397"/>
      <c r="I734" s="397"/>
      <c r="J734" s="397"/>
      <c r="K734" s="397"/>
      <c r="L734" s="397"/>
      <c r="M734" s="397"/>
      <c r="N734" s="397"/>
      <c r="O734" s="397"/>
      <c r="P734" s="397"/>
      <c r="Q734" s="397"/>
      <c r="R734" s="397"/>
    </row>
    <row r="735" spans="1:18">
      <c r="A735" s="397"/>
      <c r="B735" s="397"/>
      <c r="C735" s="397"/>
      <c r="D735" s="397"/>
      <c r="E735" s="397"/>
      <c r="F735" s="397"/>
      <c r="G735" s="397"/>
      <c r="H735" s="397"/>
      <c r="I735" s="397"/>
      <c r="J735" s="397"/>
      <c r="K735" s="397"/>
      <c r="L735" s="397"/>
      <c r="M735" s="397"/>
      <c r="N735" s="397"/>
      <c r="O735" s="397"/>
      <c r="P735" s="397"/>
      <c r="Q735" s="397"/>
      <c r="R735" s="397"/>
    </row>
    <row r="736" spans="1:18">
      <c r="A736" s="397"/>
      <c r="B736" s="397"/>
      <c r="C736" s="397"/>
      <c r="D736" s="397"/>
      <c r="E736" s="397"/>
      <c r="F736" s="397"/>
      <c r="G736" s="397"/>
      <c r="H736" s="397"/>
      <c r="I736" s="397"/>
      <c r="J736" s="397"/>
      <c r="K736" s="397"/>
      <c r="L736" s="397"/>
      <c r="M736" s="397"/>
      <c r="N736" s="397"/>
      <c r="O736" s="397"/>
      <c r="P736" s="397"/>
      <c r="Q736" s="397"/>
      <c r="R736" s="397"/>
    </row>
    <row r="737" spans="1:18">
      <c r="A737" s="397"/>
      <c r="B737" s="397"/>
      <c r="C737" s="397"/>
      <c r="D737" s="397"/>
      <c r="E737" s="397"/>
      <c r="F737" s="397"/>
      <c r="G737" s="397"/>
      <c r="H737" s="397"/>
      <c r="I737" s="397"/>
      <c r="J737" s="397"/>
      <c r="K737" s="397"/>
      <c r="L737" s="397"/>
      <c r="M737" s="397"/>
      <c r="N737" s="397"/>
      <c r="O737" s="397"/>
      <c r="P737" s="397"/>
      <c r="Q737" s="397"/>
      <c r="R737" s="397"/>
    </row>
    <row r="738" spans="1:18">
      <c r="A738" s="397"/>
      <c r="B738" s="397"/>
      <c r="C738" s="397"/>
      <c r="D738" s="397"/>
      <c r="E738" s="397"/>
      <c r="F738" s="397"/>
      <c r="G738" s="397"/>
      <c r="H738" s="397"/>
      <c r="I738" s="397"/>
      <c r="J738" s="397"/>
      <c r="K738" s="397"/>
      <c r="L738" s="397"/>
      <c r="M738" s="397"/>
      <c r="N738" s="397"/>
      <c r="O738" s="397"/>
      <c r="P738" s="397"/>
      <c r="Q738" s="397"/>
      <c r="R738" s="397"/>
    </row>
    <row r="739" spans="1:18">
      <c r="A739" s="397"/>
      <c r="B739" s="397"/>
      <c r="C739" s="397"/>
      <c r="D739" s="397"/>
      <c r="E739" s="397"/>
      <c r="F739" s="397"/>
      <c r="G739" s="397"/>
      <c r="H739" s="397"/>
      <c r="I739" s="397"/>
      <c r="J739" s="397"/>
      <c r="K739" s="397"/>
      <c r="L739" s="397"/>
      <c r="M739" s="397"/>
      <c r="N739" s="397"/>
      <c r="O739" s="397"/>
      <c r="P739" s="397"/>
      <c r="Q739" s="397"/>
      <c r="R739" s="397"/>
    </row>
    <row r="740" spans="1:18">
      <c r="A740" s="397"/>
      <c r="B740" s="397"/>
      <c r="C740" s="397"/>
      <c r="D740" s="397"/>
      <c r="E740" s="397"/>
      <c r="F740" s="397"/>
      <c r="G740" s="397"/>
      <c r="H740" s="397"/>
      <c r="I740" s="397"/>
      <c r="J740" s="397"/>
      <c r="K740" s="397"/>
      <c r="L740" s="397"/>
      <c r="M740" s="397"/>
      <c r="N740" s="397"/>
      <c r="O740" s="397"/>
      <c r="P740" s="397"/>
      <c r="Q740" s="397"/>
      <c r="R740" s="397"/>
    </row>
    <row r="741" spans="1:18">
      <c r="A741" s="397"/>
      <c r="B741" s="397"/>
      <c r="C741" s="397"/>
      <c r="D741" s="397"/>
      <c r="E741" s="397"/>
      <c r="F741" s="397"/>
      <c r="G741" s="397"/>
      <c r="H741" s="397"/>
      <c r="I741" s="397"/>
      <c r="J741" s="397"/>
      <c r="K741" s="397"/>
      <c r="L741" s="397"/>
      <c r="M741" s="397"/>
      <c r="N741" s="397"/>
      <c r="O741" s="397"/>
      <c r="P741" s="397"/>
      <c r="Q741" s="397"/>
      <c r="R741" s="397"/>
    </row>
    <row r="742" spans="1:18">
      <c r="A742" s="397"/>
      <c r="B742" s="397"/>
      <c r="C742" s="397"/>
      <c r="D742" s="397"/>
      <c r="E742" s="397"/>
      <c r="F742" s="397"/>
      <c r="G742" s="397"/>
      <c r="H742" s="397"/>
      <c r="I742" s="397"/>
      <c r="J742" s="397"/>
      <c r="K742" s="397"/>
      <c r="L742" s="397"/>
      <c r="M742" s="397"/>
      <c r="N742" s="397"/>
      <c r="O742" s="397"/>
      <c r="P742" s="397"/>
      <c r="Q742" s="397"/>
      <c r="R742" s="397"/>
    </row>
    <row r="743" spans="1:18">
      <c r="A743" s="397"/>
      <c r="B743" s="397"/>
      <c r="C743" s="397"/>
      <c r="D743" s="397"/>
      <c r="E743" s="397"/>
      <c r="F743" s="397"/>
      <c r="G743" s="397"/>
      <c r="H743" s="397"/>
      <c r="I743" s="397"/>
      <c r="J743" s="397"/>
      <c r="K743" s="397"/>
      <c r="L743" s="397"/>
      <c r="M743" s="397"/>
      <c r="N743" s="397"/>
      <c r="O743" s="397"/>
      <c r="P743" s="397"/>
      <c r="Q743" s="397"/>
      <c r="R743" s="397"/>
    </row>
    <row r="744" spans="1:18">
      <c r="A744" s="397"/>
      <c r="B744" s="397"/>
      <c r="C744" s="397"/>
      <c r="D744" s="397"/>
      <c r="E744" s="397"/>
      <c r="F744" s="397"/>
      <c r="G744" s="397"/>
      <c r="H744" s="397"/>
      <c r="I744" s="397"/>
      <c r="J744" s="397"/>
      <c r="K744" s="397"/>
      <c r="L744" s="397"/>
      <c r="M744" s="397"/>
      <c r="N744" s="397"/>
      <c r="O744" s="397"/>
      <c r="P744" s="397"/>
      <c r="Q744" s="397"/>
      <c r="R744" s="397"/>
    </row>
    <row r="745" spans="1:18">
      <c r="A745" s="397"/>
      <c r="B745" s="397"/>
      <c r="C745" s="397"/>
      <c r="D745" s="397"/>
      <c r="E745" s="397"/>
      <c r="F745" s="397"/>
      <c r="G745" s="397"/>
      <c r="H745" s="397"/>
      <c r="I745" s="397"/>
      <c r="J745" s="397"/>
      <c r="K745" s="397"/>
      <c r="L745" s="397"/>
      <c r="M745" s="397"/>
      <c r="N745" s="397"/>
      <c r="O745" s="397"/>
      <c r="P745" s="397"/>
      <c r="Q745" s="397"/>
      <c r="R745" s="397"/>
    </row>
    <row r="746" spans="1:18">
      <c r="A746" s="397"/>
      <c r="B746" s="397"/>
      <c r="C746" s="397"/>
      <c r="D746" s="397"/>
      <c r="E746" s="397"/>
      <c r="F746" s="397"/>
      <c r="G746" s="397"/>
      <c r="H746" s="397"/>
      <c r="I746" s="397"/>
      <c r="J746" s="397"/>
      <c r="K746" s="397"/>
      <c r="L746" s="397"/>
      <c r="M746" s="397"/>
      <c r="N746" s="397"/>
      <c r="O746" s="397"/>
      <c r="P746" s="397"/>
      <c r="Q746" s="397"/>
      <c r="R746" s="397"/>
    </row>
    <row r="747" spans="1:18">
      <c r="A747" s="397"/>
      <c r="B747" s="397"/>
      <c r="C747" s="397"/>
      <c r="D747" s="397"/>
      <c r="E747" s="397"/>
      <c r="F747" s="397"/>
      <c r="G747" s="397"/>
      <c r="H747" s="397"/>
      <c r="I747" s="397"/>
      <c r="J747" s="397"/>
      <c r="K747" s="397"/>
      <c r="L747" s="397"/>
      <c r="M747" s="397"/>
      <c r="N747" s="397"/>
      <c r="O747" s="397"/>
      <c r="P747" s="397"/>
      <c r="Q747" s="397"/>
      <c r="R747" s="397"/>
    </row>
    <row r="748" spans="1:18">
      <c r="A748" s="397"/>
      <c r="B748" s="397"/>
      <c r="C748" s="397"/>
      <c r="D748" s="397"/>
      <c r="E748" s="397"/>
      <c r="F748" s="397"/>
      <c r="G748" s="397"/>
      <c r="H748" s="397"/>
      <c r="I748" s="397"/>
      <c r="J748" s="397"/>
      <c r="K748" s="397"/>
      <c r="L748" s="397"/>
      <c r="M748" s="397"/>
      <c r="N748" s="397"/>
      <c r="O748" s="397"/>
      <c r="P748" s="397"/>
      <c r="Q748" s="397"/>
      <c r="R748" s="397"/>
    </row>
    <row r="749" spans="1:18">
      <c r="A749" s="397"/>
      <c r="B749" s="397"/>
      <c r="C749" s="397"/>
      <c r="D749" s="397"/>
      <c r="E749" s="397"/>
      <c r="F749" s="397"/>
      <c r="G749" s="397"/>
      <c r="H749" s="397"/>
      <c r="I749" s="397"/>
      <c r="J749" s="397"/>
      <c r="K749" s="397"/>
      <c r="L749" s="397"/>
      <c r="M749" s="397"/>
      <c r="N749" s="397"/>
      <c r="O749" s="397"/>
      <c r="P749" s="397"/>
      <c r="Q749" s="397"/>
      <c r="R749" s="397"/>
    </row>
    <row r="750" spans="1:18">
      <c r="A750" s="397"/>
      <c r="B750" s="397"/>
      <c r="C750" s="397"/>
      <c r="D750" s="397"/>
      <c r="E750" s="397"/>
      <c r="F750" s="397"/>
      <c r="G750" s="397"/>
      <c r="H750" s="397"/>
      <c r="I750" s="397"/>
      <c r="J750" s="397"/>
      <c r="K750" s="397"/>
      <c r="L750" s="397"/>
      <c r="M750" s="397"/>
      <c r="N750" s="397"/>
      <c r="O750" s="397"/>
      <c r="P750" s="397"/>
      <c r="Q750" s="397"/>
      <c r="R750" s="397"/>
    </row>
    <row r="751" spans="1:18">
      <c r="A751" s="397"/>
      <c r="B751" s="397"/>
      <c r="C751" s="397"/>
      <c r="D751" s="397"/>
      <c r="E751" s="397"/>
      <c r="F751" s="397"/>
      <c r="G751" s="397"/>
      <c r="H751" s="397"/>
      <c r="I751" s="397"/>
      <c r="J751" s="397"/>
      <c r="K751" s="397"/>
      <c r="L751" s="397"/>
      <c r="M751" s="397"/>
      <c r="N751" s="397"/>
      <c r="O751" s="397"/>
      <c r="P751" s="397"/>
      <c r="Q751" s="397"/>
      <c r="R751" s="397"/>
    </row>
    <row r="752" spans="1:18">
      <c r="A752" s="397"/>
      <c r="B752" s="397"/>
      <c r="C752" s="397"/>
      <c r="D752" s="397"/>
      <c r="E752" s="397"/>
      <c r="F752" s="397"/>
      <c r="G752" s="397"/>
      <c r="H752" s="397"/>
      <c r="I752" s="397"/>
      <c r="J752" s="397"/>
      <c r="K752" s="397"/>
      <c r="L752" s="397"/>
      <c r="M752" s="397"/>
      <c r="N752" s="397"/>
      <c r="O752" s="397"/>
      <c r="P752" s="397"/>
      <c r="Q752" s="397"/>
      <c r="R752" s="397"/>
    </row>
    <row r="753" spans="1:18">
      <c r="A753" s="397"/>
      <c r="B753" s="397"/>
      <c r="C753" s="397"/>
      <c r="D753" s="397"/>
      <c r="E753" s="397"/>
      <c r="F753" s="397"/>
      <c r="G753" s="397"/>
      <c r="H753" s="397"/>
      <c r="I753" s="397"/>
      <c r="J753" s="397"/>
      <c r="K753" s="397"/>
      <c r="L753" s="397"/>
      <c r="M753" s="397"/>
      <c r="N753" s="397"/>
      <c r="O753" s="397"/>
      <c r="P753" s="397"/>
      <c r="Q753" s="397"/>
      <c r="R753" s="397"/>
    </row>
    <row r="754" spans="1:18">
      <c r="A754" s="397"/>
      <c r="B754" s="397"/>
      <c r="C754" s="397"/>
      <c r="D754" s="397"/>
      <c r="E754" s="397"/>
      <c r="F754" s="397"/>
      <c r="G754" s="397"/>
      <c r="H754" s="397"/>
      <c r="I754" s="397"/>
      <c r="J754" s="397"/>
      <c r="K754" s="397"/>
      <c r="L754" s="397"/>
      <c r="M754" s="397"/>
      <c r="N754" s="397"/>
      <c r="O754" s="397"/>
      <c r="P754" s="397"/>
      <c r="Q754" s="397"/>
      <c r="R754" s="397"/>
    </row>
    <row r="755" spans="1:18">
      <c r="A755" s="397"/>
      <c r="B755" s="397"/>
      <c r="C755" s="397"/>
      <c r="D755" s="397"/>
      <c r="E755" s="397"/>
      <c r="F755" s="397"/>
      <c r="G755" s="397"/>
      <c r="H755" s="397"/>
      <c r="I755" s="397"/>
      <c r="J755" s="397"/>
      <c r="K755" s="397"/>
      <c r="L755" s="397"/>
      <c r="M755" s="397"/>
      <c r="N755" s="397"/>
      <c r="O755" s="397"/>
      <c r="P755" s="397"/>
      <c r="Q755" s="397"/>
      <c r="R755" s="397"/>
    </row>
    <row r="756" spans="1:18">
      <c r="A756" s="397"/>
      <c r="B756" s="397"/>
      <c r="C756" s="397"/>
      <c r="D756" s="397"/>
      <c r="E756" s="397"/>
      <c r="F756" s="397"/>
      <c r="G756" s="397"/>
      <c r="H756" s="397"/>
      <c r="I756" s="397"/>
      <c r="J756" s="397"/>
      <c r="K756" s="397"/>
      <c r="L756" s="397"/>
      <c r="M756" s="397"/>
      <c r="N756" s="397"/>
      <c r="O756" s="397"/>
      <c r="P756" s="397"/>
      <c r="Q756" s="397"/>
      <c r="R756" s="397"/>
    </row>
    <row r="757" spans="1:18">
      <c r="A757" s="397"/>
      <c r="B757" s="397"/>
      <c r="C757" s="397"/>
      <c r="D757" s="397"/>
      <c r="E757" s="397"/>
      <c r="F757" s="397"/>
      <c r="G757" s="397"/>
      <c r="H757" s="397"/>
      <c r="I757" s="397"/>
      <c r="J757" s="397"/>
      <c r="K757" s="397"/>
      <c r="L757" s="397"/>
      <c r="M757" s="397"/>
      <c r="N757" s="397"/>
      <c r="O757" s="397"/>
      <c r="P757" s="397"/>
      <c r="Q757" s="397"/>
      <c r="R757" s="397"/>
    </row>
    <row r="758" spans="1:18">
      <c r="A758" s="397"/>
      <c r="B758" s="397"/>
      <c r="C758" s="397"/>
      <c r="D758" s="397"/>
      <c r="E758" s="397"/>
      <c r="F758" s="397"/>
      <c r="G758" s="397"/>
      <c r="H758" s="397"/>
      <c r="I758" s="397"/>
      <c r="J758" s="397"/>
      <c r="K758" s="397"/>
      <c r="L758" s="397"/>
      <c r="M758" s="397"/>
      <c r="N758" s="397"/>
      <c r="O758" s="397"/>
      <c r="P758" s="397"/>
      <c r="Q758" s="397"/>
      <c r="R758" s="397"/>
    </row>
    <row r="759" spans="1:18">
      <c r="A759" s="397"/>
      <c r="B759" s="397"/>
      <c r="C759" s="397"/>
      <c r="D759" s="397"/>
      <c r="E759" s="397"/>
      <c r="F759" s="397"/>
      <c r="G759" s="397"/>
      <c r="H759" s="397"/>
      <c r="I759" s="397"/>
      <c r="J759" s="397"/>
      <c r="K759" s="397"/>
      <c r="L759" s="397"/>
      <c r="M759" s="397"/>
      <c r="N759" s="397"/>
      <c r="O759" s="397"/>
      <c r="P759" s="397"/>
      <c r="Q759" s="397"/>
      <c r="R759" s="397"/>
    </row>
    <row r="760" spans="1:18">
      <c r="A760" s="397"/>
      <c r="B760" s="397"/>
      <c r="C760" s="397"/>
      <c r="D760" s="397"/>
      <c r="E760" s="397"/>
      <c r="F760" s="397"/>
      <c r="G760" s="397"/>
      <c r="H760" s="397"/>
      <c r="I760" s="397"/>
      <c r="J760" s="397"/>
      <c r="K760" s="397"/>
      <c r="L760" s="397"/>
      <c r="M760" s="397"/>
      <c r="N760" s="397"/>
      <c r="O760" s="397"/>
      <c r="P760" s="397"/>
      <c r="Q760" s="397"/>
      <c r="R760" s="397"/>
    </row>
    <row r="761" spans="1:18">
      <c r="A761" s="397"/>
      <c r="B761" s="397"/>
      <c r="C761" s="397"/>
      <c r="D761" s="397"/>
      <c r="E761" s="397"/>
      <c r="F761" s="397"/>
      <c r="G761" s="397"/>
      <c r="H761" s="397"/>
      <c r="I761" s="397"/>
      <c r="J761" s="397"/>
      <c r="K761" s="397"/>
      <c r="L761" s="397"/>
      <c r="M761" s="397"/>
      <c r="N761" s="397"/>
      <c r="O761" s="397"/>
      <c r="P761" s="397"/>
      <c r="Q761" s="397"/>
      <c r="R761" s="397"/>
    </row>
    <row r="762" spans="1:18">
      <c r="A762" s="397"/>
      <c r="B762" s="397"/>
      <c r="C762" s="397"/>
      <c r="D762" s="397"/>
      <c r="E762" s="397"/>
      <c r="F762" s="397"/>
      <c r="G762" s="397"/>
      <c r="H762" s="397"/>
      <c r="I762" s="397"/>
      <c r="J762" s="397"/>
      <c r="K762" s="397"/>
      <c r="L762" s="397"/>
      <c r="M762" s="397"/>
      <c r="N762" s="397"/>
      <c r="O762" s="397"/>
      <c r="P762" s="397"/>
      <c r="Q762" s="397"/>
      <c r="R762" s="397"/>
    </row>
    <row r="763" spans="1:18">
      <c r="A763" s="397"/>
      <c r="B763" s="397"/>
      <c r="C763" s="397"/>
      <c r="D763" s="397"/>
      <c r="E763" s="397"/>
      <c r="F763" s="397"/>
      <c r="G763" s="397"/>
      <c r="H763" s="397"/>
      <c r="I763" s="397"/>
      <c r="J763" s="397"/>
      <c r="K763" s="397"/>
      <c r="L763" s="397"/>
      <c r="M763" s="397"/>
      <c r="N763" s="397"/>
      <c r="O763" s="397"/>
      <c r="P763" s="397"/>
      <c r="Q763" s="397"/>
      <c r="R763" s="397"/>
    </row>
    <row r="764" spans="1:18">
      <c r="A764" s="397"/>
      <c r="B764" s="397"/>
      <c r="C764" s="397"/>
      <c r="D764" s="397"/>
      <c r="E764" s="397"/>
      <c r="F764" s="397"/>
      <c r="G764" s="397"/>
      <c r="H764" s="397"/>
      <c r="I764" s="397"/>
      <c r="J764" s="397"/>
      <c r="K764" s="397"/>
      <c r="L764" s="397"/>
      <c r="M764" s="397"/>
      <c r="N764" s="397"/>
      <c r="O764" s="397"/>
      <c r="P764" s="397"/>
      <c r="Q764" s="397"/>
      <c r="R764" s="397"/>
    </row>
    <row r="765" spans="1:18">
      <c r="A765" s="397"/>
      <c r="B765" s="397"/>
      <c r="C765" s="397"/>
      <c r="D765" s="397"/>
      <c r="E765" s="397"/>
      <c r="F765" s="397"/>
      <c r="G765" s="397"/>
      <c r="H765" s="397"/>
      <c r="I765" s="397"/>
      <c r="J765" s="397"/>
      <c r="K765" s="397"/>
      <c r="L765" s="397"/>
      <c r="M765" s="397"/>
      <c r="N765" s="397"/>
      <c r="O765" s="397"/>
      <c r="P765" s="397"/>
      <c r="Q765" s="397"/>
      <c r="R765" s="397"/>
    </row>
    <row r="766" spans="1:18">
      <c r="A766" s="397"/>
      <c r="B766" s="397"/>
      <c r="C766" s="397"/>
      <c r="D766" s="397"/>
      <c r="E766" s="397"/>
      <c r="F766" s="397"/>
      <c r="G766" s="397"/>
      <c r="H766" s="397"/>
      <c r="I766" s="397"/>
      <c r="J766" s="397"/>
      <c r="K766" s="397"/>
      <c r="L766" s="397"/>
      <c r="M766" s="397"/>
      <c r="N766" s="397"/>
      <c r="O766" s="397"/>
      <c r="P766" s="397"/>
      <c r="Q766" s="397"/>
      <c r="R766" s="397"/>
    </row>
    <row r="767" spans="1:18">
      <c r="A767" s="397"/>
      <c r="B767" s="397"/>
      <c r="C767" s="397"/>
      <c r="D767" s="397"/>
      <c r="E767" s="397"/>
      <c r="F767" s="397"/>
      <c r="G767" s="397"/>
      <c r="H767" s="397"/>
      <c r="I767" s="397"/>
      <c r="J767" s="397"/>
      <c r="K767" s="397"/>
      <c r="L767" s="397"/>
      <c r="M767" s="397"/>
      <c r="N767" s="397"/>
      <c r="O767" s="397"/>
      <c r="P767" s="397"/>
      <c r="Q767" s="397"/>
      <c r="R767" s="397"/>
    </row>
    <row r="768" spans="1:18">
      <c r="A768" s="397"/>
      <c r="B768" s="397"/>
      <c r="C768" s="397"/>
      <c r="D768" s="397"/>
      <c r="E768" s="397"/>
      <c r="F768" s="397"/>
      <c r="G768" s="397"/>
      <c r="H768" s="397"/>
      <c r="I768" s="397"/>
      <c r="J768" s="397"/>
      <c r="K768" s="397"/>
      <c r="L768" s="397"/>
      <c r="M768" s="397"/>
      <c r="N768" s="397"/>
      <c r="O768" s="397"/>
      <c r="P768" s="397"/>
      <c r="Q768" s="397"/>
      <c r="R768" s="397"/>
    </row>
    <row r="769" spans="1:18">
      <c r="A769" s="397"/>
      <c r="B769" s="397"/>
      <c r="C769" s="397"/>
      <c r="D769" s="397"/>
      <c r="E769" s="397"/>
      <c r="F769" s="397"/>
      <c r="G769" s="397"/>
      <c r="H769" s="397"/>
      <c r="I769" s="397"/>
      <c r="J769" s="397"/>
      <c r="K769" s="397"/>
      <c r="L769" s="397"/>
      <c r="M769" s="397"/>
      <c r="N769" s="397"/>
      <c r="O769" s="397"/>
      <c r="P769" s="397"/>
      <c r="Q769" s="397"/>
      <c r="R769" s="397"/>
    </row>
    <row r="770" spans="1:18">
      <c r="A770" s="397"/>
      <c r="B770" s="397"/>
      <c r="C770" s="397"/>
      <c r="D770" s="397"/>
      <c r="E770" s="397"/>
      <c r="F770" s="397"/>
      <c r="G770" s="397"/>
      <c r="H770" s="397"/>
      <c r="I770" s="397"/>
      <c r="J770" s="397"/>
      <c r="K770" s="397"/>
      <c r="L770" s="397"/>
      <c r="M770" s="397"/>
      <c r="N770" s="397"/>
      <c r="O770" s="397"/>
      <c r="P770" s="397"/>
      <c r="Q770" s="397"/>
      <c r="R770" s="397"/>
    </row>
    <row r="771" spans="1:18">
      <c r="A771" s="397"/>
      <c r="B771" s="397"/>
      <c r="C771" s="397"/>
      <c r="D771" s="397"/>
      <c r="E771" s="397"/>
      <c r="F771" s="397"/>
      <c r="G771" s="397"/>
      <c r="H771" s="397"/>
      <c r="I771" s="397"/>
      <c r="J771" s="397"/>
      <c r="K771" s="397"/>
      <c r="L771" s="397"/>
      <c r="M771" s="397"/>
      <c r="N771" s="397"/>
      <c r="O771" s="397"/>
      <c r="P771" s="397"/>
      <c r="Q771" s="397"/>
      <c r="R771" s="397"/>
    </row>
    <row r="772" spans="1:18">
      <c r="A772" s="397"/>
      <c r="B772" s="397"/>
      <c r="C772" s="397"/>
      <c r="D772" s="397"/>
      <c r="E772" s="397"/>
      <c r="F772" s="397"/>
      <c r="G772" s="397"/>
      <c r="H772" s="397"/>
      <c r="I772" s="397"/>
      <c r="J772" s="397"/>
      <c r="K772" s="397"/>
      <c r="L772" s="397"/>
      <c r="M772" s="397"/>
      <c r="N772" s="397"/>
      <c r="O772" s="397"/>
      <c r="P772" s="397"/>
      <c r="Q772" s="397"/>
      <c r="R772" s="397"/>
    </row>
    <row r="773" spans="1:18">
      <c r="A773" s="397"/>
      <c r="B773" s="397"/>
      <c r="C773" s="397"/>
      <c r="D773" s="397"/>
      <c r="E773" s="397"/>
      <c r="F773" s="397"/>
      <c r="G773" s="397"/>
      <c r="H773" s="397"/>
      <c r="I773" s="397"/>
      <c r="J773" s="397"/>
      <c r="K773" s="397"/>
      <c r="L773" s="397"/>
      <c r="M773" s="397"/>
      <c r="N773" s="397"/>
      <c r="O773" s="397"/>
      <c r="P773" s="397"/>
      <c r="Q773" s="397"/>
      <c r="R773" s="397"/>
    </row>
    <row r="774" spans="1:18">
      <c r="A774" s="397"/>
      <c r="B774" s="397"/>
      <c r="C774" s="397"/>
      <c r="D774" s="397"/>
      <c r="E774" s="397"/>
      <c r="F774" s="397"/>
      <c r="G774" s="397"/>
      <c r="H774" s="397"/>
      <c r="I774" s="397"/>
      <c r="J774" s="397"/>
      <c r="K774" s="397"/>
      <c r="L774" s="397"/>
      <c r="M774" s="397"/>
      <c r="N774" s="397"/>
      <c r="O774" s="397"/>
      <c r="P774" s="397"/>
      <c r="Q774" s="397"/>
      <c r="R774" s="397"/>
    </row>
    <row r="775" spans="1:18">
      <c r="A775" s="397"/>
      <c r="B775" s="397"/>
      <c r="C775" s="397"/>
      <c r="D775" s="397"/>
      <c r="E775" s="397"/>
      <c r="F775" s="397"/>
      <c r="G775" s="397"/>
      <c r="H775" s="397"/>
      <c r="I775" s="397"/>
      <c r="J775" s="397"/>
      <c r="K775" s="397"/>
      <c r="L775" s="397"/>
      <c r="M775" s="397"/>
      <c r="N775" s="397"/>
      <c r="O775" s="397"/>
      <c r="P775" s="397"/>
      <c r="Q775" s="397"/>
      <c r="R775" s="397"/>
    </row>
    <row r="776" spans="1:18">
      <c r="A776" s="397"/>
      <c r="B776" s="397"/>
      <c r="C776" s="397"/>
      <c r="D776" s="397"/>
      <c r="E776" s="397"/>
      <c r="F776" s="397"/>
      <c r="G776" s="397"/>
      <c r="H776" s="397"/>
      <c r="I776" s="397"/>
      <c r="J776" s="397"/>
      <c r="K776" s="397"/>
      <c r="L776" s="397"/>
      <c r="M776" s="397"/>
      <c r="N776" s="397"/>
      <c r="O776" s="397"/>
      <c r="P776" s="397"/>
      <c r="Q776" s="397"/>
      <c r="R776" s="397"/>
    </row>
    <row r="777" spans="1:18">
      <c r="A777" s="397"/>
      <c r="B777" s="397"/>
      <c r="C777" s="397"/>
      <c r="D777" s="397"/>
      <c r="E777" s="397"/>
      <c r="F777" s="397"/>
      <c r="G777" s="397"/>
      <c r="H777" s="397"/>
      <c r="I777" s="397"/>
      <c r="J777" s="397"/>
      <c r="K777" s="397"/>
      <c r="L777" s="397"/>
      <c r="M777" s="397"/>
      <c r="N777" s="397"/>
      <c r="O777" s="397"/>
      <c r="P777" s="397"/>
      <c r="Q777" s="397"/>
      <c r="R777" s="397"/>
    </row>
    <row r="778" spans="1:18">
      <c r="A778" s="397"/>
      <c r="B778" s="397"/>
      <c r="C778" s="397"/>
      <c r="D778" s="397"/>
      <c r="E778" s="397"/>
      <c r="F778" s="397"/>
      <c r="G778" s="397"/>
      <c r="H778" s="397"/>
      <c r="I778" s="397"/>
      <c r="J778" s="397"/>
      <c r="K778" s="397"/>
      <c r="L778" s="397"/>
      <c r="M778" s="397"/>
      <c r="N778" s="397"/>
      <c r="O778" s="397"/>
      <c r="P778" s="397"/>
      <c r="Q778" s="397"/>
      <c r="R778" s="397"/>
    </row>
    <row r="779" spans="1:18">
      <c r="A779" s="397"/>
      <c r="B779" s="397"/>
      <c r="C779" s="397"/>
      <c r="D779" s="397"/>
      <c r="E779" s="397"/>
      <c r="F779" s="397"/>
      <c r="G779" s="397"/>
      <c r="H779" s="397"/>
      <c r="I779" s="397"/>
      <c r="J779" s="397"/>
      <c r="K779" s="397"/>
      <c r="L779" s="397"/>
      <c r="M779" s="397"/>
      <c r="N779" s="397"/>
      <c r="O779" s="397"/>
      <c r="P779" s="397"/>
      <c r="Q779" s="397"/>
      <c r="R779" s="397"/>
    </row>
    <row r="780" spans="1:18">
      <c r="A780" s="397"/>
      <c r="B780" s="397"/>
      <c r="C780" s="397"/>
      <c r="D780" s="397"/>
      <c r="E780" s="397"/>
      <c r="F780" s="397"/>
      <c r="G780" s="397"/>
      <c r="H780" s="397"/>
      <c r="I780" s="397"/>
      <c r="J780" s="397"/>
      <c r="K780" s="397"/>
      <c r="L780" s="397"/>
      <c r="M780" s="397"/>
      <c r="N780" s="397"/>
      <c r="O780" s="397"/>
      <c r="P780" s="397"/>
      <c r="Q780" s="397"/>
      <c r="R780" s="397"/>
    </row>
    <row r="781" spans="1:18">
      <c r="A781" s="397"/>
      <c r="B781" s="397"/>
      <c r="C781" s="397"/>
      <c r="D781" s="397"/>
      <c r="E781" s="397"/>
      <c r="F781" s="397"/>
      <c r="G781" s="397"/>
      <c r="H781" s="397"/>
      <c r="I781" s="397"/>
      <c r="J781" s="397"/>
      <c r="K781" s="397"/>
      <c r="L781" s="397"/>
      <c r="M781" s="397"/>
      <c r="N781" s="397"/>
      <c r="O781" s="397"/>
      <c r="P781" s="397"/>
      <c r="Q781" s="397"/>
      <c r="R781" s="397"/>
    </row>
    <row r="782" spans="1:18">
      <c r="A782" s="397"/>
      <c r="B782" s="397"/>
      <c r="C782" s="397"/>
      <c r="D782" s="397"/>
      <c r="E782" s="397"/>
      <c r="F782" s="397"/>
      <c r="G782" s="397"/>
      <c r="H782" s="397"/>
      <c r="I782" s="397"/>
      <c r="J782" s="397"/>
      <c r="K782" s="397"/>
      <c r="L782" s="397"/>
      <c r="M782" s="397"/>
      <c r="N782" s="397"/>
      <c r="O782" s="397"/>
      <c r="P782" s="397"/>
      <c r="Q782" s="397"/>
      <c r="R782" s="397"/>
    </row>
    <row r="783" spans="1:18">
      <c r="A783" s="397"/>
      <c r="B783" s="397"/>
      <c r="C783" s="397"/>
      <c r="D783" s="397"/>
      <c r="E783" s="397"/>
      <c r="F783" s="397"/>
      <c r="G783" s="397"/>
      <c r="H783" s="397"/>
      <c r="I783" s="397"/>
      <c r="J783" s="397"/>
      <c r="K783" s="397"/>
      <c r="L783" s="397"/>
      <c r="M783" s="397"/>
      <c r="N783" s="397"/>
      <c r="O783" s="397"/>
      <c r="P783" s="397"/>
      <c r="Q783" s="397"/>
      <c r="R783" s="397"/>
    </row>
    <row r="784" spans="1:18">
      <c r="A784" s="397"/>
      <c r="B784" s="397"/>
      <c r="C784" s="397"/>
      <c r="D784" s="397"/>
      <c r="E784" s="397"/>
      <c r="F784" s="397"/>
      <c r="G784" s="397"/>
      <c r="H784" s="397"/>
      <c r="I784" s="397"/>
      <c r="J784" s="397"/>
      <c r="K784" s="397"/>
      <c r="L784" s="397"/>
      <c r="M784" s="397"/>
      <c r="N784" s="397"/>
      <c r="O784" s="397"/>
      <c r="P784" s="397"/>
      <c r="Q784" s="397"/>
      <c r="R784" s="397"/>
    </row>
    <row r="785" spans="1:18">
      <c r="A785" s="397"/>
      <c r="B785" s="397"/>
      <c r="C785" s="397"/>
      <c r="D785" s="397"/>
      <c r="E785" s="397"/>
      <c r="F785" s="397"/>
      <c r="G785" s="397"/>
      <c r="H785" s="397"/>
      <c r="I785" s="397"/>
      <c r="J785" s="397"/>
      <c r="K785" s="397"/>
      <c r="L785" s="397"/>
      <c r="M785" s="397"/>
      <c r="N785" s="397"/>
      <c r="O785" s="397"/>
      <c r="P785" s="397"/>
      <c r="Q785" s="397"/>
      <c r="R785" s="397"/>
    </row>
    <row r="786" spans="1:18">
      <c r="A786" s="397"/>
      <c r="B786" s="397"/>
      <c r="C786" s="397"/>
      <c r="D786" s="397"/>
      <c r="E786" s="397"/>
      <c r="F786" s="397"/>
      <c r="G786" s="397"/>
      <c r="H786" s="397"/>
      <c r="I786" s="397"/>
      <c r="J786" s="397"/>
      <c r="K786" s="397"/>
      <c r="L786" s="397"/>
      <c r="M786" s="397"/>
      <c r="N786" s="397"/>
      <c r="O786" s="397"/>
      <c r="P786" s="397"/>
      <c r="Q786" s="397"/>
      <c r="R786" s="397"/>
    </row>
    <row r="787" spans="1:18">
      <c r="A787" s="397"/>
      <c r="B787" s="397"/>
      <c r="C787" s="397"/>
      <c r="D787" s="397"/>
      <c r="E787" s="397"/>
      <c r="F787" s="397"/>
      <c r="G787" s="397"/>
      <c r="H787" s="397"/>
      <c r="I787" s="397"/>
      <c r="J787" s="397"/>
      <c r="K787" s="397"/>
      <c r="L787" s="397"/>
      <c r="M787" s="397"/>
      <c r="N787" s="397"/>
      <c r="O787" s="397"/>
      <c r="P787" s="397"/>
      <c r="Q787" s="397"/>
      <c r="R787" s="397"/>
    </row>
    <row r="788" spans="1:18">
      <c r="A788" s="397"/>
      <c r="B788" s="397"/>
      <c r="C788" s="397"/>
      <c r="D788" s="397"/>
      <c r="E788" s="397"/>
      <c r="F788" s="397"/>
      <c r="G788" s="397"/>
      <c r="H788" s="397"/>
      <c r="I788" s="397"/>
      <c r="J788" s="397"/>
      <c r="K788" s="397"/>
      <c r="L788" s="397"/>
      <c r="M788" s="397"/>
      <c r="N788" s="397"/>
      <c r="O788" s="397"/>
      <c r="P788" s="397"/>
      <c r="Q788" s="397"/>
      <c r="R788" s="397"/>
    </row>
    <row r="789" spans="1:18">
      <c r="A789" s="397"/>
      <c r="B789" s="397"/>
      <c r="C789" s="397"/>
      <c r="D789" s="397"/>
      <c r="E789" s="397"/>
      <c r="F789" s="397"/>
      <c r="G789" s="397"/>
      <c r="H789" s="397"/>
      <c r="I789" s="397"/>
      <c r="J789" s="397"/>
      <c r="K789" s="397"/>
      <c r="L789" s="397"/>
      <c r="M789" s="397"/>
      <c r="N789" s="397"/>
      <c r="O789" s="397"/>
      <c r="P789" s="397"/>
      <c r="Q789" s="397"/>
      <c r="R789" s="397"/>
    </row>
    <row r="790" spans="1:18">
      <c r="A790" s="397"/>
      <c r="B790" s="397"/>
      <c r="C790" s="397"/>
      <c r="D790" s="397"/>
      <c r="E790" s="397"/>
      <c r="F790" s="397"/>
      <c r="G790" s="397"/>
      <c r="H790" s="397"/>
      <c r="I790" s="397"/>
      <c r="J790" s="397"/>
      <c r="K790" s="397"/>
      <c r="L790" s="397"/>
      <c r="M790" s="397"/>
      <c r="N790" s="397"/>
      <c r="O790" s="397"/>
      <c r="P790" s="397"/>
      <c r="Q790" s="397"/>
      <c r="R790" s="397"/>
    </row>
    <row r="791" spans="1:18">
      <c r="A791" s="397"/>
      <c r="B791" s="397"/>
      <c r="C791" s="397"/>
      <c r="D791" s="397"/>
      <c r="E791" s="397"/>
      <c r="F791" s="397"/>
      <c r="G791" s="397"/>
      <c r="H791" s="397"/>
      <c r="I791" s="397"/>
      <c r="J791" s="397"/>
      <c r="K791" s="397"/>
      <c r="L791" s="397"/>
      <c r="M791" s="397"/>
      <c r="N791" s="397"/>
      <c r="O791" s="397"/>
      <c r="P791" s="397"/>
      <c r="Q791" s="397"/>
      <c r="R791" s="397"/>
    </row>
    <row r="792" spans="1:18">
      <c r="A792" s="397"/>
      <c r="B792" s="397"/>
      <c r="C792" s="397"/>
      <c r="D792" s="397"/>
      <c r="E792" s="397"/>
      <c r="F792" s="397"/>
      <c r="G792" s="397"/>
      <c r="H792" s="397"/>
      <c r="I792" s="397"/>
      <c r="J792" s="397"/>
      <c r="K792" s="397"/>
      <c r="L792" s="397"/>
      <c r="M792" s="397"/>
      <c r="N792" s="397"/>
      <c r="O792" s="397"/>
      <c r="P792" s="397"/>
      <c r="Q792" s="397"/>
      <c r="R792" s="397"/>
    </row>
    <row r="793" spans="1:18">
      <c r="A793" s="397"/>
      <c r="B793" s="397"/>
      <c r="C793" s="397"/>
      <c r="D793" s="397"/>
      <c r="E793" s="397"/>
      <c r="F793" s="397"/>
      <c r="G793" s="397"/>
      <c r="H793" s="397"/>
      <c r="I793" s="397"/>
      <c r="J793" s="397"/>
      <c r="K793" s="397"/>
      <c r="L793" s="397"/>
      <c r="M793" s="397"/>
      <c r="N793" s="397"/>
      <c r="O793" s="397"/>
      <c r="P793" s="397"/>
      <c r="Q793" s="397"/>
      <c r="R793" s="397"/>
    </row>
    <row r="794" spans="1:18">
      <c r="A794" s="397"/>
      <c r="B794" s="397"/>
      <c r="C794" s="397"/>
      <c r="D794" s="397"/>
      <c r="E794" s="397"/>
      <c r="F794" s="397"/>
      <c r="G794" s="397"/>
      <c r="H794" s="397"/>
      <c r="I794" s="397"/>
      <c r="J794" s="397"/>
      <c r="K794" s="397"/>
      <c r="L794" s="397"/>
      <c r="M794" s="397"/>
      <c r="N794" s="397"/>
      <c r="O794" s="397"/>
      <c r="P794" s="397"/>
      <c r="Q794" s="397"/>
      <c r="R794" s="397"/>
    </row>
  </sheetData>
  <mergeCells count="10">
    <mergeCell ref="A291:C291"/>
    <mergeCell ref="A3:R3"/>
    <mergeCell ref="A7:A8"/>
    <mergeCell ref="B7:B8"/>
    <mergeCell ref="C7:C8"/>
    <mergeCell ref="D7:F7"/>
    <mergeCell ref="G7:I7"/>
    <mergeCell ref="J7:L7"/>
    <mergeCell ref="M7:O7"/>
    <mergeCell ref="P7:R7"/>
  </mergeCells>
  <hyperlinks>
    <hyperlink ref="A1" location="Índice!A1" display="Volver al Índice" xr:uid="{796A178B-BE65-4DBB-8E29-8C66E3ED806E}"/>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EEE50-ED80-40F5-8C45-7A35746DCB0A}">
  <sheetPr>
    <pageSetUpPr fitToPage="1"/>
  </sheetPr>
  <dimension ref="A1:U107"/>
  <sheetViews>
    <sheetView showGridLines="0" zoomScaleNormal="100" workbookViewId="0"/>
  </sheetViews>
  <sheetFormatPr baseColWidth="10" defaultColWidth="11.44140625" defaultRowHeight="13.2"/>
  <cols>
    <col min="1" max="1" width="3.44140625" style="397" customWidth="1"/>
    <col min="2" max="2" width="8.44140625" style="397" customWidth="1"/>
    <col min="3" max="3" width="2.44140625" style="397" customWidth="1"/>
    <col min="4" max="4" width="9.44140625" style="397" customWidth="1"/>
    <col min="5" max="5" width="1.109375" style="397" customWidth="1"/>
    <col min="6" max="6" width="11.44140625" style="397" customWidth="1"/>
    <col min="7" max="7" width="2" style="397" customWidth="1"/>
    <col min="8" max="8" width="11.44140625" style="397" bestFit="1" customWidth="1"/>
    <col min="9" max="9" width="1.88671875" style="397" customWidth="1"/>
    <col min="10" max="10" width="8.44140625" style="397" customWidth="1"/>
    <col min="11" max="11" width="1.44140625" style="397" customWidth="1"/>
    <col min="12" max="12" width="11" style="397" customWidth="1"/>
    <col min="13" max="13" width="2.44140625" style="397" customWidth="1"/>
    <col min="14" max="14" width="8.44140625" style="397" customWidth="1"/>
    <col min="15" max="15" width="1.44140625" style="397" customWidth="1"/>
    <col min="16" max="16" width="13.109375" style="397" customWidth="1"/>
    <col min="17" max="17" width="1.44140625" style="397" customWidth="1"/>
    <col min="18" max="18" width="11" style="397" customWidth="1"/>
    <col min="19" max="19" width="1.44140625" style="397" customWidth="1"/>
    <col min="20" max="20" width="12.44140625" style="397" bestFit="1" customWidth="1"/>
    <col min="21" max="256" width="11.44140625" style="397"/>
    <col min="257" max="257" width="3.44140625" style="397" customWidth="1"/>
    <col min="258" max="258" width="8.44140625" style="397" customWidth="1"/>
    <col min="259" max="259" width="2.44140625" style="397" customWidth="1"/>
    <col min="260" max="260" width="9.44140625" style="397" customWidth="1"/>
    <col min="261" max="261" width="1.109375" style="397" customWidth="1"/>
    <col min="262" max="262" width="11.44140625" style="397"/>
    <col min="263" max="263" width="2" style="397" customWidth="1"/>
    <col min="264" max="264" width="11.44140625" style="397" bestFit="1"/>
    <col min="265" max="265" width="1.88671875" style="397" customWidth="1"/>
    <col min="266" max="266" width="8.44140625" style="397" customWidth="1"/>
    <col min="267" max="267" width="1.44140625" style="397" customWidth="1"/>
    <col min="268" max="268" width="11" style="397" customWidth="1"/>
    <col min="269" max="269" width="2.44140625" style="397" customWidth="1"/>
    <col min="270" max="270" width="8.44140625" style="397" customWidth="1"/>
    <col min="271" max="271" width="1.44140625" style="397" customWidth="1"/>
    <col min="272" max="272" width="13.109375" style="397" customWidth="1"/>
    <col min="273" max="273" width="1.44140625" style="397" customWidth="1"/>
    <col min="274" max="274" width="11" style="397" customWidth="1"/>
    <col min="275" max="275" width="1.44140625" style="397" customWidth="1"/>
    <col min="276" max="276" width="12.44140625" style="397" bestFit="1" customWidth="1"/>
    <col min="277" max="512" width="11.44140625" style="397"/>
    <col min="513" max="513" width="3.44140625" style="397" customWidth="1"/>
    <col min="514" max="514" width="8.44140625" style="397" customWidth="1"/>
    <col min="515" max="515" width="2.44140625" style="397" customWidth="1"/>
    <col min="516" max="516" width="9.44140625" style="397" customWidth="1"/>
    <col min="517" max="517" width="1.109375" style="397" customWidth="1"/>
    <col min="518" max="518" width="11.44140625" style="397"/>
    <col min="519" max="519" width="2" style="397" customWidth="1"/>
    <col min="520" max="520" width="11.44140625" style="397" bestFit="1"/>
    <col min="521" max="521" width="1.88671875" style="397" customWidth="1"/>
    <col min="522" max="522" width="8.44140625" style="397" customWidth="1"/>
    <col min="523" max="523" width="1.44140625" style="397" customWidth="1"/>
    <col min="524" max="524" width="11" style="397" customWidth="1"/>
    <col min="525" max="525" width="2.44140625" style="397" customWidth="1"/>
    <col min="526" max="526" width="8.44140625" style="397" customWidth="1"/>
    <col min="527" max="527" width="1.44140625" style="397" customWidth="1"/>
    <col min="528" max="528" width="13.109375" style="397" customWidth="1"/>
    <col min="529" max="529" width="1.44140625" style="397" customWidth="1"/>
    <col min="530" max="530" width="11" style="397" customWidth="1"/>
    <col min="531" max="531" width="1.44140625" style="397" customWidth="1"/>
    <col min="532" max="532" width="12.44140625" style="397" bestFit="1" customWidth="1"/>
    <col min="533" max="768" width="11.44140625" style="397"/>
    <col min="769" max="769" width="3.44140625" style="397" customWidth="1"/>
    <col min="770" max="770" width="8.44140625" style="397" customWidth="1"/>
    <col min="771" max="771" width="2.44140625" style="397" customWidth="1"/>
    <col min="772" max="772" width="9.44140625" style="397" customWidth="1"/>
    <col min="773" max="773" width="1.109375" style="397" customWidth="1"/>
    <col min="774" max="774" width="11.44140625" style="397"/>
    <col min="775" max="775" width="2" style="397" customWidth="1"/>
    <col min="776" max="776" width="11.44140625" style="397" bestFit="1"/>
    <col min="777" max="777" width="1.88671875" style="397" customWidth="1"/>
    <col min="778" max="778" width="8.44140625" style="397" customWidth="1"/>
    <col min="779" max="779" width="1.44140625" style="397" customWidth="1"/>
    <col min="780" max="780" width="11" style="397" customWidth="1"/>
    <col min="781" max="781" width="2.44140625" style="397" customWidth="1"/>
    <col min="782" max="782" width="8.44140625" style="397" customWidth="1"/>
    <col min="783" max="783" width="1.44140625" style="397" customWidth="1"/>
    <col min="784" max="784" width="13.109375" style="397" customWidth="1"/>
    <col min="785" max="785" width="1.44140625" style="397" customWidth="1"/>
    <col min="786" max="786" width="11" style="397" customWidth="1"/>
    <col min="787" max="787" width="1.44140625" style="397" customWidth="1"/>
    <col min="788" max="788" width="12.44140625" style="397" bestFit="1" customWidth="1"/>
    <col min="789" max="1024" width="11.44140625" style="397"/>
    <col min="1025" max="1025" width="3.44140625" style="397" customWidth="1"/>
    <col min="1026" max="1026" width="8.44140625" style="397" customWidth="1"/>
    <col min="1027" max="1027" width="2.44140625" style="397" customWidth="1"/>
    <col min="1028" max="1028" width="9.44140625" style="397" customWidth="1"/>
    <col min="1029" max="1029" width="1.109375" style="397" customWidth="1"/>
    <col min="1030" max="1030" width="11.44140625" style="397"/>
    <col min="1031" max="1031" width="2" style="397" customWidth="1"/>
    <col min="1032" max="1032" width="11.44140625" style="397" bestFit="1"/>
    <col min="1033" max="1033" width="1.88671875" style="397" customWidth="1"/>
    <col min="1034" max="1034" width="8.44140625" style="397" customWidth="1"/>
    <col min="1035" max="1035" width="1.44140625" style="397" customWidth="1"/>
    <col min="1036" max="1036" width="11" style="397" customWidth="1"/>
    <col min="1037" max="1037" width="2.44140625" style="397" customWidth="1"/>
    <col min="1038" max="1038" width="8.44140625" style="397" customWidth="1"/>
    <col min="1039" max="1039" width="1.44140625" style="397" customWidth="1"/>
    <col min="1040" max="1040" width="13.109375" style="397" customWidth="1"/>
    <col min="1041" max="1041" width="1.44140625" style="397" customWidth="1"/>
    <col min="1042" max="1042" width="11" style="397" customWidth="1"/>
    <col min="1043" max="1043" width="1.44140625" style="397" customWidth="1"/>
    <col min="1044" max="1044" width="12.44140625" style="397" bestFit="1" customWidth="1"/>
    <col min="1045" max="1280" width="11.44140625" style="397"/>
    <col min="1281" max="1281" width="3.44140625" style="397" customWidth="1"/>
    <col min="1282" max="1282" width="8.44140625" style="397" customWidth="1"/>
    <col min="1283" max="1283" width="2.44140625" style="397" customWidth="1"/>
    <col min="1284" max="1284" width="9.44140625" style="397" customWidth="1"/>
    <col min="1285" max="1285" width="1.109375" style="397" customWidth="1"/>
    <col min="1286" max="1286" width="11.44140625" style="397"/>
    <col min="1287" max="1287" width="2" style="397" customWidth="1"/>
    <col min="1288" max="1288" width="11.44140625" style="397" bestFit="1"/>
    <col min="1289" max="1289" width="1.88671875" style="397" customWidth="1"/>
    <col min="1290" max="1290" width="8.44140625" style="397" customWidth="1"/>
    <col min="1291" max="1291" width="1.44140625" style="397" customWidth="1"/>
    <col min="1292" max="1292" width="11" style="397" customWidth="1"/>
    <col min="1293" max="1293" width="2.44140625" style="397" customWidth="1"/>
    <col min="1294" max="1294" width="8.44140625" style="397" customWidth="1"/>
    <col min="1295" max="1295" width="1.44140625" style="397" customWidth="1"/>
    <col min="1296" max="1296" width="13.109375" style="397" customWidth="1"/>
    <col min="1297" max="1297" width="1.44140625" style="397" customWidth="1"/>
    <col min="1298" max="1298" width="11" style="397" customWidth="1"/>
    <col min="1299" max="1299" width="1.44140625" style="397" customWidth="1"/>
    <col min="1300" max="1300" width="12.44140625" style="397" bestFit="1" customWidth="1"/>
    <col min="1301" max="1536" width="11.44140625" style="397"/>
    <col min="1537" max="1537" width="3.44140625" style="397" customWidth="1"/>
    <col min="1538" max="1538" width="8.44140625" style="397" customWidth="1"/>
    <col min="1539" max="1539" width="2.44140625" style="397" customWidth="1"/>
    <col min="1540" max="1540" width="9.44140625" style="397" customWidth="1"/>
    <col min="1541" max="1541" width="1.109375" style="397" customWidth="1"/>
    <col min="1542" max="1542" width="11.44140625" style="397"/>
    <col min="1543" max="1543" width="2" style="397" customWidth="1"/>
    <col min="1544" max="1544" width="11.44140625" style="397" bestFit="1"/>
    <col min="1545" max="1545" width="1.88671875" style="397" customWidth="1"/>
    <col min="1546" max="1546" width="8.44140625" style="397" customWidth="1"/>
    <col min="1547" max="1547" width="1.44140625" style="397" customWidth="1"/>
    <col min="1548" max="1548" width="11" style="397" customWidth="1"/>
    <col min="1549" max="1549" width="2.44140625" style="397" customWidth="1"/>
    <col min="1550" max="1550" width="8.44140625" style="397" customWidth="1"/>
    <col min="1551" max="1551" width="1.44140625" style="397" customWidth="1"/>
    <col min="1552" max="1552" width="13.109375" style="397" customWidth="1"/>
    <col min="1553" max="1553" width="1.44140625" style="397" customWidth="1"/>
    <col min="1554" max="1554" width="11" style="397" customWidth="1"/>
    <col min="1555" max="1555" width="1.44140625" style="397" customWidth="1"/>
    <col min="1556" max="1556" width="12.44140625" style="397" bestFit="1" customWidth="1"/>
    <col min="1557" max="1792" width="11.44140625" style="397"/>
    <col min="1793" max="1793" width="3.44140625" style="397" customWidth="1"/>
    <col min="1794" max="1794" width="8.44140625" style="397" customWidth="1"/>
    <col min="1795" max="1795" width="2.44140625" style="397" customWidth="1"/>
    <col min="1796" max="1796" width="9.44140625" style="397" customWidth="1"/>
    <col min="1797" max="1797" width="1.109375" style="397" customWidth="1"/>
    <col min="1798" max="1798" width="11.44140625" style="397"/>
    <col min="1799" max="1799" width="2" style="397" customWidth="1"/>
    <col min="1800" max="1800" width="11.44140625" style="397" bestFit="1"/>
    <col min="1801" max="1801" width="1.88671875" style="397" customWidth="1"/>
    <col min="1802" max="1802" width="8.44140625" style="397" customWidth="1"/>
    <col min="1803" max="1803" width="1.44140625" style="397" customWidth="1"/>
    <col min="1804" max="1804" width="11" style="397" customWidth="1"/>
    <col min="1805" max="1805" width="2.44140625" style="397" customWidth="1"/>
    <col min="1806" max="1806" width="8.44140625" style="397" customWidth="1"/>
    <col min="1807" max="1807" width="1.44140625" style="397" customWidth="1"/>
    <col min="1808" max="1808" width="13.109375" style="397" customWidth="1"/>
    <col min="1809" max="1809" width="1.44140625" style="397" customWidth="1"/>
    <col min="1810" max="1810" width="11" style="397" customWidth="1"/>
    <col min="1811" max="1811" width="1.44140625" style="397" customWidth="1"/>
    <col min="1812" max="1812" width="12.44140625" style="397" bestFit="1" customWidth="1"/>
    <col min="1813" max="2048" width="11.44140625" style="397"/>
    <col min="2049" max="2049" width="3.44140625" style="397" customWidth="1"/>
    <col min="2050" max="2050" width="8.44140625" style="397" customWidth="1"/>
    <col min="2051" max="2051" width="2.44140625" style="397" customWidth="1"/>
    <col min="2052" max="2052" width="9.44140625" style="397" customWidth="1"/>
    <col min="2053" max="2053" width="1.109375" style="397" customWidth="1"/>
    <col min="2054" max="2054" width="11.44140625" style="397"/>
    <col min="2055" max="2055" width="2" style="397" customWidth="1"/>
    <col min="2056" max="2056" width="11.44140625" style="397" bestFit="1"/>
    <col min="2057" max="2057" width="1.88671875" style="397" customWidth="1"/>
    <col min="2058" max="2058" width="8.44140625" style="397" customWidth="1"/>
    <col min="2059" max="2059" width="1.44140625" style="397" customWidth="1"/>
    <col min="2060" max="2060" width="11" style="397" customWidth="1"/>
    <col min="2061" max="2061" width="2.44140625" style="397" customWidth="1"/>
    <col min="2062" max="2062" width="8.44140625" style="397" customWidth="1"/>
    <col min="2063" max="2063" width="1.44140625" style="397" customWidth="1"/>
    <col min="2064" max="2064" width="13.109375" style="397" customWidth="1"/>
    <col min="2065" max="2065" width="1.44140625" style="397" customWidth="1"/>
    <col min="2066" max="2066" width="11" style="397" customWidth="1"/>
    <col min="2067" max="2067" width="1.44140625" style="397" customWidth="1"/>
    <col min="2068" max="2068" width="12.44140625" style="397" bestFit="1" customWidth="1"/>
    <col min="2069" max="2304" width="11.44140625" style="397"/>
    <col min="2305" max="2305" width="3.44140625" style="397" customWidth="1"/>
    <col min="2306" max="2306" width="8.44140625" style="397" customWidth="1"/>
    <col min="2307" max="2307" width="2.44140625" style="397" customWidth="1"/>
    <col min="2308" max="2308" width="9.44140625" style="397" customWidth="1"/>
    <col min="2309" max="2309" width="1.109375" style="397" customWidth="1"/>
    <col min="2310" max="2310" width="11.44140625" style="397"/>
    <col min="2311" max="2311" width="2" style="397" customWidth="1"/>
    <col min="2312" max="2312" width="11.44140625" style="397" bestFit="1"/>
    <col min="2313" max="2313" width="1.88671875" style="397" customWidth="1"/>
    <col min="2314" max="2314" width="8.44140625" style="397" customWidth="1"/>
    <col min="2315" max="2315" width="1.44140625" style="397" customWidth="1"/>
    <col min="2316" max="2316" width="11" style="397" customWidth="1"/>
    <col min="2317" max="2317" width="2.44140625" style="397" customWidth="1"/>
    <col min="2318" max="2318" width="8.44140625" style="397" customWidth="1"/>
    <col min="2319" max="2319" width="1.44140625" style="397" customWidth="1"/>
    <col min="2320" max="2320" width="13.109375" style="397" customWidth="1"/>
    <col min="2321" max="2321" width="1.44140625" style="397" customWidth="1"/>
    <col min="2322" max="2322" width="11" style="397" customWidth="1"/>
    <col min="2323" max="2323" width="1.44140625" style="397" customWidth="1"/>
    <col min="2324" max="2324" width="12.44140625" style="397" bestFit="1" customWidth="1"/>
    <col min="2325" max="2560" width="11.44140625" style="397"/>
    <col min="2561" max="2561" width="3.44140625" style="397" customWidth="1"/>
    <col min="2562" max="2562" width="8.44140625" style="397" customWidth="1"/>
    <col min="2563" max="2563" width="2.44140625" style="397" customWidth="1"/>
    <col min="2564" max="2564" width="9.44140625" style="397" customWidth="1"/>
    <col min="2565" max="2565" width="1.109375" style="397" customWidth="1"/>
    <col min="2566" max="2566" width="11.44140625" style="397"/>
    <col min="2567" max="2567" width="2" style="397" customWidth="1"/>
    <col min="2568" max="2568" width="11.44140625" style="397" bestFit="1"/>
    <col min="2569" max="2569" width="1.88671875" style="397" customWidth="1"/>
    <col min="2570" max="2570" width="8.44140625" style="397" customWidth="1"/>
    <col min="2571" max="2571" width="1.44140625" style="397" customWidth="1"/>
    <col min="2572" max="2572" width="11" style="397" customWidth="1"/>
    <col min="2573" max="2573" width="2.44140625" style="397" customWidth="1"/>
    <col min="2574" max="2574" width="8.44140625" style="397" customWidth="1"/>
    <col min="2575" max="2575" width="1.44140625" style="397" customWidth="1"/>
    <col min="2576" max="2576" width="13.109375" style="397" customWidth="1"/>
    <col min="2577" max="2577" width="1.44140625" style="397" customWidth="1"/>
    <col min="2578" max="2578" width="11" style="397" customWidth="1"/>
    <col min="2579" max="2579" width="1.44140625" style="397" customWidth="1"/>
    <col min="2580" max="2580" width="12.44140625" style="397" bestFit="1" customWidth="1"/>
    <col min="2581" max="2816" width="11.44140625" style="397"/>
    <col min="2817" max="2817" width="3.44140625" style="397" customWidth="1"/>
    <col min="2818" max="2818" width="8.44140625" style="397" customWidth="1"/>
    <col min="2819" max="2819" width="2.44140625" style="397" customWidth="1"/>
    <col min="2820" max="2820" width="9.44140625" style="397" customWidth="1"/>
    <col min="2821" max="2821" width="1.109375" style="397" customWidth="1"/>
    <col min="2822" max="2822" width="11.44140625" style="397"/>
    <col min="2823" max="2823" width="2" style="397" customWidth="1"/>
    <col min="2824" max="2824" width="11.44140625" style="397" bestFit="1"/>
    <col min="2825" max="2825" width="1.88671875" style="397" customWidth="1"/>
    <col min="2826" max="2826" width="8.44140625" style="397" customWidth="1"/>
    <col min="2827" max="2827" width="1.44140625" style="397" customWidth="1"/>
    <col min="2828" max="2828" width="11" style="397" customWidth="1"/>
    <col min="2829" max="2829" width="2.44140625" style="397" customWidth="1"/>
    <col min="2830" max="2830" width="8.44140625" style="397" customWidth="1"/>
    <col min="2831" max="2831" width="1.44140625" style="397" customWidth="1"/>
    <col min="2832" max="2832" width="13.109375" style="397" customWidth="1"/>
    <col min="2833" max="2833" width="1.44140625" style="397" customWidth="1"/>
    <col min="2834" max="2834" width="11" style="397" customWidth="1"/>
    <col min="2835" max="2835" width="1.44140625" style="397" customWidth="1"/>
    <col min="2836" max="2836" width="12.44140625" style="397" bestFit="1" customWidth="1"/>
    <col min="2837" max="3072" width="11.44140625" style="397"/>
    <col min="3073" max="3073" width="3.44140625" style="397" customWidth="1"/>
    <col min="3074" max="3074" width="8.44140625" style="397" customWidth="1"/>
    <col min="3075" max="3075" width="2.44140625" style="397" customWidth="1"/>
    <col min="3076" max="3076" width="9.44140625" style="397" customWidth="1"/>
    <col min="3077" max="3077" width="1.109375" style="397" customWidth="1"/>
    <col min="3078" max="3078" width="11.44140625" style="397"/>
    <col min="3079" max="3079" width="2" style="397" customWidth="1"/>
    <col min="3080" max="3080" width="11.44140625" style="397" bestFit="1"/>
    <col min="3081" max="3081" width="1.88671875" style="397" customWidth="1"/>
    <col min="3082" max="3082" width="8.44140625" style="397" customWidth="1"/>
    <col min="3083" max="3083" width="1.44140625" style="397" customWidth="1"/>
    <col min="3084" max="3084" width="11" style="397" customWidth="1"/>
    <col min="3085" max="3085" width="2.44140625" style="397" customWidth="1"/>
    <col min="3086" max="3086" width="8.44140625" style="397" customWidth="1"/>
    <col min="3087" max="3087" width="1.44140625" style="397" customWidth="1"/>
    <col min="3088" max="3088" width="13.109375" style="397" customWidth="1"/>
    <col min="3089" max="3089" width="1.44140625" style="397" customWidth="1"/>
    <col min="3090" max="3090" width="11" style="397" customWidth="1"/>
    <col min="3091" max="3091" width="1.44140625" style="397" customWidth="1"/>
    <col min="3092" max="3092" width="12.44140625" style="397" bestFit="1" customWidth="1"/>
    <col min="3093" max="3328" width="11.44140625" style="397"/>
    <col min="3329" max="3329" width="3.44140625" style="397" customWidth="1"/>
    <col min="3330" max="3330" width="8.44140625" style="397" customWidth="1"/>
    <col min="3331" max="3331" width="2.44140625" style="397" customWidth="1"/>
    <col min="3332" max="3332" width="9.44140625" style="397" customWidth="1"/>
    <col min="3333" max="3333" width="1.109375" style="397" customWidth="1"/>
    <col min="3334" max="3334" width="11.44140625" style="397"/>
    <col min="3335" max="3335" width="2" style="397" customWidth="1"/>
    <col min="3336" max="3336" width="11.44140625" style="397" bestFit="1"/>
    <col min="3337" max="3337" width="1.88671875" style="397" customWidth="1"/>
    <col min="3338" max="3338" width="8.44140625" style="397" customWidth="1"/>
    <col min="3339" max="3339" width="1.44140625" style="397" customWidth="1"/>
    <col min="3340" max="3340" width="11" style="397" customWidth="1"/>
    <col min="3341" max="3341" width="2.44140625" style="397" customWidth="1"/>
    <col min="3342" max="3342" width="8.44140625" style="397" customWidth="1"/>
    <col min="3343" max="3343" width="1.44140625" style="397" customWidth="1"/>
    <col min="3344" max="3344" width="13.109375" style="397" customWidth="1"/>
    <col min="3345" max="3345" width="1.44140625" style="397" customWidth="1"/>
    <col min="3346" max="3346" width="11" style="397" customWidth="1"/>
    <col min="3347" max="3347" width="1.44140625" style="397" customWidth="1"/>
    <col min="3348" max="3348" width="12.44140625" style="397" bestFit="1" customWidth="1"/>
    <col min="3349" max="3584" width="11.44140625" style="397"/>
    <col min="3585" max="3585" width="3.44140625" style="397" customWidth="1"/>
    <col min="3586" max="3586" width="8.44140625" style="397" customWidth="1"/>
    <col min="3587" max="3587" width="2.44140625" style="397" customWidth="1"/>
    <col min="3588" max="3588" width="9.44140625" style="397" customWidth="1"/>
    <col min="3589" max="3589" width="1.109375" style="397" customWidth="1"/>
    <col min="3590" max="3590" width="11.44140625" style="397"/>
    <col min="3591" max="3591" width="2" style="397" customWidth="1"/>
    <col min="3592" max="3592" width="11.44140625" style="397" bestFit="1"/>
    <col min="3593" max="3593" width="1.88671875" style="397" customWidth="1"/>
    <col min="3594" max="3594" width="8.44140625" style="397" customWidth="1"/>
    <col min="3595" max="3595" width="1.44140625" style="397" customWidth="1"/>
    <col min="3596" max="3596" width="11" style="397" customWidth="1"/>
    <col min="3597" max="3597" width="2.44140625" style="397" customWidth="1"/>
    <col min="3598" max="3598" width="8.44140625" style="397" customWidth="1"/>
    <col min="3599" max="3599" width="1.44140625" style="397" customWidth="1"/>
    <col min="3600" max="3600" width="13.109375" style="397" customWidth="1"/>
    <col min="3601" max="3601" width="1.44140625" style="397" customWidth="1"/>
    <col min="3602" max="3602" width="11" style="397" customWidth="1"/>
    <col min="3603" max="3603" width="1.44140625" style="397" customWidth="1"/>
    <col min="3604" max="3604" width="12.44140625" style="397" bestFit="1" customWidth="1"/>
    <col min="3605" max="3840" width="11.44140625" style="397"/>
    <col min="3841" max="3841" width="3.44140625" style="397" customWidth="1"/>
    <col min="3842" max="3842" width="8.44140625" style="397" customWidth="1"/>
    <col min="3843" max="3843" width="2.44140625" style="397" customWidth="1"/>
    <col min="3844" max="3844" width="9.44140625" style="397" customWidth="1"/>
    <col min="3845" max="3845" width="1.109375" style="397" customWidth="1"/>
    <col min="3846" max="3846" width="11.44140625" style="397"/>
    <col min="3847" max="3847" width="2" style="397" customWidth="1"/>
    <col min="3848" max="3848" width="11.44140625" style="397" bestFit="1"/>
    <col min="3849" max="3849" width="1.88671875" style="397" customWidth="1"/>
    <col min="3850" max="3850" width="8.44140625" style="397" customWidth="1"/>
    <col min="3851" max="3851" width="1.44140625" style="397" customWidth="1"/>
    <col min="3852" max="3852" width="11" style="397" customWidth="1"/>
    <col min="3853" max="3853" width="2.44140625" style="397" customWidth="1"/>
    <col min="3854" max="3854" width="8.44140625" style="397" customWidth="1"/>
    <col min="3855" max="3855" width="1.44140625" style="397" customWidth="1"/>
    <col min="3856" max="3856" width="13.109375" style="397" customWidth="1"/>
    <col min="3857" max="3857" width="1.44140625" style="397" customWidth="1"/>
    <col min="3858" max="3858" width="11" style="397" customWidth="1"/>
    <col min="3859" max="3859" width="1.44140625" style="397" customWidth="1"/>
    <col min="3860" max="3860" width="12.44140625" style="397" bestFit="1" customWidth="1"/>
    <col min="3861" max="4096" width="11.44140625" style="397"/>
    <col min="4097" max="4097" width="3.44140625" style="397" customWidth="1"/>
    <col min="4098" max="4098" width="8.44140625" style="397" customWidth="1"/>
    <col min="4099" max="4099" width="2.44140625" style="397" customWidth="1"/>
    <col min="4100" max="4100" width="9.44140625" style="397" customWidth="1"/>
    <col min="4101" max="4101" width="1.109375" style="397" customWidth="1"/>
    <col min="4102" max="4102" width="11.44140625" style="397"/>
    <col min="4103" max="4103" width="2" style="397" customWidth="1"/>
    <col min="4104" max="4104" width="11.44140625" style="397" bestFit="1"/>
    <col min="4105" max="4105" width="1.88671875" style="397" customWidth="1"/>
    <col min="4106" max="4106" width="8.44140625" style="397" customWidth="1"/>
    <col min="4107" max="4107" width="1.44140625" style="397" customWidth="1"/>
    <col min="4108" max="4108" width="11" style="397" customWidth="1"/>
    <col min="4109" max="4109" width="2.44140625" style="397" customWidth="1"/>
    <col min="4110" max="4110" width="8.44140625" style="397" customWidth="1"/>
    <col min="4111" max="4111" width="1.44140625" style="397" customWidth="1"/>
    <col min="4112" max="4112" width="13.109375" style="397" customWidth="1"/>
    <col min="4113" max="4113" width="1.44140625" style="397" customWidth="1"/>
    <col min="4114" max="4114" width="11" style="397" customWidth="1"/>
    <col min="4115" max="4115" width="1.44140625" style="397" customWidth="1"/>
    <col min="4116" max="4116" width="12.44140625" style="397" bestFit="1" customWidth="1"/>
    <col min="4117" max="4352" width="11.44140625" style="397"/>
    <col min="4353" max="4353" width="3.44140625" style="397" customWidth="1"/>
    <col min="4354" max="4354" width="8.44140625" style="397" customWidth="1"/>
    <col min="4355" max="4355" width="2.44140625" style="397" customWidth="1"/>
    <col min="4356" max="4356" width="9.44140625" style="397" customWidth="1"/>
    <col min="4357" max="4357" width="1.109375" style="397" customWidth="1"/>
    <col min="4358" max="4358" width="11.44140625" style="397"/>
    <col min="4359" max="4359" width="2" style="397" customWidth="1"/>
    <col min="4360" max="4360" width="11.44140625" style="397" bestFit="1"/>
    <col min="4361" max="4361" width="1.88671875" style="397" customWidth="1"/>
    <col min="4362" max="4362" width="8.44140625" style="397" customWidth="1"/>
    <col min="4363" max="4363" width="1.44140625" style="397" customWidth="1"/>
    <col min="4364" max="4364" width="11" style="397" customWidth="1"/>
    <col min="4365" max="4365" width="2.44140625" style="397" customWidth="1"/>
    <col min="4366" max="4366" width="8.44140625" style="397" customWidth="1"/>
    <col min="4367" max="4367" width="1.44140625" style="397" customWidth="1"/>
    <col min="4368" max="4368" width="13.109375" style="397" customWidth="1"/>
    <col min="4369" max="4369" width="1.44140625" style="397" customWidth="1"/>
    <col min="4370" max="4370" width="11" style="397" customWidth="1"/>
    <col min="4371" max="4371" width="1.44140625" style="397" customWidth="1"/>
    <col min="4372" max="4372" width="12.44140625" style="397" bestFit="1" customWidth="1"/>
    <col min="4373" max="4608" width="11.44140625" style="397"/>
    <col min="4609" max="4609" width="3.44140625" style="397" customWidth="1"/>
    <col min="4610" max="4610" width="8.44140625" style="397" customWidth="1"/>
    <col min="4611" max="4611" width="2.44140625" style="397" customWidth="1"/>
    <col min="4612" max="4612" width="9.44140625" style="397" customWidth="1"/>
    <col min="4613" max="4613" width="1.109375" style="397" customWidth="1"/>
    <col min="4614" max="4614" width="11.44140625" style="397"/>
    <col min="4615" max="4615" width="2" style="397" customWidth="1"/>
    <col min="4616" max="4616" width="11.44140625" style="397" bestFit="1"/>
    <col min="4617" max="4617" width="1.88671875" style="397" customWidth="1"/>
    <col min="4618" max="4618" width="8.44140625" style="397" customWidth="1"/>
    <col min="4619" max="4619" width="1.44140625" style="397" customWidth="1"/>
    <col min="4620" max="4620" width="11" style="397" customWidth="1"/>
    <col min="4621" max="4621" width="2.44140625" style="397" customWidth="1"/>
    <col min="4622" max="4622" width="8.44140625" style="397" customWidth="1"/>
    <col min="4623" max="4623" width="1.44140625" style="397" customWidth="1"/>
    <col min="4624" max="4624" width="13.109375" style="397" customWidth="1"/>
    <col min="4625" max="4625" width="1.44140625" style="397" customWidth="1"/>
    <col min="4626" max="4626" width="11" style="397" customWidth="1"/>
    <col min="4627" max="4627" width="1.44140625" style="397" customWidth="1"/>
    <col min="4628" max="4628" width="12.44140625" style="397" bestFit="1" customWidth="1"/>
    <col min="4629" max="4864" width="11.44140625" style="397"/>
    <col min="4865" max="4865" width="3.44140625" style="397" customWidth="1"/>
    <col min="4866" max="4866" width="8.44140625" style="397" customWidth="1"/>
    <col min="4867" max="4867" width="2.44140625" style="397" customWidth="1"/>
    <col min="4868" max="4868" width="9.44140625" style="397" customWidth="1"/>
    <col min="4869" max="4869" width="1.109375" style="397" customWidth="1"/>
    <col min="4870" max="4870" width="11.44140625" style="397"/>
    <col min="4871" max="4871" width="2" style="397" customWidth="1"/>
    <col min="4872" max="4872" width="11.44140625" style="397" bestFit="1"/>
    <col min="4873" max="4873" width="1.88671875" style="397" customWidth="1"/>
    <col min="4874" max="4874" width="8.44140625" style="397" customWidth="1"/>
    <col min="4875" max="4875" width="1.44140625" style="397" customWidth="1"/>
    <col min="4876" max="4876" width="11" style="397" customWidth="1"/>
    <col min="4877" max="4877" width="2.44140625" style="397" customWidth="1"/>
    <col min="4878" max="4878" width="8.44140625" style="397" customWidth="1"/>
    <col min="4879" max="4879" width="1.44140625" style="397" customWidth="1"/>
    <col min="4880" max="4880" width="13.109375" style="397" customWidth="1"/>
    <col min="4881" max="4881" width="1.44140625" style="397" customWidth="1"/>
    <col min="4882" max="4882" width="11" style="397" customWidth="1"/>
    <col min="4883" max="4883" width="1.44140625" style="397" customWidth="1"/>
    <col min="4884" max="4884" width="12.44140625" style="397" bestFit="1" customWidth="1"/>
    <col min="4885" max="5120" width="11.44140625" style="397"/>
    <col min="5121" max="5121" width="3.44140625" style="397" customWidth="1"/>
    <col min="5122" max="5122" width="8.44140625" style="397" customWidth="1"/>
    <col min="5123" max="5123" width="2.44140625" style="397" customWidth="1"/>
    <col min="5124" max="5124" width="9.44140625" style="397" customWidth="1"/>
    <col min="5125" max="5125" width="1.109375" style="397" customWidth="1"/>
    <col min="5126" max="5126" width="11.44140625" style="397"/>
    <col min="5127" max="5127" width="2" style="397" customWidth="1"/>
    <col min="5128" max="5128" width="11.44140625" style="397" bestFit="1"/>
    <col min="5129" max="5129" width="1.88671875" style="397" customWidth="1"/>
    <col min="5130" max="5130" width="8.44140625" style="397" customWidth="1"/>
    <col min="5131" max="5131" width="1.44140625" style="397" customWidth="1"/>
    <col min="5132" max="5132" width="11" style="397" customWidth="1"/>
    <col min="5133" max="5133" width="2.44140625" style="397" customWidth="1"/>
    <col min="5134" max="5134" width="8.44140625" style="397" customWidth="1"/>
    <col min="5135" max="5135" width="1.44140625" style="397" customWidth="1"/>
    <col min="5136" max="5136" width="13.109375" style="397" customWidth="1"/>
    <col min="5137" max="5137" width="1.44140625" style="397" customWidth="1"/>
    <col min="5138" max="5138" width="11" style="397" customWidth="1"/>
    <col min="5139" max="5139" width="1.44140625" style="397" customWidth="1"/>
    <col min="5140" max="5140" width="12.44140625" style="397" bestFit="1" customWidth="1"/>
    <col min="5141" max="5376" width="11.44140625" style="397"/>
    <col min="5377" max="5377" width="3.44140625" style="397" customWidth="1"/>
    <col min="5378" max="5378" width="8.44140625" style="397" customWidth="1"/>
    <col min="5379" max="5379" width="2.44140625" style="397" customWidth="1"/>
    <col min="5380" max="5380" width="9.44140625" style="397" customWidth="1"/>
    <col min="5381" max="5381" width="1.109375" style="397" customWidth="1"/>
    <col min="5382" max="5382" width="11.44140625" style="397"/>
    <col min="5383" max="5383" width="2" style="397" customWidth="1"/>
    <col min="5384" max="5384" width="11.44140625" style="397" bestFit="1"/>
    <col min="5385" max="5385" width="1.88671875" style="397" customWidth="1"/>
    <col min="5386" max="5386" width="8.44140625" style="397" customWidth="1"/>
    <col min="5387" max="5387" width="1.44140625" style="397" customWidth="1"/>
    <col min="5388" max="5388" width="11" style="397" customWidth="1"/>
    <col min="5389" max="5389" width="2.44140625" style="397" customWidth="1"/>
    <col min="5390" max="5390" width="8.44140625" style="397" customWidth="1"/>
    <col min="5391" max="5391" width="1.44140625" style="397" customWidth="1"/>
    <col min="5392" max="5392" width="13.109375" style="397" customWidth="1"/>
    <col min="5393" max="5393" width="1.44140625" style="397" customWidth="1"/>
    <col min="5394" max="5394" width="11" style="397" customWidth="1"/>
    <col min="5395" max="5395" width="1.44140625" style="397" customWidth="1"/>
    <col min="5396" max="5396" width="12.44140625" style="397" bestFit="1" customWidth="1"/>
    <col min="5397" max="5632" width="11.44140625" style="397"/>
    <col min="5633" max="5633" width="3.44140625" style="397" customWidth="1"/>
    <col min="5634" max="5634" width="8.44140625" style="397" customWidth="1"/>
    <col min="5635" max="5635" width="2.44140625" style="397" customWidth="1"/>
    <col min="5636" max="5636" width="9.44140625" style="397" customWidth="1"/>
    <col min="5637" max="5637" width="1.109375" style="397" customWidth="1"/>
    <col min="5638" max="5638" width="11.44140625" style="397"/>
    <col min="5639" max="5639" width="2" style="397" customWidth="1"/>
    <col min="5640" max="5640" width="11.44140625" style="397" bestFit="1"/>
    <col min="5641" max="5641" width="1.88671875" style="397" customWidth="1"/>
    <col min="5642" max="5642" width="8.44140625" style="397" customWidth="1"/>
    <col min="5643" max="5643" width="1.44140625" style="397" customWidth="1"/>
    <col min="5644" max="5644" width="11" style="397" customWidth="1"/>
    <col min="5645" max="5645" width="2.44140625" style="397" customWidth="1"/>
    <col min="5646" max="5646" width="8.44140625" style="397" customWidth="1"/>
    <col min="5647" max="5647" width="1.44140625" style="397" customWidth="1"/>
    <col min="5648" max="5648" width="13.109375" style="397" customWidth="1"/>
    <col min="5649" max="5649" width="1.44140625" style="397" customWidth="1"/>
    <col min="5650" max="5650" width="11" style="397" customWidth="1"/>
    <col min="5651" max="5651" width="1.44140625" style="397" customWidth="1"/>
    <col min="5652" max="5652" width="12.44140625" style="397" bestFit="1" customWidth="1"/>
    <col min="5653" max="5888" width="11.44140625" style="397"/>
    <col min="5889" max="5889" width="3.44140625" style="397" customWidth="1"/>
    <col min="5890" max="5890" width="8.44140625" style="397" customWidth="1"/>
    <col min="5891" max="5891" width="2.44140625" style="397" customWidth="1"/>
    <col min="5892" max="5892" width="9.44140625" style="397" customWidth="1"/>
    <col min="5893" max="5893" width="1.109375" style="397" customWidth="1"/>
    <col min="5894" max="5894" width="11.44140625" style="397"/>
    <col min="5895" max="5895" width="2" style="397" customWidth="1"/>
    <col min="5896" max="5896" width="11.44140625" style="397" bestFit="1"/>
    <col min="5897" max="5897" width="1.88671875" style="397" customWidth="1"/>
    <col min="5898" max="5898" width="8.44140625" style="397" customWidth="1"/>
    <col min="5899" max="5899" width="1.44140625" style="397" customWidth="1"/>
    <col min="5900" max="5900" width="11" style="397" customWidth="1"/>
    <col min="5901" max="5901" width="2.44140625" style="397" customWidth="1"/>
    <col min="5902" max="5902" width="8.44140625" style="397" customWidth="1"/>
    <col min="5903" max="5903" width="1.44140625" style="397" customWidth="1"/>
    <col min="5904" max="5904" width="13.109375" style="397" customWidth="1"/>
    <col min="5905" max="5905" width="1.44140625" style="397" customWidth="1"/>
    <col min="5906" max="5906" width="11" style="397" customWidth="1"/>
    <col min="5907" max="5907" width="1.44140625" style="397" customWidth="1"/>
    <col min="5908" max="5908" width="12.44140625" style="397" bestFit="1" customWidth="1"/>
    <col min="5909" max="6144" width="11.44140625" style="397"/>
    <col min="6145" max="6145" width="3.44140625" style="397" customWidth="1"/>
    <col min="6146" max="6146" width="8.44140625" style="397" customWidth="1"/>
    <col min="6147" max="6147" width="2.44140625" style="397" customWidth="1"/>
    <col min="6148" max="6148" width="9.44140625" style="397" customWidth="1"/>
    <col min="6149" max="6149" width="1.109375" style="397" customWidth="1"/>
    <col min="6150" max="6150" width="11.44140625" style="397"/>
    <col min="6151" max="6151" width="2" style="397" customWidth="1"/>
    <col min="6152" max="6152" width="11.44140625" style="397" bestFit="1"/>
    <col min="6153" max="6153" width="1.88671875" style="397" customWidth="1"/>
    <col min="6154" max="6154" width="8.44140625" style="397" customWidth="1"/>
    <col min="6155" max="6155" width="1.44140625" style="397" customWidth="1"/>
    <col min="6156" max="6156" width="11" style="397" customWidth="1"/>
    <col min="6157" max="6157" width="2.44140625" style="397" customWidth="1"/>
    <col min="6158" max="6158" width="8.44140625" style="397" customWidth="1"/>
    <col min="6159" max="6159" width="1.44140625" style="397" customWidth="1"/>
    <col min="6160" max="6160" width="13.109375" style="397" customWidth="1"/>
    <col min="6161" max="6161" width="1.44140625" style="397" customWidth="1"/>
    <col min="6162" max="6162" width="11" style="397" customWidth="1"/>
    <col min="6163" max="6163" width="1.44140625" style="397" customWidth="1"/>
    <col min="6164" max="6164" width="12.44140625" style="397" bestFit="1" customWidth="1"/>
    <col min="6165" max="6400" width="11.44140625" style="397"/>
    <col min="6401" max="6401" width="3.44140625" style="397" customWidth="1"/>
    <col min="6402" max="6402" width="8.44140625" style="397" customWidth="1"/>
    <col min="6403" max="6403" width="2.44140625" style="397" customWidth="1"/>
    <col min="6404" max="6404" width="9.44140625" style="397" customWidth="1"/>
    <col min="6405" max="6405" width="1.109375" style="397" customWidth="1"/>
    <col min="6406" max="6406" width="11.44140625" style="397"/>
    <col min="6407" max="6407" width="2" style="397" customWidth="1"/>
    <col min="6408" max="6408" width="11.44140625" style="397" bestFit="1"/>
    <col min="6409" max="6409" width="1.88671875" style="397" customWidth="1"/>
    <col min="6410" max="6410" width="8.44140625" style="397" customWidth="1"/>
    <col min="6411" max="6411" width="1.44140625" style="397" customWidth="1"/>
    <col min="6412" max="6412" width="11" style="397" customWidth="1"/>
    <col min="6413" max="6413" width="2.44140625" style="397" customWidth="1"/>
    <col min="6414" max="6414" width="8.44140625" style="397" customWidth="1"/>
    <col min="6415" max="6415" width="1.44140625" style="397" customWidth="1"/>
    <col min="6416" max="6416" width="13.109375" style="397" customWidth="1"/>
    <col min="6417" max="6417" width="1.44140625" style="397" customWidth="1"/>
    <col min="6418" max="6418" width="11" style="397" customWidth="1"/>
    <col min="6419" max="6419" width="1.44140625" style="397" customWidth="1"/>
    <col min="6420" max="6420" width="12.44140625" style="397" bestFit="1" customWidth="1"/>
    <col min="6421" max="6656" width="11.44140625" style="397"/>
    <col min="6657" max="6657" width="3.44140625" style="397" customWidth="1"/>
    <col min="6658" max="6658" width="8.44140625" style="397" customWidth="1"/>
    <col min="6659" max="6659" width="2.44140625" style="397" customWidth="1"/>
    <col min="6660" max="6660" width="9.44140625" style="397" customWidth="1"/>
    <col min="6661" max="6661" width="1.109375" style="397" customWidth="1"/>
    <col min="6662" max="6662" width="11.44140625" style="397"/>
    <col min="6663" max="6663" width="2" style="397" customWidth="1"/>
    <col min="6664" max="6664" width="11.44140625" style="397" bestFit="1"/>
    <col min="6665" max="6665" width="1.88671875" style="397" customWidth="1"/>
    <col min="6666" max="6666" width="8.44140625" style="397" customWidth="1"/>
    <col min="6667" max="6667" width="1.44140625" style="397" customWidth="1"/>
    <col min="6668" max="6668" width="11" style="397" customWidth="1"/>
    <col min="6669" max="6669" width="2.44140625" style="397" customWidth="1"/>
    <col min="6670" max="6670" width="8.44140625" style="397" customWidth="1"/>
    <col min="6671" max="6671" width="1.44140625" style="397" customWidth="1"/>
    <col min="6672" max="6672" width="13.109375" style="397" customWidth="1"/>
    <col min="6673" max="6673" width="1.44140625" style="397" customWidth="1"/>
    <col min="6674" max="6674" width="11" style="397" customWidth="1"/>
    <col min="6675" max="6675" width="1.44140625" style="397" customWidth="1"/>
    <col min="6676" max="6676" width="12.44140625" style="397" bestFit="1" customWidth="1"/>
    <col min="6677" max="6912" width="11.44140625" style="397"/>
    <col min="6913" max="6913" width="3.44140625" style="397" customWidth="1"/>
    <col min="6914" max="6914" width="8.44140625" style="397" customWidth="1"/>
    <col min="6915" max="6915" width="2.44140625" style="397" customWidth="1"/>
    <col min="6916" max="6916" width="9.44140625" style="397" customWidth="1"/>
    <col min="6917" max="6917" width="1.109375" style="397" customWidth="1"/>
    <col min="6918" max="6918" width="11.44140625" style="397"/>
    <col min="6919" max="6919" width="2" style="397" customWidth="1"/>
    <col min="6920" max="6920" width="11.44140625" style="397" bestFit="1"/>
    <col min="6921" max="6921" width="1.88671875" style="397" customWidth="1"/>
    <col min="6922" max="6922" width="8.44140625" style="397" customWidth="1"/>
    <col min="6923" max="6923" width="1.44140625" style="397" customWidth="1"/>
    <col min="6924" max="6924" width="11" style="397" customWidth="1"/>
    <col min="6925" max="6925" width="2.44140625" style="397" customWidth="1"/>
    <col min="6926" max="6926" width="8.44140625" style="397" customWidth="1"/>
    <col min="6927" max="6927" width="1.44140625" style="397" customWidth="1"/>
    <col min="6928" max="6928" width="13.109375" style="397" customWidth="1"/>
    <col min="6929" max="6929" width="1.44140625" style="397" customWidth="1"/>
    <col min="6930" max="6930" width="11" style="397" customWidth="1"/>
    <col min="6931" max="6931" width="1.44140625" style="397" customWidth="1"/>
    <col min="6932" max="6932" width="12.44140625" style="397" bestFit="1" customWidth="1"/>
    <col min="6933" max="7168" width="11.44140625" style="397"/>
    <col min="7169" max="7169" width="3.44140625" style="397" customWidth="1"/>
    <col min="7170" max="7170" width="8.44140625" style="397" customWidth="1"/>
    <col min="7171" max="7171" width="2.44140625" style="397" customWidth="1"/>
    <col min="7172" max="7172" width="9.44140625" style="397" customWidth="1"/>
    <col min="7173" max="7173" width="1.109375" style="397" customWidth="1"/>
    <col min="7174" max="7174" width="11.44140625" style="397"/>
    <col min="7175" max="7175" width="2" style="397" customWidth="1"/>
    <col min="7176" max="7176" width="11.44140625" style="397" bestFit="1"/>
    <col min="7177" max="7177" width="1.88671875" style="397" customWidth="1"/>
    <col min="7178" max="7178" width="8.44140625" style="397" customWidth="1"/>
    <col min="7179" max="7179" width="1.44140625" style="397" customWidth="1"/>
    <col min="7180" max="7180" width="11" style="397" customWidth="1"/>
    <col min="7181" max="7181" width="2.44140625" style="397" customWidth="1"/>
    <col min="7182" max="7182" width="8.44140625" style="397" customWidth="1"/>
    <col min="7183" max="7183" width="1.44140625" style="397" customWidth="1"/>
    <col min="7184" max="7184" width="13.109375" style="397" customWidth="1"/>
    <col min="7185" max="7185" width="1.44140625" style="397" customWidth="1"/>
    <col min="7186" max="7186" width="11" style="397" customWidth="1"/>
    <col min="7187" max="7187" width="1.44140625" style="397" customWidth="1"/>
    <col min="7188" max="7188" width="12.44140625" style="397" bestFit="1" customWidth="1"/>
    <col min="7189" max="7424" width="11.44140625" style="397"/>
    <col min="7425" max="7425" width="3.44140625" style="397" customWidth="1"/>
    <col min="7426" max="7426" width="8.44140625" style="397" customWidth="1"/>
    <col min="7427" max="7427" width="2.44140625" style="397" customWidth="1"/>
    <col min="7428" max="7428" width="9.44140625" style="397" customWidth="1"/>
    <col min="7429" max="7429" width="1.109375" style="397" customWidth="1"/>
    <col min="7430" max="7430" width="11.44140625" style="397"/>
    <col min="7431" max="7431" width="2" style="397" customWidth="1"/>
    <col min="7432" max="7432" width="11.44140625" style="397" bestFit="1"/>
    <col min="7433" max="7433" width="1.88671875" style="397" customWidth="1"/>
    <col min="7434" max="7434" width="8.44140625" style="397" customWidth="1"/>
    <col min="7435" max="7435" width="1.44140625" style="397" customWidth="1"/>
    <col min="7436" max="7436" width="11" style="397" customWidth="1"/>
    <col min="7437" max="7437" width="2.44140625" style="397" customWidth="1"/>
    <col min="7438" max="7438" width="8.44140625" style="397" customWidth="1"/>
    <col min="7439" max="7439" width="1.44140625" style="397" customWidth="1"/>
    <col min="7440" max="7440" width="13.109375" style="397" customWidth="1"/>
    <col min="7441" max="7441" width="1.44140625" style="397" customWidth="1"/>
    <col min="7442" max="7442" width="11" style="397" customWidth="1"/>
    <col min="7443" max="7443" width="1.44140625" style="397" customWidth="1"/>
    <col min="7444" max="7444" width="12.44140625" style="397" bestFit="1" customWidth="1"/>
    <col min="7445" max="7680" width="11.44140625" style="397"/>
    <col min="7681" max="7681" width="3.44140625" style="397" customWidth="1"/>
    <col min="7682" max="7682" width="8.44140625" style="397" customWidth="1"/>
    <col min="7683" max="7683" width="2.44140625" style="397" customWidth="1"/>
    <col min="7684" max="7684" width="9.44140625" style="397" customWidth="1"/>
    <col min="7685" max="7685" width="1.109375" style="397" customWidth="1"/>
    <col min="7686" max="7686" width="11.44140625" style="397"/>
    <col min="7687" max="7687" width="2" style="397" customWidth="1"/>
    <col min="7688" max="7688" width="11.44140625" style="397" bestFit="1"/>
    <col min="7689" max="7689" width="1.88671875" style="397" customWidth="1"/>
    <col min="7690" max="7690" width="8.44140625" style="397" customWidth="1"/>
    <col min="7691" max="7691" width="1.44140625" style="397" customWidth="1"/>
    <col min="7692" max="7692" width="11" style="397" customWidth="1"/>
    <col min="7693" max="7693" width="2.44140625" style="397" customWidth="1"/>
    <col min="7694" max="7694" width="8.44140625" style="397" customWidth="1"/>
    <col min="7695" max="7695" width="1.44140625" style="397" customWidth="1"/>
    <col min="7696" max="7696" width="13.109375" style="397" customWidth="1"/>
    <col min="7697" max="7697" width="1.44140625" style="397" customWidth="1"/>
    <col min="7698" max="7698" width="11" style="397" customWidth="1"/>
    <col min="7699" max="7699" width="1.44140625" style="397" customWidth="1"/>
    <col min="7700" max="7700" width="12.44140625" style="397" bestFit="1" customWidth="1"/>
    <col min="7701" max="7936" width="11.44140625" style="397"/>
    <col min="7937" max="7937" width="3.44140625" style="397" customWidth="1"/>
    <col min="7938" max="7938" width="8.44140625" style="397" customWidth="1"/>
    <col min="7939" max="7939" width="2.44140625" style="397" customWidth="1"/>
    <col min="7940" max="7940" width="9.44140625" style="397" customWidth="1"/>
    <col min="7941" max="7941" width="1.109375" style="397" customWidth="1"/>
    <col min="7942" max="7942" width="11.44140625" style="397"/>
    <col min="7943" max="7943" width="2" style="397" customWidth="1"/>
    <col min="7944" max="7944" width="11.44140625" style="397" bestFit="1"/>
    <col min="7945" max="7945" width="1.88671875" style="397" customWidth="1"/>
    <col min="7946" max="7946" width="8.44140625" style="397" customWidth="1"/>
    <col min="7947" max="7947" width="1.44140625" style="397" customWidth="1"/>
    <col min="7948" max="7948" width="11" style="397" customWidth="1"/>
    <col min="7949" max="7949" width="2.44140625" style="397" customWidth="1"/>
    <col min="7950" max="7950" width="8.44140625" style="397" customWidth="1"/>
    <col min="7951" max="7951" width="1.44140625" style="397" customWidth="1"/>
    <col min="7952" max="7952" width="13.109375" style="397" customWidth="1"/>
    <col min="7953" max="7953" width="1.44140625" style="397" customWidth="1"/>
    <col min="7954" max="7954" width="11" style="397" customWidth="1"/>
    <col min="7955" max="7955" width="1.44140625" style="397" customWidth="1"/>
    <col min="7956" max="7956" width="12.44140625" style="397" bestFit="1" customWidth="1"/>
    <col min="7957" max="8192" width="11.44140625" style="397"/>
    <col min="8193" max="8193" width="3.44140625" style="397" customWidth="1"/>
    <col min="8194" max="8194" width="8.44140625" style="397" customWidth="1"/>
    <col min="8195" max="8195" width="2.44140625" style="397" customWidth="1"/>
    <col min="8196" max="8196" width="9.44140625" style="397" customWidth="1"/>
    <col min="8197" max="8197" width="1.109375" style="397" customWidth="1"/>
    <col min="8198" max="8198" width="11.44140625" style="397"/>
    <col min="8199" max="8199" width="2" style="397" customWidth="1"/>
    <col min="8200" max="8200" width="11.44140625" style="397" bestFit="1"/>
    <col min="8201" max="8201" width="1.88671875" style="397" customWidth="1"/>
    <col min="8202" max="8202" width="8.44140625" style="397" customWidth="1"/>
    <col min="8203" max="8203" width="1.44140625" style="397" customWidth="1"/>
    <col min="8204" max="8204" width="11" style="397" customWidth="1"/>
    <col min="8205" max="8205" width="2.44140625" style="397" customWidth="1"/>
    <col min="8206" max="8206" width="8.44140625" style="397" customWidth="1"/>
    <col min="8207" max="8207" width="1.44140625" style="397" customWidth="1"/>
    <col min="8208" max="8208" width="13.109375" style="397" customWidth="1"/>
    <col min="8209" max="8209" width="1.44140625" style="397" customWidth="1"/>
    <col min="8210" max="8210" width="11" style="397" customWidth="1"/>
    <col min="8211" max="8211" width="1.44140625" style="397" customWidth="1"/>
    <col min="8212" max="8212" width="12.44140625" style="397" bestFit="1" customWidth="1"/>
    <col min="8213" max="8448" width="11.44140625" style="397"/>
    <col min="8449" max="8449" width="3.44140625" style="397" customWidth="1"/>
    <col min="8450" max="8450" width="8.44140625" style="397" customWidth="1"/>
    <col min="8451" max="8451" width="2.44140625" style="397" customWidth="1"/>
    <col min="8452" max="8452" width="9.44140625" style="397" customWidth="1"/>
    <col min="8453" max="8453" width="1.109375" style="397" customWidth="1"/>
    <col min="8454" max="8454" width="11.44140625" style="397"/>
    <col min="8455" max="8455" width="2" style="397" customWidth="1"/>
    <col min="8456" max="8456" width="11.44140625" style="397" bestFit="1"/>
    <col min="8457" max="8457" width="1.88671875" style="397" customWidth="1"/>
    <col min="8458" max="8458" width="8.44140625" style="397" customWidth="1"/>
    <col min="8459" max="8459" width="1.44140625" style="397" customWidth="1"/>
    <col min="8460" max="8460" width="11" style="397" customWidth="1"/>
    <col min="8461" max="8461" width="2.44140625" style="397" customWidth="1"/>
    <col min="8462" max="8462" width="8.44140625" style="397" customWidth="1"/>
    <col min="8463" max="8463" width="1.44140625" style="397" customWidth="1"/>
    <col min="8464" max="8464" width="13.109375" style="397" customWidth="1"/>
    <col min="8465" max="8465" width="1.44140625" style="397" customWidth="1"/>
    <col min="8466" max="8466" width="11" style="397" customWidth="1"/>
    <col min="8467" max="8467" width="1.44140625" style="397" customWidth="1"/>
    <col min="8468" max="8468" width="12.44140625" style="397" bestFit="1" customWidth="1"/>
    <col min="8469" max="8704" width="11.44140625" style="397"/>
    <col min="8705" max="8705" width="3.44140625" style="397" customWidth="1"/>
    <col min="8706" max="8706" width="8.44140625" style="397" customWidth="1"/>
    <col min="8707" max="8707" width="2.44140625" style="397" customWidth="1"/>
    <col min="8708" max="8708" width="9.44140625" style="397" customWidth="1"/>
    <col min="8709" max="8709" width="1.109375" style="397" customWidth="1"/>
    <col min="8710" max="8710" width="11.44140625" style="397"/>
    <col min="8711" max="8711" width="2" style="397" customWidth="1"/>
    <col min="8712" max="8712" width="11.44140625" style="397" bestFit="1"/>
    <col min="8713" max="8713" width="1.88671875" style="397" customWidth="1"/>
    <col min="8714" max="8714" width="8.44140625" style="397" customWidth="1"/>
    <col min="8715" max="8715" width="1.44140625" style="397" customWidth="1"/>
    <col min="8716" max="8716" width="11" style="397" customWidth="1"/>
    <col min="8717" max="8717" width="2.44140625" style="397" customWidth="1"/>
    <col min="8718" max="8718" width="8.44140625" style="397" customWidth="1"/>
    <col min="8719" max="8719" width="1.44140625" style="397" customWidth="1"/>
    <col min="8720" max="8720" width="13.109375" style="397" customWidth="1"/>
    <col min="8721" max="8721" width="1.44140625" style="397" customWidth="1"/>
    <col min="8722" max="8722" width="11" style="397" customWidth="1"/>
    <col min="8723" max="8723" width="1.44140625" style="397" customWidth="1"/>
    <col min="8724" max="8724" width="12.44140625" style="397" bestFit="1" customWidth="1"/>
    <col min="8725" max="8960" width="11.44140625" style="397"/>
    <col min="8961" max="8961" width="3.44140625" style="397" customWidth="1"/>
    <col min="8962" max="8962" width="8.44140625" style="397" customWidth="1"/>
    <col min="8963" max="8963" width="2.44140625" style="397" customWidth="1"/>
    <col min="8964" max="8964" width="9.44140625" style="397" customWidth="1"/>
    <col min="8965" max="8965" width="1.109375" style="397" customWidth="1"/>
    <col min="8966" max="8966" width="11.44140625" style="397"/>
    <col min="8967" max="8967" width="2" style="397" customWidth="1"/>
    <col min="8968" max="8968" width="11.44140625" style="397" bestFit="1"/>
    <col min="8969" max="8969" width="1.88671875" style="397" customWidth="1"/>
    <col min="8970" max="8970" width="8.44140625" style="397" customWidth="1"/>
    <col min="8971" max="8971" width="1.44140625" style="397" customWidth="1"/>
    <col min="8972" max="8972" width="11" style="397" customWidth="1"/>
    <col min="8973" max="8973" width="2.44140625" style="397" customWidth="1"/>
    <col min="8974" max="8974" width="8.44140625" style="397" customWidth="1"/>
    <col min="8975" max="8975" width="1.44140625" style="397" customWidth="1"/>
    <col min="8976" max="8976" width="13.109375" style="397" customWidth="1"/>
    <col min="8977" max="8977" width="1.44140625" style="397" customWidth="1"/>
    <col min="8978" max="8978" width="11" style="397" customWidth="1"/>
    <col min="8979" max="8979" width="1.44140625" style="397" customWidth="1"/>
    <col min="8980" max="8980" width="12.44140625" style="397" bestFit="1" customWidth="1"/>
    <col min="8981" max="9216" width="11.44140625" style="397"/>
    <col min="9217" max="9217" width="3.44140625" style="397" customWidth="1"/>
    <col min="9218" max="9218" width="8.44140625" style="397" customWidth="1"/>
    <col min="9219" max="9219" width="2.44140625" style="397" customWidth="1"/>
    <col min="9220" max="9220" width="9.44140625" style="397" customWidth="1"/>
    <col min="9221" max="9221" width="1.109375" style="397" customWidth="1"/>
    <col min="9222" max="9222" width="11.44140625" style="397"/>
    <col min="9223" max="9223" width="2" style="397" customWidth="1"/>
    <col min="9224" max="9224" width="11.44140625" style="397" bestFit="1"/>
    <col min="9225" max="9225" width="1.88671875" style="397" customWidth="1"/>
    <col min="9226" max="9226" width="8.44140625" style="397" customWidth="1"/>
    <col min="9227" max="9227" width="1.44140625" style="397" customWidth="1"/>
    <col min="9228" max="9228" width="11" style="397" customWidth="1"/>
    <col min="9229" max="9229" width="2.44140625" style="397" customWidth="1"/>
    <col min="9230" max="9230" width="8.44140625" style="397" customWidth="1"/>
    <col min="9231" max="9231" width="1.44140625" style="397" customWidth="1"/>
    <col min="9232" max="9232" width="13.109375" style="397" customWidth="1"/>
    <col min="9233" max="9233" width="1.44140625" style="397" customWidth="1"/>
    <col min="9234" max="9234" width="11" style="397" customWidth="1"/>
    <col min="9235" max="9235" width="1.44140625" style="397" customWidth="1"/>
    <col min="9236" max="9236" width="12.44140625" style="397" bestFit="1" customWidth="1"/>
    <col min="9237" max="9472" width="11.44140625" style="397"/>
    <col min="9473" max="9473" width="3.44140625" style="397" customWidth="1"/>
    <col min="9474" max="9474" width="8.44140625" style="397" customWidth="1"/>
    <col min="9475" max="9475" width="2.44140625" style="397" customWidth="1"/>
    <col min="9476" max="9476" width="9.44140625" style="397" customWidth="1"/>
    <col min="9477" max="9477" width="1.109375" style="397" customWidth="1"/>
    <col min="9478" max="9478" width="11.44140625" style="397"/>
    <col min="9479" max="9479" width="2" style="397" customWidth="1"/>
    <col min="9480" max="9480" width="11.44140625" style="397" bestFit="1"/>
    <col min="9481" max="9481" width="1.88671875" style="397" customWidth="1"/>
    <col min="9482" max="9482" width="8.44140625" style="397" customWidth="1"/>
    <col min="9483" max="9483" width="1.44140625" style="397" customWidth="1"/>
    <col min="9484" max="9484" width="11" style="397" customWidth="1"/>
    <col min="9485" max="9485" width="2.44140625" style="397" customWidth="1"/>
    <col min="9486" max="9486" width="8.44140625" style="397" customWidth="1"/>
    <col min="9487" max="9487" width="1.44140625" style="397" customWidth="1"/>
    <col min="9488" max="9488" width="13.109375" style="397" customWidth="1"/>
    <col min="9489" max="9489" width="1.44140625" style="397" customWidth="1"/>
    <col min="9490" max="9490" width="11" style="397" customWidth="1"/>
    <col min="9491" max="9491" width="1.44140625" style="397" customWidth="1"/>
    <col min="9492" max="9492" width="12.44140625" style="397" bestFit="1" customWidth="1"/>
    <col min="9493" max="9728" width="11.44140625" style="397"/>
    <col min="9729" max="9729" width="3.44140625" style="397" customWidth="1"/>
    <col min="9730" max="9730" width="8.44140625" style="397" customWidth="1"/>
    <col min="9731" max="9731" width="2.44140625" style="397" customWidth="1"/>
    <col min="9732" max="9732" width="9.44140625" style="397" customWidth="1"/>
    <col min="9733" max="9733" width="1.109375" style="397" customWidth="1"/>
    <col min="9734" max="9734" width="11.44140625" style="397"/>
    <col min="9735" max="9735" width="2" style="397" customWidth="1"/>
    <col min="9736" max="9736" width="11.44140625" style="397" bestFit="1"/>
    <col min="9737" max="9737" width="1.88671875" style="397" customWidth="1"/>
    <col min="9738" max="9738" width="8.44140625" style="397" customWidth="1"/>
    <col min="9739" max="9739" width="1.44140625" style="397" customWidth="1"/>
    <col min="9740" max="9740" width="11" style="397" customWidth="1"/>
    <col min="9741" max="9741" width="2.44140625" style="397" customWidth="1"/>
    <col min="9742" max="9742" width="8.44140625" style="397" customWidth="1"/>
    <col min="9743" max="9743" width="1.44140625" style="397" customWidth="1"/>
    <col min="9744" max="9744" width="13.109375" style="397" customWidth="1"/>
    <col min="9745" max="9745" width="1.44140625" style="397" customWidth="1"/>
    <col min="9746" max="9746" width="11" style="397" customWidth="1"/>
    <col min="9747" max="9747" width="1.44140625" style="397" customWidth="1"/>
    <col min="9748" max="9748" width="12.44140625" style="397" bestFit="1" customWidth="1"/>
    <col min="9749" max="9984" width="11.44140625" style="397"/>
    <col min="9985" max="9985" width="3.44140625" style="397" customWidth="1"/>
    <col min="9986" max="9986" width="8.44140625" style="397" customWidth="1"/>
    <col min="9987" max="9987" width="2.44140625" style="397" customWidth="1"/>
    <col min="9988" max="9988" width="9.44140625" style="397" customWidth="1"/>
    <col min="9989" max="9989" width="1.109375" style="397" customWidth="1"/>
    <col min="9990" max="9990" width="11.44140625" style="397"/>
    <col min="9991" max="9991" width="2" style="397" customWidth="1"/>
    <col min="9992" max="9992" width="11.44140625" style="397" bestFit="1"/>
    <col min="9993" max="9993" width="1.88671875" style="397" customWidth="1"/>
    <col min="9994" max="9994" width="8.44140625" style="397" customWidth="1"/>
    <col min="9995" max="9995" width="1.44140625" style="397" customWidth="1"/>
    <col min="9996" max="9996" width="11" style="397" customWidth="1"/>
    <col min="9997" max="9997" width="2.44140625" style="397" customWidth="1"/>
    <col min="9998" max="9998" width="8.44140625" style="397" customWidth="1"/>
    <col min="9999" max="9999" width="1.44140625" style="397" customWidth="1"/>
    <col min="10000" max="10000" width="13.109375" style="397" customWidth="1"/>
    <col min="10001" max="10001" width="1.44140625" style="397" customWidth="1"/>
    <col min="10002" max="10002" width="11" style="397" customWidth="1"/>
    <col min="10003" max="10003" width="1.44140625" style="397" customWidth="1"/>
    <col min="10004" max="10004" width="12.44140625" style="397" bestFit="1" customWidth="1"/>
    <col min="10005" max="10240" width="11.44140625" style="397"/>
    <col min="10241" max="10241" width="3.44140625" style="397" customWidth="1"/>
    <col min="10242" max="10242" width="8.44140625" style="397" customWidth="1"/>
    <col min="10243" max="10243" width="2.44140625" style="397" customWidth="1"/>
    <col min="10244" max="10244" width="9.44140625" style="397" customWidth="1"/>
    <col min="10245" max="10245" width="1.109375" style="397" customWidth="1"/>
    <col min="10246" max="10246" width="11.44140625" style="397"/>
    <col min="10247" max="10247" width="2" style="397" customWidth="1"/>
    <col min="10248" max="10248" width="11.44140625" style="397" bestFit="1"/>
    <col min="10249" max="10249" width="1.88671875" style="397" customWidth="1"/>
    <col min="10250" max="10250" width="8.44140625" style="397" customWidth="1"/>
    <col min="10251" max="10251" width="1.44140625" style="397" customWidth="1"/>
    <col min="10252" max="10252" width="11" style="397" customWidth="1"/>
    <col min="10253" max="10253" width="2.44140625" style="397" customWidth="1"/>
    <col min="10254" max="10254" width="8.44140625" style="397" customWidth="1"/>
    <col min="10255" max="10255" width="1.44140625" style="397" customWidth="1"/>
    <col min="10256" max="10256" width="13.109375" style="397" customWidth="1"/>
    <col min="10257" max="10257" width="1.44140625" style="397" customWidth="1"/>
    <col min="10258" max="10258" width="11" style="397" customWidth="1"/>
    <col min="10259" max="10259" width="1.44140625" style="397" customWidth="1"/>
    <col min="10260" max="10260" width="12.44140625" style="397" bestFit="1" customWidth="1"/>
    <col min="10261" max="10496" width="11.44140625" style="397"/>
    <col min="10497" max="10497" width="3.44140625" style="397" customWidth="1"/>
    <col min="10498" max="10498" width="8.44140625" style="397" customWidth="1"/>
    <col min="10499" max="10499" width="2.44140625" style="397" customWidth="1"/>
    <col min="10500" max="10500" width="9.44140625" style="397" customWidth="1"/>
    <col min="10501" max="10501" width="1.109375" style="397" customWidth="1"/>
    <col min="10502" max="10502" width="11.44140625" style="397"/>
    <col min="10503" max="10503" width="2" style="397" customWidth="1"/>
    <col min="10504" max="10504" width="11.44140625" style="397" bestFit="1"/>
    <col min="10505" max="10505" width="1.88671875" style="397" customWidth="1"/>
    <col min="10506" max="10506" width="8.44140625" style="397" customWidth="1"/>
    <col min="10507" max="10507" width="1.44140625" style="397" customWidth="1"/>
    <col min="10508" max="10508" width="11" style="397" customWidth="1"/>
    <col min="10509" max="10509" width="2.44140625" style="397" customWidth="1"/>
    <col min="10510" max="10510" width="8.44140625" style="397" customWidth="1"/>
    <col min="10511" max="10511" width="1.44140625" style="397" customWidth="1"/>
    <col min="10512" max="10512" width="13.109375" style="397" customWidth="1"/>
    <col min="10513" max="10513" width="1.44140625" style="397" customWidth="1"/>
    <col min="10514" max="10514" width="11" style="397" customWidth="1"/>
    <col min="10515" max="10515" width="1.44140625" style="397" customWidth="1"/>
    <col min="10516" max="10516" width="12.44140625" style="397" bestFit="1" customWidth="1"/>
    <col min="10517" max="10752" width="11.44140625" style="397"/>
    <col min="10753" max="10753" width="3.44140625" style="397" customWidth="1"/>
    <col min="10754" max="10754" width="8.44140625" style="397" customWidth="1"/>
    <col min="10755" max="10755" width="2.44140625" style="397" customWidth="1"/>
    <col min="10756" max="10756" width="9.44140625" style="397" customWidth="1"/>
    <col min="10757" max="10757" width="1.109375" style="397" customWidth="1"/>
    <col min="10758" max="10758" width="11.44140625" style="397"/>
    <col min="10759" max="10759" width="2" style="397" customWidth="1"/>
    <col min="10760" max="10760" width="11.44140625" style="397" bestFit="1"/>
    <col min="10761" max="10761" width="1.88671875" style="397" customWidth="1"/>
    <col min="10762" max="10762" width="8.44140625" style="397" customWidth="1"/>
    <col min="10763" max="10763" width="1.44140625" style="397" customWidth="1"/>
    <col min="10764" max="10764" width="11" style="397" customWidth="1"/>
    <col min="10765" max="10765" width="2.44140625" style="397" customWidth="1"/>
    <col min="10766" max="10766" width="8.44140625" style="397" customWidth="1"/>
    <col min="10767" max="10767" width="1.44140625" style="397" customWidth="1"/>
    <col min="10768" max="10768" width="13.109375" style="397" customWidth="1"/>
    <col min="10769" max="10769" width="1.44140625" style="397" customWidth="1"/>
    <col min="10770" max="10770" width="11" style="397" customWidth="1"/>
    <col min="10771" max="10771" width="1.44140625" style="397" customWidth="1"/>
    <col min="10772" max="10772" width="12.44140625" style="397" bestFit="1" customWidth="1"/>
    <col min="10773" max="11008" width="11.44140625" style="397"/>
    <col min="11009" max="11009" width="3.44140625" style="397" customWidth="1"/>
    <col min="11010" max="11010" width="8.44140625" style="397" customWidth="1"/>
    <col min="11011" max="11011" width="2.44140625" style="397" customWidth="1"/>
    <col min="11012" max="11012" width="9.44140625" style="397" customWidth="1"/>
    <col min="11013" max="11013" width="1.109375" style="397" customWidth="1"/>
    <col min="11014" max="11014" width="11.44140625" style="397"/>
    <col min="11015" max="11015" width="2" style="397" customWidth="1"/>
    <col min="11016" max="11016" width="11.44140625" style="397" bestFit="1"/>
    <col min="11017" max="11017" width="1.88671875" style="397" customWidth="1"/>
    <col min="11018" max="11018" width="8.44140625" style="397" customWidth="1"/>
    <col min="11019" max="11019" width="1.44140625" style="397" customWidth="1"/>
    <col min="11020" max="11020" width="11" style="397" customWidth="1"/>
    <col min="11021" max="11021" width="2.44140625" style="397" customWidth="1"/>
    <col min="11022" max="11022" width="8.44140625" style="397" customWidth="1"/>
    <col min="11023" max="11023" width="1.44140625" style="397" customWidth="1"/>
    <col min="11024" max="11024" width="13.109375" style="397" customWidth="1"/>
    <col min="11025" max="11025" width="1.44140625" style="397" customWidth="1"/>
    <col min="11026" max="11026" width="11" style="397" customWidth="1"/>
    <col min="11027" max="11027" width="1.44140625" style="397" customWidth="1"/>
    <col min="11028" max="11028" width="12.44140625" style="397" bestFit="1" customWidth="1"/>
    <col min="11029" max="11264" width="11.44140625" style="397"/>
    <col min="11265" max="11265" width="3.44140625" style="397" customWidth="1"/>
    <col min="11266" max="11266" width="8.44140625" style="397" customWidth="1"/>
    <col min="11267" max="11267" width="2.44140625" style="397" customWidth="1"/>
    <col min="11268" max="11268" width="9.44140625" style="397" customWidth="1"/>
    <col min="11269" max="11269" width="1.109375" style="397" customWidth="1"/>
    <col min="11270" max="11270" width="11.44140625" style="397"/>
    <col min="11271" max="11271" width="2" style="397" customWidth="1"/>
    <col min="11272" max="11272" width="11.44140625" style="397" bestFit="1"/>
    <col min="11273" max="11273" width="1.88671875" style="397" customWidth="1"/>
    <col min="11274" max="11274" width="8.44140625" style="397" customWidth="1"/>
    <col min="11275" max="11275" width="1.44140625" style="397" customWidth="1"/>
    <col min="11276" max="11276" width="11" style="397" customWidth="1"/>
    <col min="11277" max="11277" width="2.44140625" style="397" customWidth="1"/>
    <col min="11278" max="11278" width="8.44140625" style="397" customWidth="1"/>
    <col min="11279" max="11279" width="1.44140625" style="397" customWidth="1"/>
    <col min="11280" max="11280" width="13.109375" style="397" customWidth="1"/>
    <col min="11281" max="11281" width="1.44140625" style="397" customWidth="1"/>
    <col min="11282" max="11282" width="11" style="397" customWidth="1"/>
    <col min="11283" max="11283" width="1.44140625" style="397" customWidth="1"/>
    <col min="11284" max="11284" width="12.44140625" style="397" bestFit="1" customWidth="1"/>
    <col min="11285" max="11520" width="11.44140625" style="397"/>
    <col min="11521" max="11521" width="3.44140625" style="397" customWidth="1"/>
    <col min="11522" max="11522" width="8.44140625" style="397" customWidth="1"/>
    <col min="11523" max="11523" width="2.44140625" style="397" customWidth="1"/>
    <col min="11524" max="11524" width="9.44140625" style="397" customWidth="1"/>
    <col min="11525" max="11525" width="1.109375" style="397" customWidth="1"/>
    <col min="11526" max="11526" width="11.44140625" style="397"/>
    <col min="11527" max="11527" width="2" style="397" customWidth="1"/>
    <col min="11528" max="11528" width="11.44140625" style="397" bestFit="1"/>
    <col min="11529" max="11529" width="1.88671875" style="397" customWidth="1"/>
    <col min="11530" max="11530" width="8.44140625" style="397" customWidth="1"/>
    <col min="11531" max="11531" width="1.44140625" style="397" customWidth="1"/>
    <col min="11532" max="11532" width="11" style="397" customWidth="1"/>
    <col min="11533" max="11533" width="2.44140625" style="397" customWidth="1"/>
    <col min="11534" max="11534" width="8.44140625" style="397" customWidth="1"/>
    <col min="11535" max="11535" width="1.44140625" style="397" customWidth="1"/>
    <col min="11536" max="11536" width="13.109375" style="397" customWidth="1"/>
    <col min="11537" max="11537" width="1.44140625" style="397" customWidth="1"/>
    <col min="11538" max="11538" width="11" style="397" customWidth="1"/>
    <col min="11539" max="11539" width="1.44140625" style="397" customWidth="1"/>
    <col min="11540" max="11540" width="12.44140625" style="397" bestFit="1" customWidth="1"/>
    <col min="11541" max="11776" width="11.44140625" style="397"/>
    <col min="11777" max="11777" width="3.44140625" style="397" customWidth="1"/>
    <col min="11778" max="11778" width="8.44140625" style="397" customWidth="1"/>
    <col min="11779" max="11779" width="2.44140625" style="397" customWidth="1"/>
    <col min="11780" max="11780" width="9.44140625" style="397" customWidth="1"/>
    <col min="11781" max="11781" width="1.109375" style="397" customWidth="1"/>
    <col min="11782" max="11782" width="11.44140625" style="397"/>
    <col min="11783" max="11783" width="2" style="397" customWidth="1"/>
    <col min="11784" max="11784" width="11.44140625" style="397" bestFit="1"/>
    <col min="11785" max="11785" width="1.88671875" style="397" customWidth="1"/>
    <col min="11786" max="11786" width="8.44140625" style="397" customWidth="1"/>
    <col min="11787" max="11787" width="1.44140625" style="397" customWidth="1"/>
    <col min="11788" max="11788" width="11" style="397" customWidth="1"/>
    <col min="11789" max="11789" width="2.44140625" style="397" customWidth="1"/>
    <col min="11790" max="11790" width="8.44140625" style="397" customWidth="1"/>
    <col min="11791" max="11791" width="1.44140625" style="397" customWidth="1"/>
    <col min="11792" max="11792" width="13.109375" style="397" customWidth="1"/>
    <col min="11793" max="11793" width="1.44140625" style="397" customWidth="1"/>
    <col min="11794" max="11794" width="11" style="397" customWidth="1"/>
    <col min="11795" max="11795" width="1.44140625" style="397" customWidth="1"/>
    <col min="11796" max="11796" width="12.44140625" style="397" bestFit="1" customWidth="1"/>
    <col min="11797" max="12032" width="11.44140625" style="397"/>
    <col min="12033" max="12033" width="3.44140625" style="397" customWidth="1"/>
    <col min="12034" max="12034" width="8.44140625" style="397" customWidth="1"/>
    <col min="12035" max="12035" width="2.44140625" style="397" customWidth="1"/>
    <col min="12036" max="12036" width="9.44140625" style="397" customWidth="1"/>
    <col min="12037" max="12037" width="1.109375" style="397" customWidth="1"/>
    <col min="12038" max="12038" width="11.44140625" style="397"/>
    <col min="12039" max="12039" width="2" style="397" customWidth="1"/>
    <col min="12040" max="12040" width="11.44140625" style="397" bestFit="1"/>
    <col min="12041" max="12041" width="1.88671875" style="397" customWidth="1"/>
    <col min="12042" max="12042" width="8.44140625" style="397" customWidth="1"/>
    <col min="12043" max="12043" width="1.44140625" style="397" customWidth="1"/>
    <col min="12044" max="12044" width="11" style="397" customWidth="1"/>
    <col min="12045" max="12045" width="2.44140625" style="397" customWidth="1"/>
    <col min="12046" max="12046" width="8.44140625" style="397" customWidth="1"/>
    <col min="12047" max="12047" width="1.44140625" style="397" customWidth="1"/>
    <col min="12048" max="12048" width="13.109375" style="397" customWidth="1"/>
    <col min="12049" max="12049" width="1.44140625" style="397" customWidth="1"/>
    <col min="12050" max="12050" width="11" style="397" customWidth="1"/>
    <col min="12051" max="12051" width="1.44140625" style="397" customWidth="1"/>
    <col min="12052" max="12052" width="12.44140625" style="397" bestFit="1" customWidth="1"/>
    <col min="12053" max="12288" width="11.44140625" style="397"/>
    <col min="12289" max="12289" width="3.44140625" style="397" customWidth="1"/>
    <col min="12290" max="12290" width="8.44140625" style="397" customWidth="1"/>
    <col min="12291" max="12291" width="2.44140625" style="397" customWidth="1"/>
    <col min="12292" max="12292" width="9.44140625" style="397" customWidth="1"/>
    <col min="12293" max="12293" width="1.109375" style="397" customWidth="1"/>
    <col min="12294" max="12294" width="11.44140625" style="397"/>
    <col min="12295" max="12295" width="2" style="397" customWidth="1"/>
    <col min="12296" max="12296" width="11.44140625" style="397" bestFit="1"/>
    <col min="12297" max="12297" width="1.88671875" style="397" customWidth="1"/>
    <col min="12298" max="12298" width="8.44140625" style="397" customWidth="1"/>
    <col min="12299" max="12299" width="1.44140625" style="397" customWidth="1"/>
    <col min="12300" max="12300" width="11" style="397" customWidth="1"/>
    <col min="12301" max="12301" width="2.44140625" style="397" customWidth="1"/>
    <col min="12302" max="12302" width="8.44140625" style="397" customWidth="1"/>
    <col min="12303" max="12303" width="1.44140625" style="397" customWidth="1"/>
    <col min="12304" max="12304" width="13.109375" style="397" customWidth="1"/>
    <col min="12305" max="12305" width="1.44140625" style="397" customWidth="1"/>
    <col min="12306" max="12306" width="11" style="397" customWidth="1"/>
    <col min="12307" max="12307" width="1.44140625" style="397" customWidth="1"/>
    <col min="12308" max="12308" width="12.44140625" style="397" bestFit="1" customWidth="1"/>
    <col min="12309" max="12544" width="11.44140625" style="397"/>
    <col min="12545" max="12545" width="3.44140625" style="397" customWidth="1"/>
    <col min="12546" max="12546" width="8.44140625" style="397" customWidth="1"/>
    <col min="12547" max="12547" width="2.44140625" style="397" customWidth="1"/>
    <col min="12548" max="12548" width="9.44140625" style="397" customWidth="1"/>
    <col min="12549" max="12549" width="1.109375" style="397" customWidth="1"/>
    <col min="12550" max="12550" width="11.44140625" style="397"/>
    <col min="12551" max="12551" width="2" style="397" customWidth="1"/>
    <col min="12552" max="12552" width="11.44140625" style="397" bestFit="1"/>
    <col min="12553" max="12553" width="1.88671875" style="397" customWidth="1"/>
    <col min="12554" max="12554" width="8.44140625" style="397" customWidth="1"/>
    <col min="12555" max="12555" width="1.44140625" style="397" customWidth="1"/>
    <col min="12556" max="12556" width="11" style="397" customWidth="1"/>
    <col min="12557" max="12557" width="2.44140625" style="397" customWidth="1"/>
    <col min="12558" max="12558" width="8.44140625" style="397" customWidth="1"/>
    <col min="12559" max="12559" width="1.44140625" style="397" customWidth="1"/>
    <col min="12560" max="12560" width="13.109375" style="397" customWidth="1"/>
    <col min="12561" max="12561" width="1.44140625" style="397" customWidth="1"/>
    <col min="12562" max="12562" width="11" style="397" customWidth="1"/>
    <col min="12563" max="12563" width="1.44140625" style="397" customWidth="1"/>
    <col min="12564" max="12564" width="12.44140625" style="397" bestFit="1" customWidth="1"/>
    <col min="12565" max="12800" width="11.44140625" style="397"/>
    <col min="12801" max="12801" width="3.44140625" style="397" customWidth="1"/>
    <col min="12802" max="12802" width="8.44140625" style="397" customWidth="1"/>
    <col min="12803" max="12803" width="2.44140625" style="397" customWidth="1"/>
    <col min="12804" max="12804" width="9.44140625" style="397" customWidth="1"/>
    <col min="12805" max="12805" width="1.109375" style="397" customWidth="1"/>
    <col min="12806" max="12806" width="11.44140625" style="397"/>
    <col min="12807" max="12807" width="2" style="397" customWidth="1"/>
    <col min="12808" max="12808" width="11.44140625" style="397" bestFit="1"/>
    <col min="12809" max="12809" width="1.88671875" style="397" customWidth="1"/>
    <col min="12810" max="12810" width="8.44140625" style="397" customWidth="1"/>
    <col min="12811" max="12811" width="1.44140625" style="397" customWidth="1"/>
    <col min="12812" max="12812" width="11" style="397" customWidth="1"/>
    <col min="12813" max="12813" width="2.44140625" style="397" customWidth="1"/>
    <col min="12814" max="12814" width="8.44140625" style="397" customWidth="1"/>
    <col min="12815" max="12815" width="1.44140625" style="397" customWidth="1"/>
    <col min="12816" max="12816" width="13.109375" style="397" customWidth="1"/>
    <col min="12817" max="12817" width="1.44140625" style="397" customWidth="1"/>
    <col min="12818" max="12818" width="11" style="397" customWidth="1"/>
    <col min="12819" max="12819" width="1.44140625" style="397" customWidth="1"/>
    <col min="12820" max="12820" width="12.44140625" style="397" bestFit="1" customWidth="1"/>
    <col min="12821" max="13056" width="11.44140625" style="397"/>
    <col min="13057" max="13057" width="3.44140625" style="397" customWidth="1"/>
    <col min="13058" max="13058" width="8.44140625" style="397" customWidth="1"/>
    <col min="13059" max="13059" width="2.44140625" style="397" customWidth="1"/>
    <col min="13060" max="13060" width="9.44140625" style="397" customWidth="1"/>
    <col min="13061" max="13061" width="1.109375" style="397" customWidth="1"/>
    <col min="13062" max="13062" width="11.44140625" style="397"/>
    <col min="13063" max="13063" width="2" style="397" customWidth="1"/>
    <col min="13064" max="13064" width="11.44140625" style="397" bestFit="1"/>
    <col min="13065" max="13065" width="1.88671875" style="397" customWidth="1"/>
    <col min="13066" max="13066" width="8.44140625" style="397" customWidth="1"/>
    <col min="13067" max="13067" width="1.44140625" style="397" customWidth="1"/>
    <col min="13068" max="13068" width="11" style="397" customWidth="1"/>
    <col min="13069" max="13069" width="2.44140625" style="397" customWidth="1"/>
    <col min="13070" max="13070" width="8.44140625" style="397" customWidth="1"/>
    <col min="13071" max="13071" width="1.44140625" style="397" customWidth="1"/>
    <col min="13072" max="13072" width="13.109375" style="397" customWidth="1"/>
    <col min="13073" max="13073" width="1.44140625" style="397" customWidth="1"/>
    <col min="13074" max="13074" width="11" style="397" customWidth="1"/>
    <col min="13075" max="13075" width="1.44140625" style="397" customWidth="1"/>
    <col min="13076" max="13076" width="12.44140625" style="397" bestFit="1" customWidth="1"/>
    <col min="13077" max="13312" width="11.44140625" style="397"/>
    <col min="13313" max="13313" width="3.44140625" style="397" customWidth="1"/>
    <col min="13314" max="13314" width="8.44140625" style="397" customWidth="1"/>
    <col min="13315" max="13315" width="2.44140625" style="397" customWidth="1"/>
    <col min="13316" max="13316" width="9.44140625" style="397" customWidth="1"/>
    <col min="13317" max="13317" width="1.109375" style="397" customWidth="1"/>
    <col min="13318" max="13318" width="11.44140625" style="397"/>
    <col min="13319" max="13319" width="2" style="397" customWidth="1"/>
    <col min="13320" max="13320" width="11.44140625" style="397" bestFit="1"/>
    <col min="13321" max="13321" width="1.88671875" style="397" customWidth="1"/>
    <col min="13322" max="13322" width="8.44140625" style="397" customWidth="1"/>
    <col min="13323" max="13323" width="1.44140625" style="397" customWidth="1"/>
    <col min="13324" max="13324" width="11" style="397" customWidth="1"/>
    <col min="13325" max="13325" width="2.44140625" style="397" customWidth="1"/>
    <col min="13326" max="13326" width="8.44140625" style="397" customWidth="1"/>
    <col min="13327" max="13327" width="1.44140625" style="397" customWidth="1"/>
    <col min="13328" max="13328" width="13.109375" style="397" customWidth="1"/>
    <col min="13329" max="13329" width="1.44140625" style="397" customWidth="1"/>
    <col min="13330" max="13330" width="11" style="397" customWidth="1"/>
    <col min="13331" max="13331" width="1.44140625" style="397" customWidth="1"/>
    <col min="13332" max="13332" width="12.44140625" style="397" bestFit="1" customWidth="1"/>
    <col min="13333" max="13568" width="11.44140625" style="397"/>
    <col min="13569" max="13569" width="3.44140625" style="397" customWidth="1"/>
    <col min="13570" max="13570" width="8.44140625" style="397" customWidth="1"/>
    <col min="13571" max="13571" width="2.44140625" style="397" customWidth="1"/>
    <col min="13572" max="13572" width="9.44140625" style="397" customWidth="1"/>
    <col min="13573" max="13573" width="1.109375" style="397" customWidth="1"/>
    <col min="13574" max="13574" width="11.44140625" style="397"/>
    <col min="13575" max="13575" width="2" style="397" customWidth="1"/>
    <col min="13576" max="13576" width="11.44140625" style="397" bestFit="1"/>
    <col min="13577" max="13577" width="1.88671875" style="397" customWidth="1"/>
    <col min="13578" max="13578" width="8.44140625" style="397" customWidth="1"/>
    <col min="13579" max="13579" width="1.44140625" style="397" customWidth="1"/>
    <col min="13580" max="13580" width="11" style="397" customWidth="1"/>
    <col min="13581" max="13581" width="2.44140625" style="397" customWidth="1"/>
    <col min="13582" max="13582" width="8.44140625" style="397" customWidth="1"/>
    <col min="13583" max="13583" width="1.44140625" style="397" customWidth="1"/>
    <col min="13584" max="13584" width="13.109375" style="397" customWidth="1"/>
    <col min="13585" max="13585" width="1.44140625" style="397" customWidth="1"/>
    <col min="13586" max="13586" width="11" style="397" customWidth="1"/>
    <col min="13587" max="13587" width="1.44140625" style="397" customWidth="1"/>
    <col min="13588" max="13588" width="12.44140625" style="397" bestFit="1" customWidth="1"/>
    <col min="13589" max="13824" width="11.44140625" style="397"/>
    <col min="13825" max="13825" width="3.44140625" style="397" customWidth="1"/>
    <col min="13826" max="13826" width="8.44140625" style="397" customWidth="1"/>
    <col min="13827" max="13827" width="2.44140625" style="397" customWidth="1"/>
    <col min="13828" max="13828" width="9.44140625" style="397" customWidth="1"/>
    <col min="13829" max="13829" width="1.109375" style="397" customWidth="1"/>
    <col min="13830" max="13830" width="11.44140625" style="397"/>
    <col min="13831" max="13831" width="2" style="397" customWidth="1"/>
    <col min="13832" max="13832" width="11.44140625" style="397" bestFit="1"/>
    <col min="13833" max="13833" width="1.88671875" style="397" customWidth="1"/>
    <col min="13834" max="13834" width="8.44140625" style="397" customWidth="1"/>
    <col min="13835" max="13835" width="1.44140625" style="397" customWidth="1"/>
    <col min="13836" max="13836" width="11" style="397" customWidth="1"/>
    <col min="13837" max="13837" width="2.44140625" style="397" customWidth="1"/>
    <col min="13838" max="13838" width="8.44140625" style="397" customWidth="1"/>
    <col min="13839" max="13839" width="1.44140625" style="397" customWidth="1"/>
    <col min="13840" max="13840" width="13.109375" style="397" customWidth="1"/>
    <col min="13841" max="13841" width="1.44140625" style="397" customWidth="1"/>
    <col min="13842" max="13842" width="11" style="397" customWidth="1"/>
    <col min="13843" max="13843" width="1.44140625" style="397" customWidth="1"/>
    <col min="13844" max="13844" width="12.44140625" style="397" bestFit="1" customWidth="1"/>
    <col min="13845" max="14080" width="11.44140625" style="397"/>
    <col min="14081" max="14081" width="3.44140625" style="397" customWidth="1"/>
    <col min="14082" max="14082" width="8.44140625" style="397" customWidth="1"/>
    <col min="14083" max="14083" width="2.44140625" style="397" customWidth="1"/>
    <col min="14084" max="14084" width="9.44140625" style="397" customWidth="1"/>
    <col min="14085" max="14085" width="1.109375" style="397" customWidth="1"/>
    <col min="14086" max="14086" width="11.44140625" style="397"/>
    <col min="14087" max="14087" width="2" style="397" customWidth="1"/>
    <col min="14088" max="14088" width="11.44140625" style="397" bestFit="1"/>
    <col min="14089" max="14089" width="1.88671875" style="397" customWidth="1"/>
    <col min="14090" max="14090" width="8.44140625" style="397" customWidth="1"/>
    <col min="14091" max="14091" width="1.44140625" style="397" customWidth="1"/>
    <col min="14092" max="14092" width="11" style="397" customWidth="1"/>
    <col min="14093" max="14093" width="2.44140625" style="397" customWidth="1"/>
    <col min="14094" max="14094" width="8.44140625" style="397" customWidth="1"/>
    <col min="14095" max="14095" width="1.44140625" style="397" customWidth="1"/>
    <col min="14096" max="14096" width="13.109375" style="397" customWidth="1"/>
    <col min="14097" max="14097" width="1.44140625" style="397" customWidth="1"/>
    <col min="14098" max="14098" width="11" style="397" customWidth="1"/>
    <col min="14099" max="14099" width="1.44140625" style="397" customWidth="1"/>
    <col min="14100" max="14100" width="12.44140625" style="397" bestFit="1" customWidth="1"/>
    <col min="14101" max="14336" width="11.44140625" style="397"/>
    <col min="14337" max="14337" width="3.44140625" style="397" customWidth="1"/>
    <col min="14338" max="14338" width="8.44140625" style="397" customWidth="1"/>
    <col min="14339" max="14339" width="2.44140625" style="397" customWidth="1"/>
    <col min="14340" max="14340" width="9.44140625" style="397" customWidth="1"/>
    <col min="14341" max="14341" width="1.109375" style="397" customWidth="1"/>
    <col min="14342" max="14342" width="11.44140625" style="397"/>
    <col min="14343" max="14343" width="2" style="397" customWidth="1"/>
    <col min="14344" max="14344" width="11.44140625" style="397" bestFit="1"/>
    <col min="14345" max="14345" width="1.88671875" style="397" customWidth="1"/>
    <col min="14346" max="14346" width="8.44140625" style="397" customWidth="1"/>
    <col min="14347" max="14347" width="1.44140625" style="397" customWidth="1"/>
    <col min="14348" max="14348" width="11" style="397" customWidth="1"/>
    <col min="14349" max="14349" width="2.44140625" style="397" customWidth="1"/>
    <col min="14350" max="14350" width="8.44140625" style="397" customWidth="1"/>
    <col min="14351" max="14351" width="1.44140625" style="397" customWidth="1"/>
    <col min="14352" max="14352" width="13.109375" style="397" customWidth="1"/>
    <col min="14353" max="14353" width="1.44140625" style="397" customWidth="1"/>
    <col min="14354" max="14354" width="11" style="397" customWidth="1"/>
    <col min="14355" max="14355" width="1.44140625" style="397" customWidth="1"/>
    <col min="14356" max="14356" width="12.44140625" style="397" bestFit="1" customWidth="1"/>
    <col min="14357" max="14592" width="11.44140625" style="397"/>
    <col min="14593" max="14593" width="3.44140625" style="397" customWidth="1"/>
    <col min="14594" max="14594" width="8.44140625" style="397" customWidth="1"/>
    <col min="14595" max="14595" width="2.44140625" style="397" customWidth="1"/>
    <col min="14596" max="14596" width="9.44140625" style="397" customWidth="1"/>
    <col min="14597" max="14597" width="1.109375" style="397" customWidth="1"/>
    <col min="14598" max="14598" width="11.44140625" style="397"/>
    <col min="14599" max="14599" width="2" style="397" customWidth="1"/>
    <col min="14600" max="14600" width="11.44140625" style="397" bestFit="1"/>
    <col min="14601" max="14601" width="1.88671875" style="397" customWidth="1"/>
    <col min="14602" max="14602" width="8.44140625" style="397" customWidth="1"/>
    <col min="14603" max="14603" width="1.44140625" style="397" customWidth="1"/>
    <col min="14604" max="14604" width="11" style="397" customWidth="1"/>
    <col min="14605" max="14605" width="2.44140625" style="397" customWidth="1"/>
    <col min="14606" max="14606" width="8.44140625" style="397" customWidth="1"/>
    <col min="14607" max="14607" width="1.44140625" style="397" customWidth="1"/>
    <col min="14608" max="14608" width="13.109375" style="397" customWidth="1"/>
    <col min="14609" max="14609" width="1.44140625" style="397" customWidth="1"/>
    <col min="14610" max="14610" width="11" style="397" customWidth="1"/>
    <col min="14611" max="14611" width="1.44140625" style="397" customWidth="1"/>
    <col min="14612" max="14612" width="12.44140625" style="397" bestFit="1" customWidth="1"/>
    <col min="14613" max="14848" width="11.44140625" style="397"/>
    <col min="14849" max="14849" width="3.44140625" style="397" customWidth="1"/>
    <col min="14850" max="14850" width="8.44140625" style="397" customWidth="1"/>
    <col min="14851" max="14851" width="2.44140625" style="397" customWidth="1"/>
    <col min="14852" max="14852" width="9.44140625" style="397" customWidth="1"/>
    <col min="14853" max="14853" width="1.109375" style="397" customWidth="1"/>
    <col min="14854" max="14854" width="11.44140625" style="397"/>
    <col min="14855" max="14855" width="2" style="397" customWidth="1"/>
    <col min="14856" max="14856" width="11.44140625" style="397" bestFit="1"/>
    <col min="14857" max="14857" width="1.88671875" style="397" customWidth="1"/>
    <col min="14858" max="14858" width="8.44140625" style="397" customWidth="1"/>
    <col min="14859" max="14859" width="1.44140625" style="397" customWidth="1"/>
    <col min="14860" max="14860" width="11" style="397" customWidth="1"/>
    <col min="14861" max="14861" width="2.44140625" style="397" customWidth="1"/>
    <col min="14862" max="14862" width="8.44140625" style="397" customWidth="1"/>
    <col min="14863" max="14863" width="1.44140625" style="397" customWidth="1"/>
    <col min="14864" max="14864" width="13.109375" style="397" customWidth="1"/>
    <col min="14865" max="14865" width="1.44140625" style="397" customWidth="1"/>
    <col min="14866" max="14866" width="11" style="397" customWidth="1"/>
    <col min="14867" max="14867" width="1.44140625" style="397" customWidth="1"/>
    <col min="14868" max="14868" width="12.44140625" style="397" bestFit="1" customWidth="1"/>
    <col min="14869" max="15104" width="11.44140625" style="397"/>
    <col min="15105" max="15105" width="3.44140625" style="397" customWidth="1"/>
    <col min="15106" max="15106" width="8.44140625" style="397" customWidth="1"/>
    <col min="15107" max="15107" width="2.44140625" style="397" customWidth="1"/>
    <col min="15108" max="15108" width="9.44140625" style="397" customWidth="1"/>
    <col min="15109" max="15109" width="1.109375" style="397" customWidth="1"/>
    <col min="15110" max="15110" width="11.44140625" style="397"/>
    <col min="15111" max="15111" width="2" style="397" customWidth="1"/>
    <col min="15112" max="15112" width="11.44140625" style="397" bestFit="1"/>
    <col min="15113" max="15113" width="1.88671875" style="397" customWidth="1"/>
    <col min="15114" max="15114" width="8.44140625" style="397" customWidth="1"/>
    <col min="15115" max="15115" width="1.44140625" style="397" customWidth="1"/>
    <col min="15116" max="15116" width="11" style="397" customWidth="1"/>
    <col min="15117" max="15117" width="2.44140625" style="397" customWidth="1"/>
    <col min="15118" max="15118" width="8.44140625" style="397" customWidth="1"/>
    <col min="15119" max="15119" width="1.44140625" style="397" customWidth="1"/>
    <col min="15120" max="15120" width="13.109375" style="397" customWidth="1"/>
    <col min="15121" max="15121" width="1.44140625" style="397" customWidth="1"/>
    <col min="15122" max="15122" width="11" style="397" customWidth="1"/>
    <col min="15123" max="15123" width="1.44140625" style="397" customWidth="1"/>
    <col min="15124" max="15124" width="12.44140625" style="397" bestFit="1" customWidth="1"/>
    <col min="15125" max="15360" width="11.44140625" style="397"/>
    <col min="15361" max="15361" width="3.44140625" style="397" customWidth="1"/>
    <col min="15362" max="15362" width="8.44140625" style="397" customWidth="1"/>
    <col min="15363" max="15363" width="2.44140625" style="397" customWidth="1"/>
    <col min="15364" max="15364" width="9.44140625" style="397" customWidth="1"/>
    <col min="15365" max="15365" width="1.109375" style="397" customWidth="1"/>
    <col min="15366" max="15366" width="11.44140625" style="397"/>
    <col min="15367" max="15367" width="2" style="397" customWidth="1"/>
    <col min="15368" max="15368" width="11.44140625" style="397" bestFit="1"/>
    <col min="15369" max="15369" width="1.88671875" style="397" customWidth="1"/>
    <col min="15370" max="15370" width="8.44140625" style="397" customWidth="1"/>
    <col min="15371" max="15371" width="1.44140625" style="397" customWidth="1"/>
    <col min="15372" max="15372" width="11" style="397" customWidth="1"/>
    <col min="15373" max="15373" width="2.44140625" style="397" customWidth="1"/>
    <col min="15374" max="15374" width="8.44140625" style="397" customWidth="1"/>
    <col min="15375" max="15375" width="1.44140625" style="397" customWidth="1"/>
    <col min="15376" max="15376" width="13.109375" style="397" customWidth="1"/>
    <col min="15377" max="15377" width="1.44140625" style="397" customWidth="1"/>
    <col min="15378" max="15378" width="11" style="397" customWidth="1"/>
    <col min="15379" max="15379" width="1.44140625" style="397" customWidth="1"/>
    <col min="15380" max="15380" width="12.44140625" style="397" bestFit="1" customWidth="1"/>
    <col min="15381" max="15616" width="11.44140625" style="397"/>
    <col min="15617" max="15617" width="3.44140625" style="397" customWidth="1"/>
    <col min="15618" max="15618" width="8.44140625" style="397" customWidth="1"/>
    <col min="15619" max="15619" width="2.44140625" style="397" customWidth="1"/>
    <col min="15620" max="15620" width="9.44140625" style="397" customWidth="1"/>
    <col min="15621" max="15621" width="1.109375" style="397" customWidth="1"/>
    <col min="15622" max="15622" width="11.44140625" style="397"/>
    <col min="15623" max="15623" width="2" style="397" customWidth="1"/>
    <col min="15624" max="15624" width="11.44140625" style="397" bestFit="1"/>
    <col min="15625" max="15625" width="1.88671875" style="397" customWidth="1"/>
    <col min="15626" max="15626" width="8.44140625" style="397" customWidth="1"/>
    <col min="15627" max="15627" width="1.44140625" style="397" customWidth="1"/>
    <col min="15628" max="15628" width="11" style="397" customWidth="1"/>
    <col min="15629" max="15629" width="2.44140625" style="397" customWidth="1"/>
    <col min="15630" max="15630" width="8.44140625" style="397" customWidth="1"/>
    <col min="15631" max="15631" width="1.44140625" style="397" customWidth="1"/>
    <col min="15632" max="15632" width="13.109375" style="397" customWidth="1"/>
    <col min="15633" max="15633" width="1.44140625" style="397" customWidth="1"/>
    <col min="15634" max="15634" width="11" style="397" customWidth="1"/>
    <col min="15635" max="15635" width="1.44140625" style="397" customWidth="1"/>
    <col min="15636" max="15636" width="12.44140625" style="397" bestFit="1" customWidth="1"/>
    <col min="15637" max="15872" width="11.44140625" style="397"/>
    <col min="15873" max="15873" width="3.44140625" style="397" customWidth="1"/>
    <col min="15874" max="15874" width="8.44140625" style="397" customWidth="1"/>
    <col min="15875" max="15875" width="2.44140625" style="397" customWidth="1"/>
    <col min="15876" max="15876" width="9.44140625" style="397" customWidth="1"/>
    <col min="15877" max="15877" width="1.109375" style="397" customWidth="1"/>
    <col min="15878" max="15878" width="11.44140625" style="397"/>
    <col min="15879" max="15879" width="2" style="397" customWidth="1"/>
    <col min="15880" max="15880" width="11.44140625" style="397" bestFit="1"/>
    <col min="15881" max="15881" width="1.88671875" style="397" customWidth="1"/>
    <col min="15882" max="15882" width="8.44140625" style="397" customWidth="1"/>
    <col min="15883" max="15883" width="1.44140625" style="397" customWidth="1"/>
    <col min="15884" max="15884" width="11" style="397" customWidth="1"/>
    <col min="15885" max="15885" width="2.44140625" style="397" customWidth="1"/>
    <col min="15886" max="15886" width="8.44140625" style="397" customWidth="1"/>
    <col min="15887" max="15887" width="1.44140625" style="397" customWidth="1"/>
    <col min="15888" max="15888" width="13.109375" style="397" customWidth="1"/>
    <col min="15889" max="15889" width="1.44140625" style="397" customWidth="1"/>
    <col min="15890" max="15890" width="11" style="397" customWidth="1"/>
    <col min="15891" max="15891" width="1.44140625" style="397" customWidth="1"/>
    <col min="15892" max="15892" width="12.44140625" style="397" bestFit="1" customWidth="1"/>
    <col min="15893" max="16128" width="11.44140625" style="397"/>
    <col min="16129" max="16129" width="3.44140625" style="397" customWidth="1"/>
    <col min="16130" max="16130" width="8.44140625" style="397" customWidth="1"/>
    <col min="16131" max="16131" width="2.44140625" style="397" customWidth="1"/>
    <col min="16132" max="16132" width="9.44140625" style="397" customWidth="1"/>
    <col min="16133" max="16133" width="1.109375" style="397" customWidth="1"/>
    <col min="16134" max="16134" width="11.44140625" style="397"/>
    <col min="16135" max="16135" width="2" style="397" customWidth="1"/>
    <col min="16136" max="16136" width="11.44140625" style="397" bestFit="1"/>
    <col min="16137" max="16137" width="1.88671875" style="397" customWidth="1"/>
    <col min="16138" max="16138" width="8.44140625" style="397" customWidth="1"/>
    <col min="16139" max="16139" width="1.44140625" style="397" customWidth="1"/>
    <col min="16140" max="16140" width="11" style="397" customWidth="1"/>
    <col min="16141" max="16141" width="2.44140625" style="397" customWidth="1"/>
    <col min="16142" max="16142" width="8.44140625" style="397" customWidth="1"/>
    <col min="16143" max="16143" width="1.44140625" style="397" customWidth="1"/>
    <col min="16144" max="16144" width="13.109375" style="397" customWidth="1"/>
    <col min="16145" max="16145" width="1.44140625" style="397" customWidth="1"/>
    <col min="16146" max="16146" width="11" style="397" customWidth="1"/>
    <col min="16147" max="16147" width="1.44140625" style="397" customWidth="1"/>
    <col min="16148" max="16148" width="12.44140625" style="397" bestFit="1" customWidth="1"/>
    <col min="16149" max="16384" width="11.44140625" style="397"/>
  </cols>
  <sheetData>
    <row r="1" spans="1:21" ht="18" customHeight="1">
      <c r="A1" s="1270" t="s">
        <v>1197</v>
      </c>
      <c r="B1" s="561"/>
      <c r="C1" s="561"/>
      <c r="D1" s="561"/>
      <c r="E1" s="561"/>
      <c r="F1" s="561"/>
      <c r="G1" s="561"/>
      <c r="H1" s="561"/>
      <c r="I1" s="561"/>
      <c r="J1" s="561"/>
      <c r="K1" s="561"/>
      <c r="L1" s="561"/>
      <c r="M1" s="561"/>
      <c r="N1" s="561"/>
      <c r="O1" s="561"/>
      <c r="P1" s="561"/>
      <c r="Q1" s="561"/>
      <c r="R1" s="561"/>
      <c r="S1" s="561"/>
      <c r="T1" s="561"/>
    </row>
    <row r="2" spans="1:21" s="946" customFormat="1" ht="28.5" customHeight="1">
      <c r="A2" s="1378" t="s">
        <v>974</v>
      </c>
      <c r="B2" s="1379"/>
      <c r="C2" s="1379"/>
      <c r="D2" s="1379"/>
      <c r="E2" s="1379"/>
      <c r="F2" s="1379"/>
      <c r="G2" s="1379"/>
      <c r="H2" s="1379"/>
      <c r="I2" s="1379"/>
      <c r="J2" s="1379"/>
      <c r="K2" s="1379"/>
      <c r="L2" s="1379"/>
      <c r="M2" s="1379"/>
      <c r="N2" s="1379"/>
      <c r="O2" s="1379"/>
      <c r="P2" s="1379"/>
      <c r="Q2" s="1379"/>
      <c r="R2" s="1379"/>
      <c r="S2" s="1379"/>
      <c r="T2" s="1379"/>
    </row>
    <row r="3" spans="1:21" s="948" customFormat="1" ht="18">
      <c r="A3" s="564"/>
      <c r="B3" s="564">
        <v>46022</v>
      </c>
      <c r="C3" s="947"/>
      <c r="D3" s="947"/>
      <c r="E3" s="947"/>
      <c r="F3" s="947"/>
      <c r="G3" s="947"/>
      <c r="H3" s="947"/>
      <c r="I3" s="947"/>
      <c r="J3" s="947"/>
      <c r="K3" s="947"/>
      <c r="L3" s="947"/>
      <c r="M3" s="947"/>
      <c r="N3" s="947"/>
      <c r="O3" s="947"/>
      <c r="P3" s="947"/>
      <c r="Q3" s="947"/>
      <c r="R3" s="947"/>
      <c r="S3" s="947"/>
      <c r="T3" s="947"/>
    </row>
    <row r="4" spans="1:21" s="562" customFormat="1" ht="20.100000000000001" customHeight="1" thickBot="1">
      <c r="A4" s="1380"/>
      <c r="B4" s="1380"/>
      <c r="C4" s="1380"/>
      <c r="D4" s="1380"/>
      <c r="E4" s="1380"/>
      <c r="F4" s="1380"/>
      <c r="G4" s="1380"/>
      <c r="H4" s="1380"/>
      <c r="I4" s="1380"/>
      <c r="J4" s="1380"/>
      <c r="K4" s="1380"/>
      <c r="L4" s="1380"/>
      <c r="M4" s="1380"/>
      <c r="N4" s="1380"/>
      <c r="O4" s="1380"/>
      <c r="P4" s="1380"/>
      <c r="Q4" s="1380"/>
      <c r="R4" s="1380"/>
      <c r="S4" s="1380"/>
      <c r="T4" s="1380"/>
    </row>
    <row r="5" spans="1:21" s="594" customFormat="1" ht="21.75" customHeight="1">
      <c r="A5" s="1381" t="s">
        <v>975</v>
      </c>
      <c r="B5" s="1381"/>
      <c r="C5" s="1381"/>
      <c r="D5" s="1381"/>
      <c r="E5" s="1381"/>
      <c r="F5" s="1351" t="s">
        <v>976</v>
      </c>
      <c r="G5" s="1351"/>
      <c r="H5" s="1351"/>
      <c r="I5" s="540"/>
      <c r="J5" s="1355" t="s">
        <v>977</v>
      </c>
      <c r="K5" s="1355"/>
      <c r="L5" s="1355"/>
      <c r="M5" s="1355"/>
      <c r="N5" s="1355"/>
      <c r="O5" s="1355"/>
      <c r="P5" s="1355"/>
      <c r="Q5" s="539"/>
      <c r="R5" s="1351" t="s">
        <v>524</v>
      </c>
      <c r="S5" s="1351"/>
      <c r="T5" s="1351"/>
    </row>
    <row r="6" spans="1:21" s="951" customFormat="1" ht="27" customHeight="1">
      <c r="A6" s="1382"/>
      <c r="B6" s="1382"/>
      <c r="C6" s="1382"/>
      <c r="D6" s="1382"/>
      <c r="E6" s="1382"/>
      <c r="F6" s="1383"/>
      <c r="G6" s="1383"/>
      <c r="H6" s="1383"/>
      <c r="I6" s="571"/>
      <c r="J6" s="949" t="s">
        <v>978</v>
      </c>
      <c r="K6" s="949"/>
      <c r="L6" s="949"/>
      <c r="M6" s="949"/>
      <c r="N6" s="1384" t="s">
        <v>979</v>
      </c>
      <c r="O6" s="1384"/>
      <c r="P6" s="1385"/>
      <c r="Q6" s="660"/>
      <c r="R6" s="1383"/>
      <c r="S6" s="1383"/>
      <c r="T6" s="1383"/>
      <c r="U6" s="950"/>
    </row>
    <row r="7" spans="1:21" s="951" customFormat="1" ht="15" customHeight="1">
      <c r="A7" s="1376" t="s">
        <v>980</v>
      </c>
      <c r="B7" s="1376"/>
      <c r="C7" s="1376"/>
      <c r="D7" s="1376"/>
      <c r="E7" s="1376"/>
      <c r="F7" s="1373" t="s">
        <v>981</v>
      </c>
      <c r="G7" s="1373"/>
      <c r="H7" s="1373" t="s">
        <v>127</v>
      </c>
      <c r="I7" s="1373"/>
      <c r="J7" s="1373" t="s">
        <v>981</v>
      </c>
      <c r="K7" s="1373"/>
      <c r="L7" s="1373" t="s">
        <v>127</v>
      </c>
      <c r="M7" s="1373"/>
      <c r="N7" s="1373" t="s">
        <v>981</v>
      </c>
      <c r="O7" s="1373"/>
      <c r="P7" s="1373" t="s">
        <v>127</v>
      </c>
      <c r="Q7" s="1373"/>
      <c r="R7" s="1373" t="s">
        <v>981</v>
      </c>
      <c r="S7" s="1373"/>
      <c r="T7" s="952" t="s">
        <v>127</v>
      </c>
    </row>
    <row r="8" spans="1:21" s="951" customFormat="1" ht="15" customHeight="1">
      <c r="A8" s="1377"/>
      <c r="B8" s="1377"/>
      <c r="C8" s="1377"/>
      <c r="D8" s="1377"/>
      <c r="E8" s="1377"/>
      <c r="F8" s="1354"/>
      <c r="G8" s="1354"/>
      <c r="H8" s="1354" t="s">
        <v>982</v>
      </c>
      <c r="I8" s="1354"/>
      <c r="J8" s="1354"/>
      <c r="K8" s="1354"/>
      <c r="L8" s="1354" t="s">
        <v>982</v>
      </c>
      <c r="M8" s="1354"/>
      <c r="N8" s="1354"/>
      <c r="O8" s="1354"/>
      <c r="P8" s="1354" t="s">
        <v>982</v>
      </c>
      <c r="Q8" s="1354"/>
      <c r="R8" s="1354"/>
      <c r="S8" s="1354"/>
      <c r="T8" s="543" t="s">
        <v>982</v>
      </c>
    </row>
    <row r="9" spans="1:21" s="955" customFormat="1" ht="5.25" customHeight="1">
      <c r="A9" s="953"/>
      <c r="B9" s="953"/>
      <c r="C9" s="953"/>
      <c r="D9" s="953"/>
      <c r="E9" s="953"/>
      <c r="F9" s="954"/>
      <c r="H9" s="954"/>
      <c r="J9" s="954"/>
      <c r="L9" s="954"/>
      <c r="N9" s="954"/>
      <c r="O9" s="954"/>
      <c r="P9" s="954"/>
      <c r="Q9" s="954"/>
      <c r="R9" s="954"/>
      <c r="S9" s="954"/>
      <c r="T9" s="954"/>
    </row>
    <row r="10" spans="1:21" s="957" customFormat="1" ht="11.25" customHeight="1">
      <c r="A10" s="956"/>
      <c r="C10" s="956"/>
      <c r="D10" s="958"/>
      <c r="F10" s="959"/>
      <c r="H10" s="959"/>
      <c r="J10" s="959"/>
      <c r="L10" s="959"/>
      <c r="N10" s="959"/>
      <c r="O10" s="960"/>
      <c r="P10" s="959"/>
      <c r="Q10" s="960"/>
      <c r="R10" s="959"/>
      <c r="S10" s="960"/>
      <c r="T10" s="959"/>
    </row>
    <row r="11" spans="1:21" s="430" customFormat="1" ht="15" customHeight="1">
      <c r="A11" s="961" t="s">
        <v>983</v>
      </c>
      <c r="C11" s="611"/>
      <c r="D11" s="962"/>
      <c r="F11" s="963">
        <v>2789620</v>
      </c>
      <c r="G11" s="963"/>
      <c r="H11" s="963">
        <v>9417039.9643099997</v>
      </c>
      <c r="I11" s="963"/>
      <c r="J11" s="963">
        <v>24067</v>
      </c>
      <c r="K11" s="963"/>
      <c r="L11" s="963">
        <v>10348455.346419999</v>
      </c>
      <c r="M11" s="963"/>
      <c r="N11" s="963">
        <v>698537</v>
      </c>
      <c r="O11" s="963"/>
      <c r="P11" s="963">
        <v>109014063.21349001</v>
      </c>
      <c r="Q11" s="963"/>
      <c r="R11" s="963">
        <v>3512224</v>
      </c>
      <c r="S11" s="963"/>
      <c r="T11" s="963">
        <v>128779558.52422</v>
      </c>
    </row>
    <row r="12" spans="1:21" s="430" customFormat="1" ht="15" customHeight="1">
      <c r="A12" s="611"/>
      <c r="B12" s="964" t="s">
        <v>984</v>
      </c>
      <c r="C12" s="964"/>
      <c r="D12" s="965">
        <v>11670</v>
      </c>
      <c r="F12" s="966">
        <v>2714676</v>
      </c>
      <c r="G12" s="966"/>
      <c r="H12" s="966">
        <v>2641473.4532100009</v>
      </c>
      <c r="I12" s="966"/>
      <c r="J12" s="966">
        <v>15239</v>
      </c>
      <c r="K12" s="966"/>
      <c r="L12" s="966">
        <v>27117.790959998965</v>
      </c>
      <c r="M12" s="966"/>
      <c r="N12" s="966">
        <v>495588</v>
      </c>
      <c r="O12" s="966"/>
      <c r="P12" s="966">
        <v>756582.1784800142</v>
      </c>
      <c r="Q12" s="966"/>
      <c r="R12" s="966">
        <v>3225503</v>
      </c>
      <c r="S12" s="966"/>
      <c r="T12" s="966">
        <v>3425173.4226500094</v>
      </c>
    </row>
    <row r="13" spans="1:21" s="430" customFormat="1" ht="15" customHeight="1">
      <c r="A13" s="611" t="s">
        <v>985</v>
      </c>
      <c r="B13" s="965">
        <v>11670</v>
      </c>
      <c r="C13" s="965" t="s">
        <v>986</v>
      </c>
      <c r="D13" s="965">
        <v>29175</v>
      </c>
      <c r="F13" s="966">
        <v>43583</v>
      </c>
      <c r="G13" s="966"/>
      <c r="H13" s="966">
        <v>791266.16913000005</v>
      </c>
      <c r="I13" s="966"/>
      <c r="J13" s="966">
        <v>2418</v>
      </c>
      <c r="K13" s="966"/>
      <c r="L13" s="966">
        <v>46269.227829999996</v>
      </c>
      <c r="M13" s="966"/>
      <c r="N13" s="966">
        <v>60142</v>
      </c>
      <c r="O13" s="966"/>
      <c r="P13" s="966">
        <v>1143397.06889</v>
      </c>
      <c r="Q13" s="966"/>
      <c r="R13" s="966">
        <v>106143</v>
      </c>
      <c r="S13" s="966"/>
      <c r="T13" s="966">
        <v>1980932.4658499998</v>
      </c>
    </row>
    <row r="14" spans="1:21" s="430" customFormat="1" ht="15" customHeight="1">
      <c r="A14" s="611" t="s">
        <v>985</v>
      </c>
      <c r="B14" s="965">
        <v>29175</v>
      </c>
      <c r="C14" s="965" t="s">
        <v>986</v>
      </c>
      <c r="D14" s="965">
        <v>58350</v>
      </c>
      <c r="F14" s="966">
        <v>14907</v>
      </c>
      <c r="G14" s="966"/>
      <c r="H14" s="966">
        <v>596251.07400999998</v>
      </c>
      <c r="I14" s="966"/>
      <c r="J14" s="966">
        <v>1646</v>
      </c>
      <c r="K14" s="966"/>
      <c r="L14" s="966">
        <v>68922.343410000001</v>
      </c>
      <c r="M14" s="966"/>
      <c r="N14" s="966">
        <v>41253</v>
      </c>
      <c r="O14" s="966"/>
      <c r="P14" s="966">
        <v>1721572.1124800001</v>
      </c>
      <c r="Q14" s="966"/>
      <c r="R14" s="966">
        <v>57806</v>
      </c>
      <c r="S14" s="966"/>
      <c r="T14" s="966">
        <v>2386745.5299</v>
      </c>
    </row>
    <row r="15" spans="1:21" s="430" customFormat="1" ht="15" customHeight="1">
      <c r="A15" s="611" t="s">
        <v>985</v>
      </c>
      <c r="B15" s="965">
        <v>58350</v>
      </c>
      <c r="C15" s="965" t="s">
        <v>986</v>
      </c>
      <c r="D15" s="965">
        <v>116700</v>
      </c>
      <c r="F15" s="966">
        <v>7021</v>
      </c>
      <c r="G15" s="966"/>
      <c r="H15" s="966">
        <v>571783.90281</v>
      </c>
      <c r="I15" s="966"/>
      <c r="J15" s="966">
        <v>1396</v>
      </c>
      <c r="K15" s="966"/>
      <c r="L15" s="966">
        <v>115855.33239</v>
      </c>
      <c r="M15" s="966"/>
      <c r="N15" s="966">
        <v>33984</v>
      </c>
      <c r="O15" s="966"/>
      <c r="P15" s="966">
        <v>2823382.1884400002</v>
      </c>
      <c r="Q15" s="966"/>
      <c r="R15" s="966">
        <v>42401</v>
      </c>
      <c r="S15" s="966"/>
      <c r="T15" s="966">
        <v>3511021.4236399997</v>
      </c>
    </row>
    <row r="16" spans="1:21" s="430" customFormat="1" ht="15" customHeight="1">
      <c r="A16" s="611" t="s">
        <v>985</v>
      </c>
      <c r="B16" s="965">
        <v>116700</v>
      </c>
      <c r="C16" s="965" t="s">
        <v>986</v>
      </c>
      <c r="D16" s="965">
        <v>233400</v>
      </c>
      <c r="F16" s="966">
        <v>4129</v>
      </c>
      <c r="G16" s="966"/>
      <c r="H16" s="966">
        <v>683386.43755999999</v>
      </c>
      <c r="I16" s="966"/>
      <c r="J16" s="966">
        <v>1129</v>
      </c>
      <c r="K16" s="966"/>
      <c r="L16" s="966">
        <v>187957.25668000002</v>
      </c>
      <c r="M16" s="966"/>
      <c r="N16" s="966">
        <v>25792</v>
      </c>
      <c r="O16" s="966"/>
      <c r="P16" s="966">
        <v>4264359.1650299998</v>
      </c>
      <c r="Q16" s="966"/>
      <c r="R16" s="966">
        <v>31050</v>
      </c>
      <c r="S16" s="966"/>
      <c r="T16" s="966">
        <v>5135702.8592700008</v>
      </c>
    </row>
    <row r="17" spans="1:20" s="430" customFormat="1" ht="15" customHeight="1">
      <c r="A17" s="611" t="s">
        <v>985</v>
      </c>
      <c r="B17" s="965">
        <v>233400</v>
      </c>
      <c r="C17" s="965" t="s">
        <v>986</v>
      </c>
      <c r="D17" s="965">
        <v>466800</v>
      </c>
      <c r="F17" s="966">
        <v>2936</v>
      </c>
      <c r="G17" s="966"/>
      <c r="H17" s="966">
        <v>960499.35970999999</v>
      </c>
      <c r="I17" s="966"/>
      <c r="J17" s="966">
        <v>868</v>
      </c>
      <c r="K17" s="966"/>
      <c r="L17" s="966">
        <v>279952.84204000002</v>
      </c>
      <c r="M17" s="966"/>
      <c r="N17" s="966">
        <v>17462</v>
      </c>
      <c r="O17" s="966"/>
      <c r="P17" s="966">
        <v>5745290.8528300002</v>
      </c>
      <c r="Q17" s="966"/>
      <c r="R17" s="966">
        <v>21266</v>
      </c>
      <c r="S17" s="966"/>
      <c r="T17" s="966">
        <v>6985743.0545800002</v>
      </c>
    </row>
    <row r="18" spans="1:20" s="430" customFormat="1" ht="15" customHeight="1">
      <c r="A18" s="611" t="s">
        <v>985</v>
      </c>
      <c r="B18" s="965">
        <v>466800</v>
      </c>
      <c r="C18" s="965" t="s">
        <v>986</v>
      </c>
      <c r="D18" s="965">
        <v>700200</v>
      </c>
      <c r="F18" s="966">
        <v>1027</v>
      </c>
      <c r="G18" s="966"/>
      <c r="H18" s="966">
        <v>581072.55273999996</v>
      </c>
      <c r="I18" s="966"/>
      <c r="J18" s="966">
        <v>363</v>
      </c>
      <c r="K18" s="966"/>
      <c r="L18" s="966">
        <v>207024.48259999999</v>
      </c>
      <c r="M18" s="966"/>
      <c r="N18" s="966">
        <v>6973</v>
      </c>
      <c r="O18" s="966"/>
      <c r="P18" s="966">
        <v>3989549.4303000001</v>
      </c>
      <c r="Q18" s="966"/>
      <c r="R18" s="966">
        <v>8363</v>
      </c>
      <c r="S18" s="966"/>
      <c r="T18" s="966">
        <v>4777646.4656400001</v>
      </c>
    </row>
    <row r="19" spans="1:20" s="430" customFormat="1" ht="15" customHeight="1">
      <c r="A19" s="611" t="s">
        <v>985</v>
      </c>
      <c r="B19" s="965">
        <v>700200</v>
      </c>
      <c r="C19" s="965" t="s">
        <v>986</v>
      </c>
      <c r="D19" s="965">
        <v>933600</v>
      </c>
      <c r="F19" s="966">
        <v>457</v>
      </c>
      <c r="G19" s="966"/>
      <c r="H19" s="966">
        <v>364796.72288999998</v>
      </c>
      <c r="I19" s="966"/>
      <c r="J19" s="966">
        <v>194</v>
      </c>
      <c r="K19" s="966"/>
      <c r="L19" s="966">
        <v>157882.19444999998</v>
      </c>
      <c r="M19" s="966"/>
      <c r="N19" s="966">
        <v>3820</v>
      </c>
      <c r="O19" s="966"/>
      <c r="P19" s="966">
        <v>3087255.7925900002</v>
      </c>
      <c r="Q19" s="966"/>
      <c r="R19" s="966">
        <v>4471</v>
      </c>
      <c r="S19" s="966"/>
      <c r="T19" s="966">
        <v>3609934.7099299999</v>
      </c>
    </row>
    <row r="20" spans="1:20" s="430" customFormat="1" ht="15" customHeight="1">
      <c r="A20" s="611" t="s">
        <v>985</v>
      </c>
      <c r="B20" s="965">
        <v>933600</v>
      </c>
      <c r="C20" s="965" t="s">
        <v>986</v>
      </c>
      <c r="D20" s="965">
        <v>1167000</v>
      </c>
      <c r="F20" s="966">
        <v>261</v>
      </c>
      <c r="G20" s="966"/>
      <c r="H20" s="966">
        <v>269647.31773000001</v>
      </c>
      <c r="I20" s="966"/>
      <c r="J20" s="966">
        <v>139</v>
      </c>
      <c r="K20" s="966"/>
      <c r="L20" s="966">
        <v>144293.84972999999</v>
      </c>
      <c r="M20" s="966"/>
      <c r="N20" s="966">
        <v>2414</v>
      </c>
      <c r="O20" s="966"/>
      <c r="P20" s="966">
        <v>2514282.13637</v>
      </c>
      <c r="Q20" s="966"/>
      <c r="R20" s="966">
        <v>2814</v>
      </c>
      <c r="S20" s="966"/>
      <c r="T20" s="966">
        <v>2928223.3038300001</v>
      </c>
    </row>
    <row r="21" spans="1:20" s="430" customFormat="1" ht="15" customHeight="1">
      <c r="A21" s="611" t="s">
        <v>985</v>
      </c>
      <c r="B21" s="965">
        <v>1167000</v>
      </c>
      <c r="C21" s="965" t="s">
        <v>986</v>
      </c>
      <c r="D21" s="965">
        <v>1750500</v>
      </c>
      <c r="F21" s="966">
        <v>273</v>
      </c>
      <c r="G21" s="966"/>
      <c r="H21" s="966">
        <v>385115.6471</v>
      </c>
      <c r="I21" s="966"/>
      <c r="J21" s="966">
        <v>179</v>
      </c>
      <c r="K21" s="966"/>
      <c r="L21" s="966">
        <v>253762.20211000001</v>
      </c>
      <c r="M21" s="966"/>
      <c r="N21" s="966">
        <v>3418</v>
      </c>
      <c r="O21" s="966"/>
      <c r="P21" s="966">
        <v>4854677.6588699995</v>
      </c>
      <c r="Q21" s="966"/>
      <c r="R21" s="966">
        <v>3870</v>
      </c>
      <c r="S21" s="966"/>
      <c r="T21" s="966">
        <v>5493555.5080800001</v>
      </c>
    </row>
    <row r="22" spans="1:20" s="430" customFormat="1" ht="15" customHeight="1">
      <c r="A22" s="611" t="s">
        <v>985</v>
      </c>
      <c r="B22" s="965">
        <v>1750500</v>
      </c>
      <c r="C22" s="965" t="s">
        <v>986</v>
      </c>
      <c r="D22" s="965">
        <v>2334000</v>
      </c>
      <c r="F22" s="966">
        <v>140</v>
      </c>
      <c r="G22" s="966"/>
      <c r="H22" s="966">
        <v>282499.22521</v>
      </c>
      <c r="I22" s="966"/>
      <c r="J22" s="966">
        <v>85</v>
      </c>
      <c r="K22" s="966"/>
      <c r="L22" s="966">
        <v>166741.96812999999</v>
      </c>
      <c r="M22" s="966"/>
      <c r="N22" s="966">
        <v>1743</v>
      </c>
      <c r="O22" s="966"/>
      <c r="P22" s="966">
        <v>3525727.15735</v>
      </c>
      <c r="Q22" s="966"/>
      <c r="R22" s="966">
        <v>1968</v>
      </c>
      <c r="S22" s="966"/>
      <c r="T22" s="966">
        <v>3974968.3506900002</v>
      </c>
    </row>
    <row r="23" spans="1:20" s="430" customFormat="1" ht="15" customHeight="1">
      <c r="A23" s="611" t="s">
        <v>985</v>
      </c>
      <c r="B23" s="965">
        <v>2334000</v>
      </c>
      <c r="C23" s="965" t="s">
        <v>986</v>
      </c>
      <c r="D23" s="965">
        <v>5835000</v>
      </c>
      <c r="F23" s="966">
        <v>154</v>
      </c>
      <c r="G23" s="966"/>
      <c r="H23" s="966">
        <v>556393.70499</v>
      </c>
      <c r="I23" s="966"/>
      <c r="J23" s="966">
        <v>222</v>
      </c>
      <c r="K23" s="966"/>
      <c r="L23" s="966">
        <v>803977.43410000007</v>
      </c>
      <c r="M23" s="966"/>
      <c r="N23" s="966">
        <v>3481</v>
      </c>
      <c r="O23" s="966"/>
      <c r="P23" s="966">
        <v>12507836.858620001</v>
      </c>
      <c r="Q23" s="966"/>
      <c r="R23" s="966">
        <v>3857</v>
      </c>
      <c r="S23" s="966"/>
      <c r="T23" s="966">
        <v>13868207.997709999</v>
      </c>
    </row>
    <row r="24" spans="1:20" s="430" customFormat="1" ht="15" customHeight="1">
      <c r="A24" s="611" t="s">
        <v>985</v>
      </c>
      <c r="B24" s="965">
        <v>5835000</v>
      </c>
      <c r="C24" s="965" t="s">
        <v>986</v>
      </c>
      <c r="D24" s="965">
        <v>11670000</v>
      </c>
      <c r="F24" s="966">
        <v>33</v>
      </c>
      <c r="G24" s="966"/>
      <c r="H24" s="966">
        <v>260802.15312</v>
      </c>
      <c r="I24" s="966"/>
      <c r="J24" s="966">
        <v>81</v>
      </c>
      <c r="K24" s="966"/>
      <c r="L24" s="966">
        <v>644564.53553999995</v>
      </c>
      <c r="M24" s="966"/>
      <c r="N24" s="966">
        <v>1260</v>
      </c>
      <c r="O24" s="966"/>
      <c r="P24" s="966">
        <v>10256217.306219999</v>
      </c>
      <c r="Q24" s="966"/>
      <c r="R24" s="966">
        <v>1374</v>
      </c>
      <c r="S24" s="966"/>
      <c r="T24" s="966">
        <v>11161583.994879998</v>
      </c>
    </row>
    <row r="25" spans="1:20" s="430" customFormat="1" ht="15" customHeight="1">
      <c r="A25" s="611" t="s">
        <v>985</v>
      </c>
      <c r="B25" s="965">
        <v>11670000</v>
      </c>
      <c r="C25" s="965" t="s">
        <v>986</v>
      </c>
      <c r="D25" s="612" t="s">
        <v>987</v>
      </c>
      <c r="F25" s="966">
        <v>23</v>
      </c>
      <c r="G25" s="966"/>
      <c r="H25" s="966">
        <v>472052.24410000001</v>
      </c>
      <c r="I25" s="966"/>
      <c r="J25" s="966">
        <v>108</v>
      </c>
      <c r="K25" s="966"/>
      <c r="L25" s="966">
        <v>7244133.8864500001</v>
      </c>
      <c r="M25" s="966"/>
      <c r="N25" s="966">
        <v>1207</v>
      </c>
      <c r="O25" s="966"/>
      <c r="P25" s="966">
        <v>51823933.307019994</v>
      </c>
      <c r="Q25" s="966"/>
      <c r="R25" s="966">
        <v>1338</v>
      </c>
      <c r="S25" s="966"/>
      <c r="T25" s="966">
        <v>59540119.437569998</v>
      </c>
    </row>
    <row r="26" spans="1:20" s="430" customFormat="1" ht="9.75" customHeight="1">
      <c r="A26" s="611"/>
      <c r="C26" s="611"/>
      <c r="D26" s="967"/>
      <c r="F26" s="966"/>
      <c r="G26" s="966"/>
      <c r="H26" s="966"/>
      <c r="I26" s="966"/>
      <c r="J26" s="966"/>
      <c r="K26" s="966"/>
      <c r="L26" s="966"/>
      <c r="M26" s="966"/>
      <c r="N26" s="966"/>
      <c r="O26" s="966"/>
      <c r="P26" s="966"/>
      <c r="Q26" s="966"/>
      <c r="R26" s="966"/>
      <c r="S26" s="966"/>
      <c r="T26" s="966"/>
    </row>
    <row r="27" spans="1:20" s="430" customFormat="1" ht="18" customHeight="1">
      <c r="A27" s="961" t="s">
        <v>143</v>
      </c>
      <c r="C27" s="611"/>
      <c r="D27" s="962"/>
      <c r="F27" s="963">
        <v>45528368</v>
      </c>
      <c r="G27" s="963"/>
      <c r="H27" s="963">
        <v>128211588.93088999</v>
      </c>
      <c r="I27" s="963"/>
      <c r="J27" s="963">
        <v>10719</v>
      </c>
      <c r="K27" s="963"/>
      <c r="L27" s="963">
        <v>1455623.8528199999</v>
      </c>
      <c r="M27" s="963"/>
      <c r="N27" s="963">
        <v>242199</v>
      </c>
      <c r="O27" s="963"/>
      <c r="P27" s="963">
        <v>12569177.77648</v>
      </c>
      <c r="Q27" s="963"/>
      <c r="R27" s="963">
        <v>45781286</v>
      </c>
      <c r="S27" s="963"/>
      <c r="T27" s="963">
        <v>142236390.56018999</v>
      </c>
    </row>
    <row r="28" spans="1:20" s="430" customFormat="1" ht="15" customHeight="1">
      <c r="A28" s="611"/>
      <c r="B28" s="964" t="s">
        <v>984</v>
      </c>
      <c r="C28" s="964"/>
      <c r="D28" s="965">
        <v>11670</v>
      </c>
      <c r="F28" s="966">
        <v>43685858</v>
      </c>
      <c r="G28" s="966"/>
      <c r="H28" s="966">
        <v>27210676.926939994</v>
      </c>
      <c r="I28" s="966"/>
      <c r="J28" s="966">
        <v>7336</v>
      </c>
      <c r="K28" s="966"/>
      <c r="L28" s="966">
        <v>12882.956469999859</v>
      </c>
      <c r="M28" s="966"/>
      <c r="N28" s="966">
        <v>195502</v>
      </c>
      <c r="O28" s="966"/>
      <c r="P28" s="966">
        <v>231808.21893000044</v>
      </c>
      <c r="Q28" s="966"/>
      <c r="R28" s="966">
        <v>43888696</v>
      </c>
      <c r="S28" s="966"/>
      <c r="T28" s="966">
        <v>27455368.102339998</v>
      </c>
    </row>
    <row r="29" spans="1:20" s="430" customFormat="1" ht="15" customHeight="1">
      <c r="A29" s="611" t="s">
        <v>985</v>
      </c>
      <c r="B29" s="965">
        <v>11670</v>
      </c>
      <c r="C29" s="965" t="s">
        <v>986</v>
      </c>
      <c r="D29" s="965">
        <v>29175</v>
      </c>
      <c r="F29" s="966">
        <v>1019424</v>
      </c>
      <c r="G29" s="966"/>
      <c r="H29" s="966">
        <v>18635226.769900002</v>
      </c>
      <c r="I29" s="966"/>
      <c r="J29" s="966">
        <v>1061</v>
      </c>
      <c r="K29" s="966"/>
      <c r="L29" s="966">
        <v>20147.194789999998</v>
      </c>
      <c r="M29" s="966"/>
      <c r="N29" s="966">
        <v>16969</v>
      </c>
      <c r="O29" s="966"/>
      <c r="P29" s="966">
        <v>320573.19118999998</v>
      </c>
      <c r="Q29" s="966"/>
      <c r="R29" s="966">
        <v>1037454</v>
      </c>
      <c r="S29" s="966"/>
      <c r="T29" s="966">
        <v>18975947.15588</v>
      </c>
    </row>
    <row r="30" spans="1:20" s="430" customFormat="1" ht="15" customHeight="1">
      <c r="A30" s="611" t="s">
        <v>985</v>
      </c>
      <c r="B30" s="965">
        <v>29175</v>
      </c>
      <c r="C30" s="965" t="s">
        <v>986</v>
      </c>
      <c r="D30" s="965">
        <v>58350</v>
      </c>
      <c r="F30" s="966">
        <v>435692</v>
      </c>
      <c r="G30" s="966"/>
      <c r="H30" s="966">
        <v>17700002.023290001</v>
      </c>
      <c r="I30" s="966"/>
      <c r="J30" s="966">
        <v>699</v>
      </c>
      <c r="K30" s="966"/>
      <c r="L30" s="966">
        <v>28951.890010000003</v>
      </c>
      <c r="M30" s="966"/>
      <c r="N30" s="966">
        <v>10584</v>
      </c>
      <c r="O30" s="966"/>
      <c r="P30" s="966">
        <v>438726.26558999997</v>
      </c>
      <c r="Q30" s="966"/>
      <c r="R30" s="966">
        <v>446975</v>
      </c>
      <c r="S30" s="966"/>
      <c r="T30" s="966">
        <v>18167680.178890001</v>
      </c>
    </row>
    <row r="31" spans="1:20" s="430" customFormat="1" ht="15" customHeight="1">
      <c r="A31" s="611" t="s">
        <v>985</v>
      </c>
      <c r="B31" s="965">
        <v>58350</v>
      </c>
      <c r="C31" s="965" t="s">
        <v>986</v>
      </c>
      <c r="D31" s="965">
        <v>116700</v>
      </c>
      <c r="F31" s="966">
        <v>229400</v>
      </c>
      <c r="G31" s="966"/>
      <c r="H31" s="966">
        <v>18572145.260849997</v>
      </c>
      <c r="I31" s="966"/>
      <c r="J31" s="966">
        <v>532</v>
      </c>
      <c r="K31" s="966"/>
      <c r="L31" s="966">
        <v>44315.484079999995</v>
      </c>
      <c r="M31" s="966"/>
      <c r="N31" s="966">
        <v>8069</v>
      </c>
      <c r="O31" s="966"/>
      <c r="P31" s="966">
        <v>666691.4166900001</v>
      </c>
      <c r="Q31" s="966"/>
      <c r="R31" s="966">
        <v>238001</v>
      </c>
      <c r="S31" s="966"/>
      <c r="T31" s="966">
        <v>19283152.161619999</v>
      </c>
    </row>
    <row r="32" spans="1:20" s="430" customFormat="1" ht="15" customHeight="1">
      <c r="A32" s="611" t="s">
        <v>985</v>
      </c>
      <c r="B32" s="965">
        <v>116700</v>
      </c>
      <c r="C32" s="965" t="s">
        <v>986</v>
      </c>
      <c r="D32" s="965">
        <v>233400</v>
      </c>
      <c r="F32" s="966">
        <v>101091</v>
      </c>
      <c r="G32" s="966"/>
      <c r="H32" s="966">
        <v>16147975.239569999</v>
      </c>
      <c r="I32" s="966"/>
      <c r="J32" s="966">
        <v>373</v>
      </c>
      <c r="K32" s="966"/>
      <c r="L32" s="966">
        <v>60244.440860000002</v>
      </c>
      <c r="M32" s="966"/>
      <c r="N32" s="966">
        <v>5317</v>
      </c>
      <c r="O32" s="966"/>
      <c r="P32" s="966">
        <v>868682.29220000003</v>
      </c>
      <c r="Q32" s="966"/>
      <c r="R32" s="966">
        <v>106781</v>
      </c>
      <c r="S32" s="966"/>
      <c r="T32" s="966">
        <v>17076901.972629998</v>
      </c>
    </row>
    <row r="33" spans="1:20" s="430" customFormat="1" ht="15" customHeight="1">
      <c r="A33" s="611" t="s">
        <v>985</v>
      </c>
      <c r="B33" s="965">
        <v>233400</v>
      </c>
      <c r="C33" s="965" t="s">
        <v>986</v>
      </c>
      <c r="D33" s="965">
        <v>466800</v>
      </c>
      <c r="F33" s="966">
        <v>39035</v>
      </c>
      <c r="G33" s="966"/>
      <c r="H33" s="966">
        <v>12377754.12297</v>
      </c>
      <c r="I33" s="966"/>
      <c r="J33" s="966">
        <v>289</v>
      </c>
      <c r="K33" s="966"/>
      <c r="L33" s="966">
        <v>95968.350519999993</v>
      </c>
      <c r="M33" s="966"/>
      <c r="N33" s="966">
        <v>3009</v>
      </c>
      <c r="O33" s="966"/>
      <c r="P33" s="966">
        <v>976801.18995999999</v>
      </c>
      <c r="Q33" s="966"/>
      <c r="R33" s="966">
        <v>42333</v>
      </c>
      <c r="S33" s="966"/>
      <c r="T33" s="966">
        <v>13450523.663450001</v>
      </c>
    </row>
    <row r="34" spans="1:20" s="430" customFormat="1" ht="15" customHeight="1">
      <c r="A34" s="611" t="s">
        <v>985</v>
      </c>
      <c r="B34" s="965">
        <v>466800</v>
      </c>
      <c r="C34" s="965" t="s">
        <v>986</v>
      </c>
      <c r="D34" s="965">
        <v>700200</v>
      </c>
      <c r="F34" s="966">
        <v>9358</v>
      </c>
      <c r="G34" s="966"/>
      <c r="H34" s="966">
        <v>5263567.4238100005</v>
      </c>
      <c r="I34" s="966"/>
      <c r="J34" s="966">
        <v>125</v>
      </c>
      <c r="K34" s="966"/>
      <c r="L34" s="966">
        <v>71491.538520000002</v>
      </c>
      <c r="M34" s="966"/>
      <c r="N34" s="966">
        <v>1104</v>
      </c>
      <c r="O34" s="966"/>
      <c r="P34" s="966">
        <v>634622.17644000007</v>
      </c>
      <c r="Q34" s="966"/>
      <c r="R34" s="966">
        <v>10587</v>
      </c>
      <c r="S34" s="966"/>
      <c r="T34" s="966">
        <v>5969681.1387700001</v>
      </c>
    </row>
    <row r="35" spans="1:20" s="430" customFormat="1" ht="15" customHeight="1">
      <c r="A35" s="611" t="s">
        <v>985</v>
      </c>
      <c r="B35" s="965">
        <v>700200</v>
      </c>
      <c r="C35" s="965" t="s">
        <v>986</v>
      </c>
      <c r="D35" s="965">
        <v>933600</v>
      </c>
      <c r="F35" s="966">
        <v>3567</v>
      </c>
      <c r="G35" s="966"/>
      <c r="H35" s="966">
        <v>2845704.9601599998</v>
      </c>
      <c r="I35" s="966"/>
      <c r="J35" s="966">
        <v>72</v>
      </c>
      <c r="K35" s="966"/>
      <c r="L35" s="966">
        <v>57842.577880000004</v>
      </c>
      <c r="M35" s="966"/>
      <c r="N35" s="966">
        <v>461</v>
      </c>
      <c r="O35" s="966"/>
      <c r="P35" s="966">
        <v>368083.96756999998</v>
      </c>
      <c r="Q35" s="966"/>
      <c r="R35" s="966">
        <v>4100</v>
      </c>
      <c r="S35" s="966"/>
      <c r="T35" s="966">
        <v>3271631.5056100003</v>
      </c>
    </row>
    <row r="36" spans="1:20" s="430" customFormat="1" ht="15" customHeight="1">
      <c r="A36" s="611" t="s">
        <v>985</v>
      </c>
      <c r="B36" s="965">
        <v>933600</v>
      </c>
      <c r="C36" s="965" t="s">
        <v>986</v>
      </c>
      <c r="D36" s="965">
        <v>1167000</v>
      </c>
      <c r="F36" s="966">
        <v>1794</v>
      </c>
      <c r="G36" s="966"/>
      <c r="H36" s="966">
        <v>1861277.88711</v>
      </c>
      <c r="I36" s="966"/>
      <c r="J36" s="966">
        <v>49</v>
      </c>
      <c r="K36" s="966"/>
      <c r="L36" s="966">
        <v>50957.588080000001</v>
      </c>
      <c r="M36" s="966"/>
      <c r="N36" s="966">
        <v>269</v>
      </c>
      <c r="O36" s="966"/>
      <c r="P36" s="966">
        <v>277608.92614999996</v>
      </c>
      <c r="Q36" s="966"/>
      <c r="R36" s="966">
        <v>2112</v>
      </c>
      <c r="S36" s="966"/>
      <c r="T36" s="966">
        <v>2189844.4013400003</v>
      </c>
    </row>
    <row r="37" spans="1:20" s="430" customFormat="1" ht="15" customHeight="1">
      <c r="A37" s="611" t="s">
        <v>985</v>
      </c>
      <c r="B37" s="965">
        <v>1167000</v>
      </c>
      <c r="C37" s="965" t="s">
        <v>986</v>
      </c>
      <c r="D37" s="965">
        <v>1750500</v>
      </c>
      <c r="F37" s="966">
        <v>1789</v>
      </c>
      <c r="G37" s="966"/>
      <c r="H37" s="966">
        <v>2509292.3513500001</v>
      </c>
      <c r="I37" s="966"/>
      <c r="J37" s="966">
        <v>59</v>
      </c>
      <c r="K37" s="966"/>
      <c r="L37" s="966">
        <v>86466.603140000007</v>
      </c>
      <c r="M37" s="966"/>
      <c r="N37" s="966">
        <v>320</v>
      </c>
      <c r="O37" s="966"/>
      <c r="P37" s="966">
        <v>454716.9241</v>
      </c>
      <c r="Q37" s="966"/>
      <c r="R37" s="966">
        <v>2168</v>
      </c>
      <c r="S37" s="966"/>
      <c r="T37" s="966">
        <v>3050475.8785900003</v>
      </c>
    </row>
    <row r="38" spans="1:20" s="430" customFormat="1" ht="15" customHeight="1">
      <c r="A38" s="611" t="s">
        <v>985</v>
      </c>
      <c r="B38" s="965">
        <v>1750500</v>
      </c>
      <c r="C38" s="965" t="s">
        <v>986</v>
      </c>
      <c r="D38" s="965">
        <v>2334000</v>
      </c>
      <c r="F38" s="966">
        <v>615</v>
      </c>
      <c r="G38" s="966"/>
      <c r="H38" s="966">
        <v>1224703.7473900001</v>
      </c>
      <c r="I38" s="966"/>
      <c r="J38" s="966">
        <v>35</v>
      </c>
      <c r="K38" s="966"/>
      <c r="L38" s="966">
        <v>72238.00245</v>
      </c>
      <c r="M38" s="966"/>
      <c r="N38" s="966">
        <v>230</v>
      </c>
      <c r="O38" s="966"/>
      <c r="P38" s="966">
        <v>469481.02737000003</v>
      </c>
      <c r="Q38" s="966"/>
      <c r="R38" s="966">
        <v>880</v>
      </c>
      <c r="S38" s="966"/>
      <c r="T38" s="966">
        <v>1766422.77721</v>
      </c>
    </row>
    <row r="39" spans="1:20" s="430" customFormat="1" ht="15" customHeight="1">
      <c r="A39" s="611" t="s">
        <v>985</v>
      </c>
      <c r="B39" s="965">
        <v>2334000</v>
      </c>
      <c r="C39" s="965" t="s">
        <v>986</v>
      </c>
      <c r="D39" s="965">
        <v>5835000</v>
      </c>
      <c r="F39" s="966">
        <v>620</v>
      </c>
      <c r="G39" s="966"/>
      <c r="H39" s="966">
        <v>2062437.63641</v>
      </c>
      <c r="I39" s="966"/>
      <c r="J39" s="966">
        <v>60</v>
      </c>
      <c r="K39" s="966"/>
      <c r="L39" s="966">
        <v>223658.31575000001</v>
      </c>
      <c r="M39" s="966"/>
      <c r="N39" s="966">
        <v>235</v>
      </c>
      <c r="O39" s="966"/>
      <c r="P39" s="966">
        <v>796445.09686000005</v>
      </c>
      <c r="Q39" s="966"/>
      <c r="R39" s="966">
        <v>915</v>
      </c>
      <c r="S39" s="966"/>
      <c r="T39" s="966">
        <v>3082541.0490199998</v>
      </c>
    </row>
    <row r="40" spans="1:20" s="430" customFormat="1" ht="15" customHeight="1">
      <c r="A40" s="611" t="s">
        <v>985</v>
      </c>
      <c r="B40" s="965">
        <v>5835000</v>
      </c>
      <c r="C40" s="965" t="s">
        <v>986</v>
      </c>
      <c r="D40" s="965">
        <v>11670000</v>
      </c>
      <c r="F40" s="966">
        <v>85</v>
      </c>
      <c r="G40" s="966"/>
      <c r="H40" s="966">
        <v>636364.74158000003</v>
      </c>
      <c r="I40" s="966"/>
      <c r="J40" s="966">
        <v>18</v>
      </c>
      <c r="K40" s="966"/>
      <c r="L40" s="966">
        <v>144581.83065000002</v>
      </c>
      <c r="M40" s="966"/>
      <c r="N40" s="966">
        <v>61</v>
      </c>
      <c r="O40" s="966"/>
      <c r="P40" s="966">
        <v>457423.13005000004</v>
      </c>
      <c r="Q40" s="966"/>
      <c r="R40" s="966">
        <v>164</v>
      </c>
      <c r="S40" s="966"/>
      <c r="T40" s="966">
        <v>1238369.7022800001</v>
      </c>
    </row>
    <row r="41" spans="1:20" s="430" customFormat="1" ht="15" customHeight="1">
      <c r="A41" s="611" t="s">
        <v>985</v>
      </c>
      <c r="B41" s="965">
        <v>11670000</v>
      </c>
      <c r="C41" s="965" t="s">
        <v>986</v>
      </c>
      <c r="D41" s="965" t="s">
        <v>987</v>
      </c>
      <c r="F41" s="966">
        <v>40</v>
      </c>
      <c r="G41" s="966"/>
      <c r="H41" s="966">
        <v>1164459.83956</v>
      </c>
      <c r="I41" s="966"/>
      <c r="J41" s="966">
        <v>11</v>
      </c>
      <c r="K41" s="966"/>
      <c r="L41" s="966">
        <v>485877.07962000003</v>
      </c>
      <c r="M41" s="966"/>
      <c r="N41" s="966">
        <v>69</v>
      </c>
      <c r="O41" s="966"/>
      <c r="P41" s="966">
        <v>5607513.9533799998</v>
      </c>
      <c r="Q41" s="966"/>
      <c r="R41" s="966">
        <v>120</v>
      </c>
      <c r="S41" s="966"/>
      <c r="T41" s="966">
        <v>7257850.87256</v>
      </c>
    </row>
    <row r="42" spans="1:20" s="430" customFormat="1" ht="9.75" customHeight="1">
      <c r="A42" s="611"/>
      <c r="C42" s="611"/>
      <c r="D42" s="962"/>
      <c r="F42" s="966"/>
      <c r="G42" s="966"/>
      <c r="H42" s="966"/>
      <c r="I42" s="966"/>
      <c r="J42" s="966"/>
      <c r="K42" s="966"/>
      <c r="L42" s="966"/>
      <c r="M42" s="966"/>
      <c r="N42" s="966"/>
      <c r="O42" s="966"/>
      <c r="P42" s="966"/>
      <c r="Q42" s="966"/>
      <c r="R42" s="966"/>
      <c r="S42" s="966"/>
      <c r="T42" s="966"/>
    </row>
    <row r="43" spans="1:20" s="430" customFormat="1" ht="18" customHeight="1">
      <c r="A43" s="961" t="s">
        <v>186</v>
      </c>
      <c r="C43" s="611"/>
      <c r="D43" s="962"/>
      <c r="F43" s="963">
        <v>965250</v>
      </c>
      <c r="G43" s="963"/>
      <c r="H43" s="963">
        <v>51012628.210209996</v>
      </c>
      <c r="I43" s="963"/>
      <c r="J43" s="963">
        <v>3439</v>
      </c>
      <c r="K43" s="963"/>
      <c r="L43" s="963">
        <v>9309845.4820300005</v>
      </c>
      <c r="M43" s="963"/>
      <c r="N43" s="963">
        <v>49856</v>
      </c>
      <c r="O43" s="963"/>
      <c r="P43" s="963">
        <v>56702306.658540003</v>
      </c>
      <c r="Q43" s="963"/>
      <c r="R43" s="963">
        <v>1018545</v>
      </c>
      <c r="S43" s="963"/>
      <c r="T43" s="963">
        <v>117024780.35078</v>
      </c>
    </row>
    <row r="44" spans="1:20" s="430" customFormat="1" ht="15" customHeight="1">
      <c r="A44" s="611"/>
      <c r="B44" s="964" t="s">
        <v>984</v>
      </c>
      <c r="C44" s="964"/>
      <c r="D44" s="965">
        <v>11670</v>
      </c>
      <c r="F44" s="966">
        <v>524907</v>
      </c>
      <c r="G44" s="966"/>
      <c r="H44" s="966">
        <v>960254.77652999014</v>
      </c>
      <c r="I44" s="966"/>
      <c r="J44" s="966">
        <v>1817</v>
      </c>
      <c r="K44" s="966"/>
      <c r="L44" s="966">
        <v>3913.5732800010592</v>
      </c>
      <c r="M44" s="966"/>
      <c r="N44" s="966">
        <v>32243</v>
      </c>
      <c r="O44" s="966"/>
      <c r="P44" s="966">
        <v>113580.55793000013</v>
      </c>
      <c r="Q44" s="966"/>
      <c r="R44" s="966">
        <v>558967</v>
      </c>
      <c r="S44" s="966"/>
      <c r="T44" s="966">
        <v>1077748.9077400118</v>
      </c>
    </row>
    <row r="45" spans="1:20" s="430" customFormat="1" ht="15" customHeight="1">
      <c r="A45" s="611" t="s">
        <v>985</v>
      </c>
      <c r="B45" s="965">
        <v>11670</v>
      </c>
      <c r="C45" s="965" t="s">
        <v>986</v>
      </c>
      <c r="D45" s="965">
        <v>29175</v>
      </c>
      <c r="F45" s="966">
        <v>126582</v>
      </c>
      <c r="G45" s="966"/>
      <c r="H45" s="966">
        <v>2454889.1540000001</v>
      </c>
      <c r="I45" s="966"/>
      <c r="J45" s="966">
        <v>389</v>
      </c>
      <c r="K45" s="966"/>
      <c r="L45" s="966">
        <v>7687.9779400000007</v>
      </c>
      <c r="M45" s="966"/>
      <c r="N45" s="966">
        <v>2308</v>
      </c>
      <c r="O45" s="966"/>
      <c r="P45" s="966">
        <v>45259.408329999998</v>
      </c>
      <c r="Q45" s="966"/>
      <c r="R45" s="966">
        <v>129279</v>
      </c>
      <c r="S45" s="966"/>
      <c r="T45" s="966">
        <v>2507836.5402699998</v>
      </c>
    </row>
    <row r="46" spans="1:20" s="430" customFormat="1" ht="15" customHeight="1">
      <c r="A46" s="611" t="s">
        <v>985</v>
      </c>
      <c r="B46" s="965">
        <v>29175</v>
      </c>
      <c r="C46" s="965" t="s">
        <v>986</v>
      </c>
      <c r="D46" s="965">
        <v>58350</v>
      </c>
      <c r="F46" s="966">
        <v>116083</v>
      </c>
      <c r="G46" s="966"/>
      <c r="H46" s="966">
        <v>4848609.1396599999</v>
      </c>
      <c r="I46" s="966"/>
      <c r="J46" s="966">
        <v>239</v>
      </c>
      <c r="K46" s="966"/>
      <c r="L46" s="966">
        <v>9804.4966199999999</v>
      </c>
      <c r="M46" s="966"/>
      <c r="N46" s="966">
        <v>8060</v>
      </c>
      <c r="O46" s="966"/>
      <c r="P46" s="966">
        <v>368254.29875000002</v>
      </c>
      <c r="Q46" s="966"/>
      <c r="R46" s="966">
        <v>124382</v>
      </c>
      <c r="S46" s="966"/>
      <c r="T46" s="966">
        <v>5226667.9350299994</v>
      </c>
    </row>
    <row r="47" spans="1:20" s="430" customFormat="1" ht="15" customHeight="1">
      <c r="A47" s="611" t="s">
        <v>985</v>
      </c>
      <c r="B47" s="965">
        <v>58350</v>
      </c>
      <c r="C47" s="965" t="s">
        <v>986</v>
      </c>
      <c r="D47" s="965">
        <v>116700</v>
      </c>
      <c r="F47" s="966">
        <v>99118</v>
      </c>
      <c r="G47" s="966"/>
      <c r="H47" s="966">
        <v>8392257.0259199999</v>
      </c>
      <c r="I47" s="966"/>
      <c r="J47" s="966">
        <v>174</v>
      </c>
      <c r="K47" s="966"/>
      <c r="L47" s="966">
        <v>14631.31732</v>
      </c>
      <c r="M47" s="966"/>
      <c r="N47" s="966">
        <v>1275</v>
      </c>
      <c r="O47" s="966"/>
      <c r="P47" s="966">
        <v>106442.54553</v>
      </c>
      <c r="Q47" s="966"/>
      <c r="R47" s="966">
        <v>100567</v>
      </c>
      <c r="S47" s="966"/>
      <c r="T47" s="966">
        <v>8513330.888770001</v>
      </c>
    </row>
    <row r="48" spans="1:20" s="430" customFormat="1" ht="15" customHeight="1">
      <c r="A48" s="611" t="s">
        <v>985</v>
      </c>
      <c r="B48" s="965">
        <v>116700</v>
      </c>
      <c r="C48" s="965" t="s">
        <v>986</v>
      </c>
      <c r="D48" s="965">
        <v>233400</v>
      </c>
      <c r="F48" s="966">
        <v>57157</v>
      </c>
      <c r="G48" s="966"/>
      <c r="H48" s="966">
        <v>9164978.9658899996</v>
      </c>
      <c r="I48" s="966"/>
      <c r="J48" s="966">
        <v>149</v>
      </c>
      <c r="K48" s="966"/>
      <c r="L48" s="966">
        <v>24760.208050000001</v>
      </c>
      <c r="M48" s="966"/>
      <c r="N48" s="966">
        <v>1029</v>
      </c>
      <c r="O48" s="966"/>
      <c r="P48" s="966">
        <v>172679.82484000002</v>
      </c>
      <c r="Q48" s="966"/>
      <c r="R48" s="966">
        <v>58335</v>
      </c>
      <c r="S48" s="966"/>
      <c r="T48" s="966">
        <v>9362418.998780001</v>
      </c>
    </row>
    <row r="49" spans="1:20" s="430" customFormat="1" ht="15" customHeight="1">
      <c r="A49" s="611" t="s">
        <v>985</v>
      </c>
      <c r="B49" s="965">
        <v>233400</v>
      </c>
      <c r="C49" s="965" t="s">
        <v>986</v>
      </c>
      <c r="D49" s="965">
        <v>466800</v>
      </c>
      <c r="F49" s="966">
        <v>26051</v>
      </c>
      <c r="G49" s="966"/>
      <c r="H49" s="966">
        <v>8369624.2521200003</v>
      </c>
      <c r="I49" s="966"/>
      <c r="J49" s="966">
        <v>133</v>
      </c>
      <c r="K49" s="966"/>
      <c r="L49" s="966">
        <v>44898.171029999998</v>
      </c>
      <c r="M49" s="966"/>
      <c r="N49" s="966">
        <v>1016</v>
      </c>
      <c r="O49" s="966"/>
      <c r="P49" s="966">
        <v>336858.68012000003</v>
      </c>
      <c r="Q49" s="966"/>
      <c r="R49" s="966">
        <v>27200</v>
      </c>
      <c r="S49" s="966"/>
      <c r="T49" s="966">
        <v>8751381.1032699998</v>
      </c>
    </row>
    <row r="50" spans="1:20" s="430" customFormat="1" ht="15" customHeight="1">
      <c r="A50" s="611" t="s">
        <v>985</v>
      </c>
      <c r="B50" s="965">
        <v>466800</v>
      </c>
      <c r="C50" s="965" t="s">
        <v>986</v>
      </c>
      <c r="D50" s="965">
        <v>700200</v>
      </c>
      <c r="F50" s="966">
        <v>7619</v>
      </c>
      <c r="G50" s="966"/>
      <c r="H50" s="966">
        <v>4300644.27336</v>
      </c>
      <c r="I50" s="966"/>
      <c r="J50" s="966">
        <v>70</v>
      </c>
      <c r="K50" s="966"/>
      <c r="L50" s="966">
        <v>40226.997200000005</v>
      </c>
      <c r="M50" s="966"/>
      <c r="N50" s="966">
        <v>586</v>
      </c>
      <c r="O50" s="966"/>
      <c r="P50" s="966">
        <v>335960.42498000001</v>
      </c>
      <c r="Q50" s="966"/>
      <c r="R50" s="966">
        <v>8275</v>
      </c>
      <c r="S50" s="966"/>
      <c r="T50" s="966">
        <v>4676831.6955399998</v>
      </c>
    </row>
    <row r="51" spans="1:20" s="430" customFormat="1" ht="15" customHeight="1">
      <c r="A51" s="611" t="s">
        <v>985</v>
      </c>
      <c r="B51" s="965">
        <v>700200</v>
      </c>
      <c r="C51" s="965" t="s">
        <v>986</v>
      </c>
      <c r="D51" s="965">
        <v>933600</v>
      </c>
      <c r="F51" s="966">
        <v>2846</v>
      </c>
      <c r="G51" s="966"/>
      <c r="H51" s="966">
        <v>2281580.61956</v>
      </c>
      <c r="I51" s="966"/>
      <c r="J51" s="966">
        <v>44</v>
      </c>
      <c r="K51" s="966"/>
      <c r="L51" s="966">
        <v>35372.225250000003</v>
      </c>
      <c r="M51" s="966"/>
      <c r="N51" s="966">
        <v>322</v>
      </c>
      <c r="O51" s="966"/>
      <c r="P51" s="966">
        <v>260356.56708000001</v>
      </c>
      <c r="Q51" s="966"/>
      <c r="R51" s="966">
        <v>3212</v>
      </c>
      <c r="S51" s="966"/>
      <c r="T51" s="966">
        <v>2577309.4118899996</v>
      </c>
    </row>
    <row r="52" spans="1:20" s="430" customFormat="1" ht="15" customHeight="1">
      <c r="A52" s="611" t="s">
        <v>985</v>
      </c>
      <c r="B52" s="965">
        <v>933600</v>
      </c>
      <c r="C52" s="965" t="s">
        <v>986</v>
      </c>
      <c r="D52" s="965">
        <v>1167000</v>
      </c>
      <c r="F52" s="966">
        <v>1686</v>
      </c>
      <c r="G52" s="966"/>
      <c r="H52" s="966">
        <v>1741666.22826</v>
      </c>
      <c r="I52" s="966"/>
      <c r="J52" s="966">
        <v>33</v>
      </c>
      <c r="K52" s="966"/>
      <c r="L52" s="966">
        <v>34612.433140000001</v>
      </c>
      <c r="M52" s="966"/>
      <c r="N52" s="966">
        <v>291</v>
      </c>
      <c r="O52" s="966"/>
      <c r="P52" s="966">
        <v>299978.65523999999</v>
      </c>
      <c r="Q52" s="966"/>
      <c r="R52" s="966">
        <v>2010</v>
      </c>
      <c r="S52" s="966"/>
      <c r="T52" s="966">
        <v>2076257.3166400001</v>
      </c>
    </row>
    <row r="53" spans="1:20" s="430" customFormat="1" ht="15" customHeight="1">
      <c r="A53" s="611" t="s">
        <v>985</v>
      </c>
      <c r="B53" s="965">
        <v>1167000</v>
      </c>
      <c r="C53" s="965" t="s">
        <v>986</v>
      </c>
      <c r="D53" s="965">
        <v>1750500</v>
      </c>
      <c r="F53" s="966">
        <v>1657</v>
      </c>
      <c r="G53" s="966"/>
      <c r="H53" s="966">
        <v>2340126.0152199999</v>
      </c>
      <c r="I53" s="966"/>
      <c r="J53" s="966">
        <v>58</v>
      </c>
      <c r="K53" s="966"/>
      <c r="L53" s="966">
        <v>84328.135090000011</v>
      </c>
      <c r="M53" s="966"/>
      <c r="N53" s="966">
        <v>446</v>
      </c>
      <c r="O53" s="966"/>
      <c r="P53" s="966">
        <v>646203.17812000006</v>
      </c>
      <c r="Q53" s="966"/>
      <c r="R53" s="966">
        <v>2161</v>
      </c>
      <c r="S53" s="966"/>
      <c r="T53" s="966">
        <v>3070657.3284299998</v>
      </c>
    </row>
    <row r="54" spans="1:20" s="430" customFormat="1" ht="15" customHeight="1">
      <c r="A54" s="611" t="s">
        <v>985</v>
      </c>
      <c r="B54" s="965">
        <v>1750500</v>
      </c>
      <c r="C54" s="965" t="s">
        <v>986</v>
      </c>
      <c r="D54" s="965">
        <v>2334000</v>
      </c>
      <c r="F54" s="966">
        <v>557</v>
      </c>
      <c r="G54" s="966"/>
      <c r="H54" s="966">
        <v>1117137.4228000001</v>
      </c>
      <c r="I54" s="966"/>
      <c r="J54" s="966">
        <v>44</v>
      </c>
      <c r="K54" s="966"/>
      <c r="L54" s="966">
        <v>89234.660579999996</v>
      </c>
      <c r="M54" s="966"/>
      <c r="N54" s="966">
        <v>264</v>
      </c>
      <c r="O54" s="966"/>
      <c r="P54" s="966">
        <v>539257.05372000008</v>
      </c>
      <c r="Q54" s="966"/>
      <c r="R54" s="966">
        <v>865</v>
      </c>
      <c r="S54" s="966"/>
      <c r="T54" s="966">
        <v>1745629.1370999999</v>
      </c>
    </row>
    <row r="55" spans="1:20" s="430" customFormat="1" ht="15" customHeight="1">
      <c r="A55" s="611" t="s">
        <v>985</v>
      </c>
      <c r="B55" s="965">
        <v>2334000</v>
      </c>
      <c r="C55" s="965" t="s">
        <v>986</v>
      </c>
      <c r="D55" s="965">
        <v>5835000</v>
      </c>
      <c r="F55" s="966">
        <v>788</v>
      </c>
      <c r="G55" s="966"/>
      <c r="H55" s="966">
        <v>2673505.6621300001</v>
      </c>
      <c r="I55" s="966"/>
      <c r="J55" s="966">
        <v>100</v>
      </c>
      <c r="K55" s="966"/>
      <c r="L55" s="966">
        <v>372253.22094999999</v>
      </c>
      <c r="M55" s="966"/>
      <c r="N55" s="966">
        <v>811</v>
      </c>
      <c r="O55" s="966"/>
      <c r="P55" s="966">
        <v>2961029.95138</v>
      </c>
      <c r="Q55" s="966"/>
      <c r="R55" s="966">
        <v>1699</v>
      </c>
      <c r="S55" s="966"/>
      <c r="T55" s="966">
        <v>6006788.8344599996</v>
      </c>
    </row>
    <row r="56" spans="1:20" s="430" customFormat="1" ht="15" customHeight="1">
      <c r="A56" s="611" t="s">
        <v>985</v>
      </c>
      <c r="B56" s="965">
        <v>5835000</v>
      </c>
      <c r="C56" s="965" t="s">
        <v>986</v>
      </c>
      <c r="D56" s="965">
        <v>11670000</v>
      </c>
      <c r="F56" s="966">
        <v>135</v>
      </c>
      <c r="G56" s="966"/>
      <c r="H56" s="966">
        <v>1058955.92453</v>
      </c>
      <c r="I56" s="966"/>
      <c r="J56" s="966">
        <v>83</v>
      </c>
      <c r="K56" s="966"/>
      <c r="L56" s="966">
        <v>675386.17926999996</v>
      </c>
      <c r="M56" s="966"/>
      <c r="N56" s="966">
        <v>430</v>
      </c>
      <c r="O56" s="966"/>
      <c r="P56" s="966">
        <v>3550020.6612300002</v>
      </c>
      <c r="Q56" s="966"/>
      <c r="R56" s="966">
        <v>648</v>
      </c>
      <c r="S56" s="966"/>
      <c r="T56" s="966">
        <v>5284362.7650299994</v>
      </c>
    </row>
    <row r="57" spans="1:20" s="430" customFormat="1" ht="15" customHeight="1">
      <c r="A57" s="611" t="s">
        <v>985</v>
      </c>
      <c r="B57" s="965">
        <v>11670000</v>
      </c>
      <c r="C57" s="965" t="s">
        <v>986</v>
      </c>
      <c r="D57" s="612" t="s">
        <v>987</v>
      </c>
      <c r="F57" s="966">
        <v>64</v>
      </c>
      <c r="G57" s="966"/>
      <c r="H57" s="966">
        <v>1308398.7502300001</v>
      </c>
      <c r="I57" s="966"/>
      <c r="J57" s="966">
        <v>106</v>
      </c>
      <c r="K57" s="966"/>
      <c r="L57" s="966">
        <v>7872735.88631</v>
      </c>
      <c r="M57" s="966"/>
      <c r="N57" s="966">
        <v>775</v>
      </c>
      <c r="O57" s="966"/>
      <c r="P57" s="966">
        <v>46966424.851290002</v>
      </c>
      <c r="Q57" s="966"/>
      <c r="R57" s="966">
        <v>945</v>
      </c>
      <c r="S57" s="966"/>
      <c r="T57" s="966">
        <v>56147559.487829998</v>
      </c>
    </row>
    <row r="58" spans="1:20" s="430" customFormat="1" ht="9.75" customHeight="1">
      <c r="A58" s="611"/>
      <c r="B58" s="964"/>
      <c r="C58" s="964"/>
      <c r="D58" s="965"/>
      <c r="F58" s="966"/>
      <c r="G58" s="966"/>
      <c r="H58" s="966"/>
      <c r="I58" s="966"/>
      <c r="J58" s="966"/>
      <c r="K58" s="966"/>
      <c r="L58" s="966"/>
      <c r="M58" s="966"/>
      <c r="N58" s="966"/>
      <c r="O58" s="966"/>
      <c r="P58" s="966"/>
      <c r="Q58" s="966"/>
      <c r="R58" s="966"/>
      <c r="S58" s="966"/>
      <c r="T58" s="966"/>
    </row>
    <row r="59" spans="1:20" s="436" customFormat="1" ht="20.100000000000001" customHeight="1">
      <c r="A59" s="961" t="s">
        <v>487</v>
      </c>
      <c r="B59" s="430"/>
      <c r="C59" s="611"/>
      <c r="D59" s="962"/>
      <c r="E59" s="430"/>
      <c r="F59" s="963">
        <v>5768385</v>
      </c>
      <c r="G59" s="963"/>
      <c r="H59" s="963">
        <v>6508374.46447</v>
      </c>
      <c r="I59" s="963"/>
      <c r="J59" s="963" t="s">
        <v>159</v>
      </c>
      <c r="K59" s="963"/>
      <c r="L59" s="963" t="s">
        <v>159</v>
      </c>
      <c r="M59" s="963"/>
      <c r="N59" s="963" t="s">
        <v>159</v>
      </c>
      <c r="O59" s="963"/>
      <c r="P59" s="963" t="s">
        <v>159</v>
      </c>
      <c r="Q59" s="963"/>
      <c r="R59" s="963">
        <v>5768385</v>
      </c>
      <c r="S59" s="963"/>
      <c r="T59" s="963">
        <v>6508374.46447</v>
      </c>
    </row>
    <row r="60" spans="1:20" s="430" customFormat="1" ht="15" customHeight="1">
      <c r="A60" s="611"/>
      <c r="B60" s="964" t="s">
        <v>984</v>
      </c>
      <c r="C60" s="964"/>
      <c r="D60" s="965">
        <v>11670</v>
      </c>
      <c r="F60" s="966">
        <v>5658478</v>
      </c>
      <c r="G60" s="966"/>
      <c r="H60" s="966">
        <v>1553927.2442100011</v>
      </c>
      <c r="I60" s="966"/>
      <c r="J60" s="966" t="s">
        <v>159</v>
      </c>
      <c r="K60" s="966"/>
      <c r="L60" s="966" t="s">
        <v>159</v>
      </c>
      <c r="M60" s="966"/>
      <c r="N60" s="966" t="s">
        <v>159</v>
      </c>
      <c r="O60" s="966"/>
      <c r="P60" s="966" t="s">
        <v>159</v>
      </c>
      <c r="Q60" s="966"/>
      <c r="R60" s="966">
        <v>5658478</v>
      </c>
      <c r="S60" s="966"/>
      <c r="T60" s="966">
        <v>1553927.2442100011</v>
      </c>
    </row>
    <row r="61" spans="1:20" s="430" customFormat="1" ht="15" customHeight="1">
      <c r="A61" s="611" t="s">
        <v>985</v>
      </c>
      <c r="B61" s="965">
        <v>11670</v>
      </c>
      <c r="C61" s="965" t="s">
        <v>986</v>
      </c>
      <c r="D61" s="965">
        <v>29175</v>
      </c>
      <c r="F61" s="966">
        <v>62621</v>
      </c>
      <c r="G61" s="966"/>
      <c r="H61" s="966">
        <v>1143151.8980699999</v>
      </c>
      <c r="I61" s="966"/>
      <c r="J61" s="966" t="s">
        <v>159</v>
      </c>
      <c r="K61" s="966"/>
      <c r="L61" s="966" t="s">
        <v>159</v>
      </c>
      <c r="M61" s="966"/>
      <c r="N61" s="966" t="s">
        <v>159</v>
      </c>
      <c r="O61" s="966"/>
      <c r="P61" s="966" t="s">
        <v>159</v>
      </c>
      <c r="Q61" s="966"/>
      <c r="R61" s="966">
        <v>62621</v>
      </c>
      <c r="S61" s="966"/>
      <c r="T61" s="966">
        <v>1143151.8980699999</v>
      </c>
    </row>
    <row r="62" spans="1:20" s="430" customFormat="1" ht="15" customHeight="1">
      <c r="A62" s="611" t="s">
        <v>985</v>
      </c>
      <c r="B62" s="965">
        <v>29175</v>
      </c>
      <c r="C62" s="965" t="s">
        <v>986</v>
      </c>
      <c r="D62" s="965">
        <v>58350</v>
      </c>
      <c r="F62" s="966">
        <v>26097</v>
      </c>
      <c r="G62" s="966"/>
      <c r="H62" s="966">
        <v>1060653.9044299999</v>
      </c>
      <c r="I62" s="966"/>
      <c r="J62" s="966" t="s">
        <v>159</v>
      </c>
      <c r="K62" s="966"/>
      <c r="L62" s="966" t="s">
        <v>159</v>
      </c>
      <c r="M62" s="966"/>
      <c r="N62" s="966" t="s">
        <v>159</v>
      </c>
      <c r="O62" s="966"/>
      <c r="P62" s="966" t="s">
        <v>159</v>
      </c>
      <c r="Q62" s="966"/>
      <c r="R62" s="966">
        <v>26097</v>
      </c>
      <c r="S62" s="966"/>
      <c r="T62" s="966">
        <v>1060653.9044299999</v>
      </c>
    </row>
    <row r="63" spans="1:20" s="430" customFormat="1" ht="15" customHeight="1">
      <c r="A63" s="611" t="s">
        <v>985</v>
      </c>
      <c r="B63" s="965">
        <v>58350</v>
      </c>
      <c r="C63" s="965" t="s">
        <v>986</v>
      </c>
      <c r="D63" s="965">
        <v>116700</v>
      </c>
      <c r="F63" s="966">
        <v>13453</v>
      </c>
      <c r="G63" s="966"/>
      <c r="H63" s="966">
        <v>1089349.08779</v>
      </c>
      <c r="I63" s="966"/>
      <c r="J63" s="966" t="s">
        <v>159</v>
      </c>
      <c r="K63" s="966"/>
      <c r="L63" s="966" t="s">
        <v>159</v>
      </c>
      <c r="M63" s="966"/>
      <c r="N63" s="966" t="s">
        <v>159</v>
      </c>
      <c r="O63" s="966"/>
      <c r="P63" s="966" t="s">
        <v>159</v>
      </c>
      <c r="Q63" s="966"/>
      <c r="R63" s="966">
        <v>13453</v>
      </c>
      <c r="S63" s="966"/>
      <c r="T63" s="966">
        <v>1089349.08779</v>
      </c>
    </row>
    <row r="64" spans="1:20" s="430" customFormat="1" ht="15" customHeight="1">
      <c r="A64" s="611" t="s">
        <v>985</v>
      </c>
      <c r="B64" s="965">
        <v>116700</v>
      </c>
      <c r="C64" s="965" t="s">
        <v>986</v>
      </c>
      <c r="D64" s="965">
        <v>233400</v>
      </c>
      <c r="F64" s="966">
        <v>5697</v>
      </c>
      <c r="G64" s="966"/>
      <c r="H64" s="966">
        <v>902827.69137999997</v>
      </c>
      <c r="I64" s="966"/>
      <c r="J64" s="966" t="s">
        <v>159</v>
      </c>
      <c r="K64" s="966"/>
      <c r="L64" s="966" t="s">
        <v>159</v>
      </c>
      <c r="M64" s="966"/>
      <c r="N64" s="966" t="s">
        <v>159</v>
      </c>
      <c r="O64" s="966"/>
      <c r="P64" s="966" t="s">
        <v>159</v>
      </c>
      <c r="Q64" s="966"/>
      <c r="R64" s="966">
        <v>5697</v>
      </c>
      <c r="S64" s="966"/>
      <c r="T64" s="966">
        <v>902827.69137999997</v>
      </c>
    </row>
    <row r="65" spans="1:20" s="430" customFormat="1" ht="15" customHeight="1">
      <c r="A65" s="611" t="s">
        <v>985</v>
      </c>
      <c r="B65" s="965">
        <v>233400</v>
      </c>
      <c r="C65" s="965" t="s">
        <v>986</v>
      </c>
      <c r="D65" s="965">
        <v>466800</v>
      </c>
      <c r="F65" s="966">
        <v>1705</v>
      </c>
      <c r="G65" s="966"/>
      <c r="H65" s="966">
        <v>530224.33010999998</v>
      </c>
      <c r="I65" s="966"/>
      <c r="J65" s="966" t="s">
        <v>159</v>
      </c>
      <c r="K65" s="966"/>
      <c r="L65" s="966" t="s">
        <v>159</v>
      </c>
      <c r="M65" s="966"/>
      <c r="N65" s="966" t="s">
        <v>159</v>
      </c>
      <c r="O65" s="966"/>
      <c r="P65" s="966" t="s">
        <v>159</v>
      </c>
      <c r="Q65" s="966"/>
      <c r="R65" s="966">
        <v>1705</v>
      </c>
      <c r="S65" s="966"/>
      <c r="T65" s="966">
        <v>530224.33010999998</v>
      </c>
    </row>
    <row r="66" spans="1:20" s="430" customFormat="1" ht="15" customHeight="1">
      <c r="A66" s="611" t="s">
        <v>985</v>
      </c>
      <c r="B66" s="965">
        <v>466800</v>
      </c>
      <c r="C66" s="965" t="s">
        <v>986</v>
      </c>
      <c r="D66" s="965">
        <v>700200</v>
      </c>
      <c r="F66" s="966">
        <v>244</v>
      </c>
      <c r="G66" s="966"/>
      <c r="H66" s="966">
        <v>137245.56078</v>
      </c>
      <c r="I66" s="966"/>
      <c r="J66" s="966" t="s">
        <v>159</v>
      </c>
      <c r="K66" s="966"/>
      <c r="L66" s="966" t="s">
        <v>159</v>
      </c>
      <c r="M66" s="966"/>
      <c r="N66" s="966" t="s">
        <v>159</v>
      </c>
      <c r="O66" s="966"/>
      <c r="P66" s="966" t="s">
        <v>159</v>
      </c>
      <c r="Q66" s="966"/>
      <c r="R66" s="966">
        <v>244</v>
      </c>
      <c r="S66" s="966"/>
      <c r="T66" s="966">
        <v>137245.56078</v>
      </c>
    </row>
    <row r="67" spans="1:20" s="430" customFormat="1" ht="15" customHeight="1">
      <c r="A67" s="611" t="s">
        <v>985</v>
      </c>
      <c r="B67" s="965">
        <v>700200</v>
      </c>
      <c r="C67" s="965" t="s">
        <v>986</v>
      </c>
      <c r="D67" s="965">
        <v>933600</v>
      </c>
      <c r="F67" s="966">
        <v>52</v>
      </c>
      <c r="G67" s="966"/>
      <c r="H67" s="966">
        <v>41127.882420000002</v>
      </c>
      <c r="I67" s="966"/>
      <c r="J67" s="966" t="s">
        <v>159</v>
      </c>
      <c r="K67" s="966"/>
      <c r="L67" s="966" t="s">
        <v>159</v>
      </c>
      <c r="M67" s="966"/>
      <c r="N67" s="966" t="s">
        <v>159</v>
      </c>
      <c r="O67" s="966"/>
      <c r="P67" s="966" t="s">
        <v>159</v>
      </c>
      <c r="Q67" s="966"/>
      <c r="R67" s="966">
        <v>52</v>
      </c>
      <c r="S67" s="966"/>
      <c r="T67" s="966">
        <v>41127.882420000002</v>
      </c>
    </row>
    <row r="68" spans="1:20" s="430" customFormat="1" ht="15" customHeight="1">
      <c r="A68" s="611" t="s">
        <v>985</v>
      </c>
      <c r="B68" s="965">
        <v>933600</v>
      </c>
      <c r="C68" s="965" t="s">
        <v>986</v>
      </c>
      <c r="D68" s="965">
        <v>1167000</v>
      </c>
      <c r="F68" s="966">
        <v>19</v>
      </c>
      <c r="G68" s="966"/>
      <c r="H68" s="966">
        <v>19784.448670000002</v>
      </c>
      <c r="I68" s="966"/>
      <c r="J68" s="966" t="s">
        <v>159</v>
      </c>
      <c r="K68" s="966"/>
      <c r="L68" s="966" t="s">
        <v>159</v>
      </c>
      <c r="M68" s="966"/>
      <c r="N68" s="966" t="s">
        <v>159</v>
      </c>
      <c r="O68" s="966"/>
      <c r="P68" s="966" t="s">
        <v>159</v>
      </c>
      <c r="Q68" s="966"/>
      <c r="R68" s="966">
        <v>19</v>
      </c>
      <c r="S68" s="966"/>
      <c r="T68" s="966">
        <v>19784.448670000002</v>
      </c>
    </row>
    <row r="69" spans="1:20" s="430" customFormat="1" ht="15" customHeight="1">
      <c r="A69" s="611" t="s">
        <v>985</v>
      </c>
      <c r="B69" s="965">
        <v>1167000</v>
      </c>
      <c r="C69" s="965" t="s">
        <v>986</v>
      </c>
      <c r="D69" s="965">
        <v>1750500</v>
      </c>
      <c r="F69" s="966">
        <v>16</v>
      </c>
      <c r="G69" s="966"/>
      <c r="H69" s="966">
        <v>22711.628260000001</v>
      </c>
      <c r="I69" s="966"/>
      <c r="J69" s="966" t="s">
        <v>159</v>
      </c>
      <c r="K69" s="966"/>
      <c r="L69" s="966" t="s">
        <v>159</v>
      </c>
      <c r="M69" s="966"/>
      <c r="N69" s="966" t="s">
        <v>159</v>
      </c>
      <c r="O69" s="966"/>
      <c r="P69" s="966" t="s">
        <v>159</v>
      </c>
      <c r="Q69" s="966"/>
      <c r="R69" s="966">
        <v>16</v>
      </c>
      <c r="S69" s="966"/>
      <c r="T69" s="966">
        <v>22711.628260000001</v>
      </c>
    </row>
    <row r="70" spans="1:20" s="430" customFormat="1" ht="15" customHeight="1">
      <c r="A70" s="611" t="s">
        <v>985</v>
      </c>
      <c r="B70" s="965">
        <v>1750500</v>
      </c>
      <c r="C70" s="965" t="s">
        <v>986</v>
      </c>
      <c r="D70" s="965">
        <v>2334000</v>
      </c>
      <c r="F70" s="966">
        <v>1</v>
      </c>
      <c r="G70" s="966"/>
      <c r="H70" s="966">
        <v>2289.7027499999999</v>
      </c>
      <c r="I70" s="966"/>
      <c r="J70" s="966" t="s">
        <v>159</v>
      </c>
      <c r="K70" s="966"/>
      <c r="L70" s="966" t="s">
        <v>159</v>
      </c>
      <c r="M70" s="966"/>
      <c r="N70" s="966" t="s">
        <v>159</v>
      </c>
      <c r="O70" s="966"/>
      <c r="P70" s="966" t="s">
        <v>159</v>
      </c>
      <c r="Q70" s="966"/>
      <c r="R70" s="966">
        <v>1</v>
      </c>
      <c r="S70" s="966"/>
      <c r="T70" s="966">
        <v>2289.7027499999999</v>
      </c>
    </row>
    <row r="71" spans="1:20" s="430" customFormat="1" ht="15" customHeight="1">
      <c r="A71" s="611" t="s">
        <v>985</v>
      </c>
      <c r="B71" s="965">
        <v>2334000</v>
      </c>
      <c r="C71" s="965" t="s">
        <v>986</v>
      </c>
      <c r="D71" s="965">
        <v>5835000</v>
      </c>
      <c r="F71" s="966">
        <v>2</v>
      </c>
      <c r="G71" s="966"/>
      <c r="H71" s="966">
        <v>5081.0855999999994</v>
      </c>
      <c r="I71" s="966"/>
      <c r="J71" s="966" t="s">
        <v>159</v>
      </c>
      <c r="K71" s="966"/>
      <c r="L71" s="966" t="s">
        <v>159</v>
      </c>
      <c r="M71" s="966"/>
      <c r="N71" s="966" t="s">
        <v>159</v>
      </c>
      <c r="O71" s="966"/>
      <c r="P71" s="966" t="s">
        <v>159</v>
      </c>
      <c r="Q71" s="966"/>
      <c r="R71" s="966">
        <v>2</v>
      </c>
      <c r="S71" s="966"/>
      <c r="T71" s="966">
        <v>5081.0855999999994</v>
      </c>
    </row>
    <row r="72" spans="1:20" s="430" customFormat="1" ht="15" customHeight="1">
      <c r="A72" s="611" t="s">
        <v>985</v>
      </c>
      <c r="B72" s="965">
        <v>5835000</v>
      </c>
      <c r="C72" s="965" t="s">
        <v>986</v>
      </c>
      <c r="D72" s="965">
        <v>11670000</v>
      </c>
      <c r="F72" s="966" t="s">
        <v>159</v>
      </c>
      <c r="G72" s="966"/>
      <c r="H72" s="966" t="s">
        <v>159</v>
      </c>
      <c r="I72" s="966"/>
      <c r="J72" s="966" t="s">
        <v>159</v>
      </c>
      <c r="K72" s="966"/>
      <c r="L72" s="966" t="s">
        <v>159</v>
      </c>
      <c r="M72" s="966"/>
      <c r="N72" s="966" t="s">
        <v>159</v>
      </c>
      <c r="O72" s="966"/>
      <c r="P72" s="966" t="s">
        <v>159</v>
      </c>
      <c r="Q72" s="966"/>
      <c r="R72" s="966" t="s">
        <v>159</v>
      </c>
      <c r="S72" s="966"/>
      <c r="T72" s="966" t="s">
        <v>159</v>
      </c>
    </row>
    <row r="73" spans="1:20" s="430" customFormat="1" ht="15" customHeight="1">
      <c r="A73" s="611" t="s">
        <v>985</v>
      </c>
      <c r="B73" s="965">
        <v>11670000</v>
      </c>
      <c r="C73" s="965" t="s">
        <v>986</v>
      </c>
      <c r="D73" s="612" t="s">
        <v>987</v>
      </c>
      <c r="F73" s="966" t="s">
        <v>159</v>
      </c>
      <c r="G73" s="966"/>
      <c r="H73" s="966" t="s">
        <v>159</v>
      </c>
      <c r="I73" s="966"/>
      <c r="J73" s="966" t="s">
        <v>159</v>
      </c>
      <c r="K73" s="966"/>
      <c r="L73" s="966" t="s">
        <v>159</v>
      </c>
      <c r="M73" s="966"/>
      <c r="N73" s="966" t="s">
        <v>159</v>
      </c>
      <c r="O73" s="966"/>
      <c r="P73" s="966" t="s">
        <v>159</v>
      </c>
      <c r="Q73" s="966"/>
      <c r="R73" s="966" t="s">
        <v>159</v>
      </c>
      <c r="S73" s="966"/>
      <c r="T73" s="966" t="s">
        <v>159</v>
      </c>
    </row>
    <row r="74" spans="1:20" s="430" customFormat="1" ht="9.75" customHeight="1">
      <c r="A74" s="611"/>
      <c r="B74" s="964"/>
      <c r="C74" s="964"/>
      <c r="D74" s="965"/>
      <c r="F74" s="966"/>
      <c r="G74" s="966"/>
      <c r="H74" s="966"/>
      <c r="I74" s="966"/>
      <c r="J74" s="966"/>
      <c r="K74" s="966"/>
      <c r="L74" s="966"/>
      <c r="M74" s="966"/>
      <c r="N74" s="966"/>
      <c r="O74" s="966"/>
      <c r="P74" s="966"/>
      <c r="Q74" s="966"/>
      <c r="R74" s="966"/>
      <c r="S74" s="966"/>
      <c r="T74" s="966"/>
    </row>
    <row r="75" spans="1:20" s="436" customFormat="1" ht="10.199999999999999">
      <c r="A75" s="961" t="s">
        <v>155</v>
      </c>
      <c r="B75" s="430"/>
      <c r="C75" s="611"/>
      <c r="D75" s="962"/>
      <c r="E75" s="430"/>
      <c r="F75" s="963">
        <v>47578498</v>
      </c>
      <c r="G75" s="963"/>
      <c r="H75" s="963">
        <v>195149631.56988001</v>
      </c>
      <c r="I75" s="963"/>
      <c r="J75" s="963">
        <v>35460</v>
      </c>
      <c r="K75" s="963"/>
      <c r="L75" s="963">
        <v>21113924.68127</v>
      </c>
      <c r="M75" s="963"/>
      <c r="N75" s="963">
        <v>940553</v>
      </c>
      <c r="O75" s="963"/>
      <c r="P75" s="963">
        <v>178285547.64851001</v>
      </c>
      <c r="Q75" s="963"/>
      <c r="R75" s="963">
        <v>48554511</v>
      </c>
      <c r="S75" s="963"/>
      <c r="T75" s="963">
        <v>394549103.89965999</v>
      </c>
    </row>
    <row r="76" spans="1:20" s="430" customFormat="1" ht="15" customHeight="1">
      <c r="A76" s="611"/>
      <c r="B76" s="964" t="s">
        <v>984</v>
      </c>
      <c r="C76" s="964"/>
      <c r="D76" s="965">
        <v>11670</v>
      </c>
      <c r="E76" s="614"/>
      <c r="F76" s="966">
        <v>45211944</v>
      </c>
      <c r="G76" s="966"/>
      <c r="H76" s="966">
        <v>29239076.693170041</v>
      </c>
      <c r="I76" s="966"/>
      <c r="J76" s="966">
        <v>22722</v>
      </c>
      <c r="K76" s="966"/>
      <c r="L76" s="966">
        <v>41139.564629998058</v>
      </c>
      <c r="M76" s="966"/>
      <c r="N76" s="966">
        <v>684162</v>
      </c>
      <c r="O76" s="966"/>
      <c r="P76" s="966">
        <v>1056876.9412900209</v>
      </c>
      <c r="Q76" s="966"/>
      <c r="R76" s="966">
        <v>45918828</v>
      </c>
      <c r="S76" s="966"/>
      <c r="T76" s="966">
        <v>30337093.199090004</v>
      </c>
    </row>
    <row r="77" spans="1:20" s="430" customFormat="1" ht="15" customHeight="1">
      <c r="A77" s="611" t="s">
        <v>985</v>
      </c>
      <c r="B77" s="965">
        <v>11670</v>
      </c>
      <c r="C77" s="965" t="s">
        <v>986</v>
      </c>
      <c r="D77" s="965">
        <v>29175</v>
      </c>
      <c r="E77" s="614"/>
      <c r="F77" s="966">
        <v>1179923</v>
      </c>
      <c r="G77" s="966"/>
      <c r="H77" s="966">
        <v>21740783.85698</v>
      </c>
      <c r="I77" s="966"/>
      <c r="J77" s="966">
        <v>3634</v>
      </c>
      <c r="K77" s="966"/>
      <c r="L77" s="966">
        <v>69722.609120000008</v>
      </c>
      <c r="M77" s="966"/>
      <c r="N77" s="966">
        <v>75854</v>
      </c>
      <c r="O77" s="966"/>
      <c r="P77" s="966">
        <v>1443583.2322499999</v>
      </c>
      <c r="Q77" s="966"/>
      <c r="R77" s="966">
        <v>1259411</v>
      </c>
      <c r="S77" s="966"/>
      <c r="T77" s="966">
        <v>23254089.698349997</v>
      </c>
    </row>
    <row r="78" spans="1:20" s="430" customFormat="1" ht="15" customHeight="1">
      <c r="A78" s="611" t="s">
        <v>985</v>
      </c>
      <c r="B78" s="965">
        <v>29175</v>
      </c>
      <c r="C78" s="965" t="s">
        <v>986</v>
      </c>
      <c r="D78" s="965">
        <v>58350</v>
      </c>
      <c r="E78" s="614"/>
      <c r="F78" s="966">
        <v>561461</v>
      </c>
      <c r="G78" s="966"/>
      <c r="H78" s="966">
        <v>23035921.398019999</v>
      </c>
      <c r="I78" s="966"/>
      <c r="J78" s="966">
        <v>2369</v>
      </c>
      <c r="K78" s="966"/>
      <c r="L78" s="966">
        <v>98997.423549999992</v>
      </c>
      <c r="M78" s="966"/>
      <c r="N78" s="966">
        <v>57673</v>
      </c>
      <c r="O78" s="966"/>
      <c r="P78" s="966">
        <v>2441928.6818000004</v>
      </c>
      <c r="Q78" s="966"/>
      <c r="R78" s="966">
        <v>621503</v>
      </c>
      <c r="S78" s="966"/>
      <c r="T78" s="966">
        <v>25576847.503369998</v>
      </c>
    </row>
    <row r="79" spans="1:20" s="430" customFormat="1" ht="15" customHeight="1">
      <c r="A79" s="611" t="s">
        <v>985</v>
      </c>
      <c r="B79" s="965">
        <v>58350</v>
      </c>
      <c r="C79" s="965" t="s">
        <v>986</v>
      </c>
      <c r="D79" s="965">
        <v>116700</v>
      </c>
      <c r="E79" s="614"/>
      <c r="F79" s="966">
        <v>339830</v>
      </c>
      <c r="G79" s="966"/>
      <c r="H79" s="966">
        <v>27953381.737020001</v>
      </c>
      <c r="I79" s="966"/>
      <c r="J79" s="966">
        <v>1940</v>
      </c>
      <c r="K79" s="966"/>
      <c r="L79" s="966">
        <v>161884.63071</v>
      </c>
      <c r="M79" s="966"/>
      <c r="N79" s="966">
        <v>41542</v>
      </c>
      <c r="O79" s="966"/>
      <c r="P79" s="966">
        <v>3456489.6450399999</v>
      </c>
      <c r="Q79" s="966"/>
      <c r="R79" s="966">
        <v>383312</v>
      </c>
      <c r="S79" s="966"/>
      <c r="T79" s="966">
        <v>31571756.012770001</v>
      </c>
    </row>
    <row r="80" spans="1:20" s="430" customFormat="1" ht="15" customHeight="1">
      <c r="A80" s="611" t="s">
        <v>985</v>
      </c>
      <c r="B80" s="965">
        <v>116700</v>
      </c>
      <c r="C80" s="965" t="s">
        <v>986</v>
      </c>
      <c r="D80" s="965">
        <v>233400</v>
      </c>
      <c r="E80" s="614"/>
      <c r="F80" s="966">
        <v>171984</v>
      </c>
      <c r="G80" s="966"/>
      <c r="H80" s="966">
        <v>27593930.621160001</v>
      </c>
      <c r="I80" s="966"/>
      <c r="J80" s="966">
        <v>1500</v>
      </c>
      <c r="K80" s="966"/>
      <c r="L80" s="966">
        <v>247851.72229000001</v>
      </c>
      <c r="M80" s="966"/>
      <c r="N80" s="966">
        <v>30805</v>
      </c>
      <c r="O80" s="966"/>
      <c r="P80" s="966">
        <v>5099090.61699</v>
      </c>
      <c r="Q80" s="966"/>
      <c r="R80" s="966">
        <v>204289</v>
      </c>
      <c r="S80" s="966"/>
      <c r="T80" s="966">
        <v>32940872.960439999</v>
      </c>
    </row>
    <row r="81" spans="1:20" s="430" customFormat="1" ht="15" customHeight="1">
      <c r="A81" s="611" t="s">
        <v>985</v>
      </c>
      <c r="B81" s="965">
        <v>233400</v>
      </c>
      <c r="C81" s="965" t="s">
        <v>986</v>
      </c>
      <c r="D81" s="965">
        <v>466800</v>
      </c>
      <c r="E81" s="614"/>
      <c r="F81" s="966">
        <v>73547</v>
      </c>
      <c r="G81" s="966"/>
      <c r="H81" s="966">
        <v>23532237.851349998</v>
      </c>
      <c r="I81" s="966"/>
      <c r="J81" s="966">
        <v>1155</v>
      </c>
      <c r="K81" s="966"/>
      <c r="L81" s="966">
        <v>377325.79968</v>
      </c>
      <c r="M81" s="966"/>
      <c r="N81" s="966">
        <v>20677</v>
      </c>
      <c r="O81" s="966"/>
      <c r="P81" s="966">
        <v>6814226.2584799994</v>
      </c>
      <c r="Q81" s="966"/>
      <c r="R81" s="966">
        <v>95379</v>
      </c>
      <c r="S81" s="966"/>
      <c r="T81" s="966">
        <v>30723789.909509998</v>
      </c>
    </row>
    <row r="82" spans="1:20" s="430" customFormat="1" ht="15" customHeight="1">
      <c r="A82" s="611" t="s">
        <v>985</v>
      </c>
      <c r="B82" s="965">
        <v>466800</v>
      </c>
      <c r="C82" s="965" t="s">
        <v>986</v>
      </c>
      <c r="D82" s="965">
        <v>700200</v>
      </c>
      <c r="E82" s="614"/>
      <c r="F82" s="966">
        <v>19774</v>
      </c>
      <c r="G82" s="966"/>
      <c r="H82" s="966">
        <v>11139109.40065</v>
      </c>
      <c r="I82" s="966"/>
      <c r="J82" s="966">
        <v>490</v>
      </c>
      <c r="K82" s="966"/>
      <c r="L82" s="966">
        <v>279518.85642000003</v>
      </c>
      <c r="M82" s="966"/>
      <c r="N82" s="966">
        <v>8208</v>
      </c>
      <c r="O82" s="966"/>
      <c r="P82" s="966">
        <v>4713999.9818100007</v>
      </c>
      <c r="Q82" s="966"/>
      <c r="R82" s="966">
        <v>28472</v>
      </c>
      <c r="S82" s="966"/>
      <c r="T82" s="966">
        <v>16132628.238879999</v>
      </c>
    </row>
    <row r="83" spans="1:20" s="430" customFormat="1" ht="15" customHeight="1">
      <c r="A83" s="611" t="s">
        <v>985</v>
      </c>
      <c r="B83" s="965">
        <v>700200</v>
      </c>
      <c r="C83" s="965" t="s">
        <v>986</v>
      </c>
      <c r="D83" s="965">
        <v>933600</v>
      </c>
      <c r="E83" s="614"/>
      <c r="F83" s="966">
        <v>8011</v>
      </c>
      <c r="G83" s="966"/>
      <c r="H83" s="966">
        <v>6365582.1498100003</v>
      </c>
      <c r="I83" s="966"/>
      <c r="J83" s="966">
        <v>291</v>
      </c>
      <c r="K83" s="966"/>
      <c r="L83" s="966">
        <v>235214.55721</v>
      </c>
      <c r="M83" s="966"/>
      <c r="N83" s="966">
        <v>4500</v>
      </c>
      <c r="O83" s="966"/>
      <c r="P83" s="966">
        <v>3633877.4782099999</v>
      </c>
      <c r="Q83" s="966"/>
      <c r="R83" s="966">
        <v>12802</v>
      </c>
      <c r="S83" s="966"/>
      <c r="T83" s="966">
        <v>10234674.18523</v>
      </c>
    </row>
    <row r="84" spans="1:20" s="430" customFormat="1" ht="15" customHeight="1">
      <c r="A84" s="611" t="s">
        <v>985</v>
      </c>
      <c r="B84" s="965">
        <v>933600</v>
      </c>
      <c r="C84" s="965" t="s">
        <v>986</v>
      </c>
      <c r="D84" s="965">
        <v>1167000</v>
      </c>
      <c r="E84" s="614"/>
      <c r="F84" s="966">
        <v>4064</v>
      </c>
      <c r="G84" s="966"/>
      <c r="H84" s="966">
        <v>4227476.2548099998</v>
      </c>
      <c r="I84" s="966"/>
      <c r="J84" s="966">
        <v>186</v>
      </c>
      <c r="K84" s="966"/>
      <c r="L84" s="966">
        <v>193988.28816999999</v>
      </c>
      <c r="M84" s="966"/>
      <c r="N84" s="966">
        <v>2876</v>
      </c>
      <c r="O84" s="966"/>
      <c r="P84" s="966">
        <v>3003567.0515100001</v>
      </c>
      <c r="Q84" s="966"/>
      <c r="R84" s="966">
        <v>7126</v>
      </c>
      <c r="S84" s="966"/>
      <c r="T84" s="966">
        <v>7425031.59449</v>
      </c>
    </row>
    <row r="85" spans="1:20" s="430" customFormat="1" ht="15" customHeight="1">
      <c r="A85" s="611" t="s">
        <v>985</v>
      </c>
      <c r="B85" s="965">
        <v>1167000</v>
      </c>
      <c r="C85" s="965" t="s">
        <v>986</v>
      </c>
      <c r="D85" s="965">
        <v>1750500</v>
      </c>
      <c r="E85" s="614"/>
      <c r="F85" s="966">
        <v>4225</v>
      </c>
      <c r="G85" s="966"/>
      <c r="H85" s="966">
        <v>5907986.9910300002</v>
      </c>
      <c r="I85" s="966"/>
      <c r="J85" s="966">
        <v>266</v>
      </c>
      <c r="K85" s="966"/>
      <c r="L85" s="966">
        <v>381749.47766000003</v>
      </c>
      <c r="M85" s="966"/>
      <c r="N85" s="966">
        <v>4017</v>
      </c>
      <c r="O85" s="966"/>
      <c r="P85" s="966">
        <v>5721699.3982799994</v>
      </c>
      <c r="Q85" s="966"/>
      <c r="R85" s="966">
        <v>8508</v>
      </c>
      <c r="S85" s="966"/>
      <c r="T85" s="966">
        <v>12011435.866969999</v>
      </c>
    </row>
    <row r="86" spans="1:20" s="430" customFormat="1" ht="15" customHeight="1">
      <c r="A86" s="611" t="s">
        <v>985</v>
      </c>
      <c r="B86" s="965">
        <v>1750500</v>
      </c>
      <c r="C86" s="965" t="s">
        <v>986</v>
      </c>
      <c r="D86" s="965">
        <v>2334000</v>
      </c>
      <c r="E86" s="614"/>
      <c r="F86" s="966">
        <v>1535</v>
      </c>
      <c r="G86" s="966"/>
      <c r="H86" s="966">
        <v>3016599.6369600003</v>
      </c>
      <c r="I86" s="966"/>
      <c r="J86" s="966">
        <v>151</v>
      </c>
      <c r="K86" s="966"/>
      <c r="L86" s="966">
        <v>300262.42277</v>
      </c>
      <c r="M86" s="966"/>
      <c r="N86" s="966">
        <v>2164</v>
      </c>
      <c r="O86" s="966"/>
      <c r="P86" s="966">
        <v>4386192.9632299999</v>
      </c>
      <c r="Q86" s="966"/>
      <c r="R86" s="966">
        <v>3850</v>
      </c>
      <c r="S86" s="966"/>
      <c r="T86" s="966">
        <v>7703055.0229599997</v>
      </c>
    </row>
    <row r="87" spans="1:20" s="430" customFormat="1" ht="15" customHeight="1">
      <c r="A87" s="611" t="s">
        <v>985</v>
      </c>
      <c r="B87" s="965">
        <v>2334000</v>
      </c>
      <c r="C87" s="965" t="s">
        <v>986</v>
      </c>
      <c r="D87" s="965">
        <v>5835000</v>
      </c>
      <c r="E87" s="614"/>
      <c r="F87" s="966">
        <v>1780</v>
      </c>
      <c r="G87" s="966"/>
      <c r="H87" s="966">
        <v>5966265.6752500003</v>
      </c>
      <c r="I87" s="966"/>
      <c r="J87" s="966">
        <v>348</v>
      </c>
      <c r="K87" s="966"/>
      <c r="L87" s="966">
        <v>1299212.6204600001</v>
      </c>
      <c r="M87" s="966"/>
      <c r="N87" s="966">
        <v>4336</v>
      </c>
      <c r="O87" s="966"/>
      <c r="P87" s="966">
        <v>15694248.12651</v>
      </c>
      <c r="Q87" s="966"/>
      <c r="R87" s="966">
        <v>6464</v>
      </c>
      <c r="S87" s="966"/>
      <c r="T87" s="966">
        <v>22959726.422220003</v>
      </c>
    </row>
    <row r="88" spans="1:20" s="430" customFormat="1" ht="15" customHeight="1">
      <c r="A88" s="611" t="s">
        <v>985</v>
      </c>
      <c r="B88" s="965">
        <v>5835000</v>
      </c>
      <c r="C88" s="965" t="s">
        <v>986</v>
      </c>
      <c r="D88" s="965">
        <v>11670000</v>
      </c>
      <c r="E88" s="614"/>
      <c r="F88" s="966">
        <v>281</v>
      </c>
      <c r="G88" s="966"/>
      <c r="H88" s="966">
        <v>2117240.9329500003</v>
      </c>
      <c r="I88" s="966"/>
      <c r="J88" s="966">
        <v>174</v>
      </c>
      <c r="K88" s="966"/>
      <c r="L88" s="966">
        <v>1405693.0274400001</v>
      </c>
      <c r="M88" s="966"/>
      <c r="N88" s="966">
        <v>1694</v>
      </c>
      <c r="O88" s="966"/>
      <c r="P88" s="966">
        <v>13879009.803049998</v>
      </c>
      <c r="Q88" s="966"/>
      <c r="R88" s="966">
        <v>2149</v>
      </c>
      <c r="S88" s="966"/>
      <c r="T88" s="966">
        <v>17401943.763439998</v>
      </c>
    </row>
    <row r="89" spans="1:20" s="430" customFormat="1" ht="15" customHeight="1">
      <c r="A89" s="611" t="s">
        <v>985</v>
      </c>
      <c r="B89" s="965">
        <v>11670000</v>
      </c>
      <c r="C89" s="965" t="s">
        <v>986</v>
      </c>
      <c r="D89" s="612" t="s">
        <v>987</v>
      </c>
      <c r="E89" s="614"/>
      <c r="F89" s="966">
        <v>139</v>
      </c>
      <c r="G89" s="966"/>
      <c r="H89" s="966">
        <v>3314038.37072</v>
      </c>
      <c r="I89" s="966"/>
      <c r="J89" s="966">
        <v>234</v>
      </c>
      <c r="K89" s="966"/>
      <c r="L89" s="966">
        <v>16021363.681159999</v>
      </c>
      <c r="M89" s="966"/>
      <c r="N89" s="966">
        <v>2045</v>
      </c>
      <c r="O89" s="966"/>
      <c r="P89" s="966">
        <v>106940757.47005999</v>
      </c>
      <c r="Q89" s="966"/>
      <c r="R89" s="966">
        <v>2418</v>
      </c>
      <c r="S89" s="966"/>
      <c r="T89" s="966">
        <v>126276159.52194001</v>
      </c>
    </row>
    <row r="90" spans="1:20" s="437" customFormat="1" ht="10.8" thickBot="1">
      <c r="A90" s="968"/>
      <c r="B90" s="436"/>
      <c r="C90" s="436"/>
      <c r="D90" s="436"/>
      <c r="E90" s="436"/>
      <c r="F90" s="966"/>
      <c r="G90" s="966"/>
      <c r="H90" s="966"/>
      <c r="I90" s="966"/>
      <c r="J90" s="966"/>
      <c r="K90" s="966"/>
      <c r="L90" s="966"/>
      <c r="M90" s="966"/>
      <c r="N90" s="966"/>
      <c r="O90" s="966"/>
      <c r="P90" s="966"/>
      <c r="Q90" s="966"/>
      <c r="R90" s="966"/>
      <c r="S90" s="966"/>
      <c r="T90" s="966"/>
    </row>
    <row r="91" spans="1:20" s="437" customFormat="1" ht="10.199999999999999">
      <c r="A91" s="969" t="s">
        <v>988</v>
      </c>
      <c r="B91" s="970"/>
      <c r="C91" s="970"/>
      <c r="D91" s="970"/>
      <c r="E91" s="970"/>
      <c r="F91" s="970"/>
      <c r="G91" s="970"/>
      <c r="H91" s="970"/>
      <c r="I91" s="970"/>
      <c r="J91" s="970"/>
      <c r="K91" s="970"/>
      <c r="L91" s="970"/>
      <c r="M91" s="970"/>
      <c r="N91" s="970"/>
      <c r="O91" s="970"/>
      <c r="P91" s="970"/>
      <c r="Q91" s="970"/>
      <c r="R91" s="970"/>
      <c r="S91" s="970"/>
      <c r="T91" s="970"/>
    </row>
    <row r="92" spans="1:20" ht="22.2" customHeight="1">
      <c r="A92" s="1374"/>
      <c r="B92" s="1375"/>
      <c r="C92" s="1375"/>
      <c r="D92" s="1375"/>
      <c r="E92" s="1375"/>
      <c r="F92" s="1375"/>
      <c r="G92" s="1375"/>
      <c r="H92" s="1375"/>
      <c r="I92" s="1375"/>
      <c r="J92" s="1375"/>
      <c r="K92" s="1375"/>
      <c r="L92" s="1375"/>
      <c r="M92" s="1375"/>
      <c r="N92" s="1375"/>
      <c r="O92" s="1375"/>
      <c r="P92" s="1375"/>
      <c r="Q92" s="1375"/>
      <c r="R92" s="1375"/>
      <c r="S92" s="1375"/>
      <c r="T92" s="1375"/>
    </row>
    <row r="93" spans="1:20" ht="13.95" customHeight="1">
      <c r="A93" s="1371"/>
      <c r="B93" s="1372"/>
      <c r="C93" s="1372"/>
      <c r="D93" s="1372"/>
      <c r="E93" s="1372"/>
      <c r="F93" s="1372"/>
      <c r="G93" s="1372"/>
      <c r="H93" s="1372"/>
      <c r="I93" s="1372"/>
      <c r="J93" s="1372"/>
      <c r="K93" s="1372"/>
      <c r="L93" s="1372"/>
      <c r="M93" s="1372"/>
      <c r="N93" s="1372"/>
      <c r="O93" s="1372"/>
      <c r="P93" s="1372"/>
      <c r="Q93" s="1372"/>
      <c r="R93" s="1372"/>
      <c r="S93" s="1372"/>
      <c r="T93" s="1372"/>
    </row>
    <row r="94" spans="1:20" ht="13.8">
      <c r="A94" s="971"/>
      <c r="B94" s="971"/>
      <c r="C94" s="971"/>
      <c r="D94" s="971"/>
      <c r="E94" s="971"/>
      <c r="F94" s="972"/>
      <c r="G94" s="971"/>
      <c r="H94" s="972"/>
      <c r="I94" s="971"/>
      <c r="J94" s="972"/>
      <c r="K94" s="971"/>
      <c r="L94" s="972"/>
      <c r="M94" s="971"/>
      <c r="N94" s="972"/>
      <c r="O94" s="971"/>
      <c r="P94" s="972"/>
      <c r="Q94" s="971"/>
      <c r="R94" s="972"/>
      <c r="S94" s="971"/>
      <c r="T94" s="972"/>
    </row>
    <row r="95" spans="1:20" ht="13.8">
      <c r="A95" s="971"/>
      <c r="B95" s="971"/>
      <c r="C95" s="971"/>
      <c r="D95" s="971"/>
      <c r="E95" s="971"/>
      <c r="F95" s="972"/>
      <c r="G95" s="971"/>
      <c r="H95" s="971"/>
      <c r="I95" s="971"/>
      <c r="J95" s="971"/>
      <c r="K95" s="971"/>
      <c r="L95" s="971"/>
      <c r="M95" s="971"/>
      <c r="N95" s="971"/>
      <c r="O95" s="971"/>
      <c r="P95" s="971"/>
      <c r="Q95" s="971"/>
      <c r="R95" s="971"/>
      <c r="S95" s="971"/>
      <c r="T95" s="971"/>
    </row>
    <row r="96" spans="1:20" ht="13.8">
      <c r="A96" s="971"/>
      <c r="B96" s="971"/>
      <c r="C96" s="971"/>
      <c r="D96" s="971"/>
      <c r="E96" s="971"/>
      <c r="F96" s="972"/>
      <c r="G96" s="971"/>
      <c r="H96" s="971"/>
      <c r="I96" s="971"/>
      <c r="J96" s="971"/>
      <c r="K96" s="971"/>
      <c r="L96" s="971"/>
      <c r="M96" s="971"/>
      <c r="N96" s="971"/>
      <c r="O96" s="971"/>
      <c r="P96" s="971"/>
      <c r="Q96" s="971"/>
      <c r="R96" s="971"/>
      <c r="S96" s="971"/>
      <c r="T96" s="971"/>
    </row>
    <row r="97" spans="1:20" ht="13.8">
      <c r="A97" s="971"/>
      <c r="B97" s="971"/>
      <c r="C97" s="971"/>
      <c r="D97" s="971"/>
      <c r="E97" s="971"/>
      <c r="F97" s="972"/>
      <c r="G97" s="971"/>
      <c r="H97" s="971"/>
      <c r="I97" s="971"/>
      <c r="J97" s="971"/>
      <c r="K97" s="971"/>
      <c r="L97" s="971"/>
      <c r="M97" s="971"/>
      <c r="N97" s="971"/>
      <c r="O97" s="971"/>
      <c r="P97" s="971"/>
      <c r="Q97" s="971"/>
      <c r="R97" s="971"/>
      <c r="S97" s="971"/>
      <c r="T97" s="971"/>
    </row>
    <row r="98" spans="1:20" ht="13.8">
      <c r="A98" s="971"/>
      <c r="B98" s="971"/>
      <c r="C98" s="971"/>
      <c r="D98" s="971"/>
      <c r="E98" s="971"/>
      <c r="F98" s="972"/>
      <c r="G98" s="971"/>
      <c r="H98" s="971"/>
      <c r="I98" s="971"/>
      <c r="J98" s="971"/>
      <c r="K98" s="971"/>
      <c r="L98" s="971"/>
      <c r="M98" s="971"/>
      <c r="N98" s="971"/>
      <c r="O98" s="971"/>
      <c r="P98" s="971"/>
      <c r="Q98" s="971"/>
      <c r="R98" s="971"/>
      <c r="S98" s="971"/>
      <c r="T98" s="971"/>
    </row>
    <row r="99" spans="1:20" ht="13.8">
      <c r="A99" s="971"/>
      <c r="B99" s="971"/>
      <c r="C99" s="971"/>
      <c r="D99" s="971"/>
      <c r="E99" s="971"/>
      <c r="F99" s="972"/>
      <c r="G99" s="971"/>
      <c r="H99" s="971"/>
      <c r="I99" s="971"/>
      <c r="J99" s="971"/>
      <c r="K99" s="971"/>
      <c r="L99" s="971"/>
      <c r="M99" s="971"/>
      <c r="N99" s="971"/>
      <c r="O99" s="971"/>
      <c r="P99" s="971"/>
      <c r="Q99" s="971"/>
      <c r="R99" s="971"/>
      <c r="S99" s="971"/>
      <c r="T99" s="971"/>
    </row>
    <row r="100" spans="1:20" ht="13.8">
      <c r="A100" s="971"/>
      <c r="B100" s="971"/>
      <c r="C100" s="971"/>
      <c r="D100" s="971"/>
      <c r="E100" s="971"/>
      <c r="F100" s="972"/>
      <c r="G100" s="971"/>
      <c r="H100" s="971"/>
      <c r="I100" s="971"/>
      <c r="J100" s="971"/>
      <c r="K100" s="971"/>
      <c r="L100" s="971"/>
      <c r="M100" s="971"/>
      <c r="N100" s="971"/>
      <c r="O100" s="971"/>
      <c r="P100" s="971"/>
      <c r="Q100" s="971"/>
      <c r="R100" s="971"/>
      <c r="S100" s="971"/>
      <c r="T100" s="971"/>
    </row>
    <row r="101" spans="1:20" ht="13.8">
      <c r="A101" s="971"/>
      <c r="B101" s="971"/>
      <c r="C101" s="971"/>
      <c r="D101" s="971"/>
      <c r="E101" s="971"/>
      <c r="F101" s="972"/>
      <c r="G101" s="971"/>
      <c r="H101" s="971"/>
      <c r="I101" s="971"/>
      <c r="J101" s="971"/>
      <c r="K101" s="971"/>
      <c r="L101" s="971"/>
      <c r="M101" s="971"/>
      <c r="N101" s="971"/>
      <c r="O101" s="971"/>
      <c r="P101" s="971"/>
      <c r="Q101" s="971"/>
      <c r="R101" s="971"/>
      <c r="S101" s="971"/>
      <c r="T101" s="971"/>
    </row>
    <row r="102" spans="1:20" ht="13.8">
      <c r="A102" s="971"/>
      <c r="B102" s="971"/>
      <c r="C102" s="971"/>
      <c r="D102" s="971"/>
      <c r="E102" s="971"/>
      <c r="F102" s="972"/>
      <c r="G102" s="971"/>
      <c r="H102" s="971"/>
      <c r="I102" s="971"/>
      <c r="J102" s="971"/>
      <c r="K102" s="971"/>
      <c r="L102" s="971"/>
      <c r="M102" s="971"/>
      <c r="N102" s="971"/>
      <c r="O102" s="971"/>
      <c r="P102" s="971"/>
      <c r="Q102" s="971"/>
      <c r="R102" s="971"/>
      <c r="S102" s="971"/>
      <c r="T102" s="971"/>
    </row>
    <row r="103" spans="1:20" ht="13.8">
      <c r="A103" s="971"/>
      <c r="B103" s="971"/>
      <c r="C103" s="971"/>
      <c r="D103" s="971"/>
      <c r="E103" s="971"/>
      <c r="F103" s="972"/>
      <c r="G103" s="971"/>
      <c r="H103" s="971"/>
      <c r="I103" s="971"/>
      <c r="J103" s="971"/>
      <c r="K103" s="971"/>
      <c r="L103" s="971"/>
      <c r="M103" s="971"/>
      <c r="N103" s="971"/>
      <c r="O103" s="971"/>
      <c r="P103" s="971"/>
      <c r="Q103" s="971"/>
      <c r="R103" s="971"/>
      <c r="S103" s="971"/>
      <c r="T103" s="971"/>
    </row>
    <row r="104" spans="1:20" ht="13.8">
      <c r="A104" s="971"/>
      <c r="B104" s="971"/>
      <c r="C104" s="971"/>
      <c r="D104" s="971"/>
      <c r="E104" s="971"/>
      <c r="F104" s="972"/>
      <c r="G104" s="971"/>
      <c r="H104" s="971"/>
      <c r="I104" s="971"/>
      <c r="J104" s="971"/>
      <c r="K104" s="971"/>
      <c r="L104" s="971"/>
      <c r="M104" s="971"/>
      <c r="N104" s="971"/>
      <c r="O104" s="971"/>
      <c r="P104" s="971"/>
      <c r="Q104" s="971"/>
      <c r="R104" s="971"/>
      <c r="S104" s="971"/>
      <c r="T104" s="971"/>
    </row>
    <row r="105" spans="1:20" ht="13.8">
      <c r="A105" s="971"/>
      <c r="B105" s="971"/>
      <c r="C105" s="971"/>
      <c r="D105" s="971"/>
      <c r="E105" s="971"/>
      <c r="F105" s="972"/>
      <c r="G105" s="971"/>
      <c r="H105" s="971"/>
      <c r="I105" s="971"/>
      <c r="J105" s="971"/>
      <c r="K105" s="971"/>
      <c r="L105" s="971"/>
      <c r="M105" s="971"/>
      <c r="N105" s="971"/>
      <c r="O105" s="971"/>
      <c r="P105" s="971"/>
      <c r="Q105" s="971"/>
      <c r="R105" s="971"/>
      <c r="S105" s="971"/>
      <c r="T105" s="971"/>
    </row>
    <row r="106" spans="1:20" ht="13.8">
      <c r="A106" s="971"/>
      <c r="B106" s="971"/>
      <c r="C106" s="971"/>
      <c r="D106" s="971"/>
      <c r="E106" s="971"/>
      <c r="F106" s="972"/>
      <c r="G106" s="971"/>
      <c r="H106" s="971"/>
      <c r="I106" s="971"/>
      <c r="J106" s="971"/>
      <c r="K106" s="971"/>
      <c r="L106" s="971"/>
      <c r="M106" s="971"/>
      <c r="N106" s="971"/>
      <c r="O106" s="971"/>
      <c r="P106" s="971"/>
      <c r="Q106" s="971"/>
      <c r="R106" s="971"/>
      <c r="S106" s="971"/>
      <c r="T106" s="971"/>
    </row>
    <row r="107" spans="1:20" ht="13.8">
      <c r="A107" s="971"/>
      <c r="B107" s="971"/>
      <c r="C107" s="971"/>
      <c r="D107" s="971"/>
      <c r="E107" s="971"/>
      <c r="F107" s="971"/>
      <c r="G107" s="971"/>
      <c r="H107" s="971"/>
      <c r="I107" s="971"/>
      <c r="J107" s="971"/>
      <c r="K107" s="971"/>
      <c r="L107" s="971"/>
      <c r="M107" s="971"/>
      <c r="N107" s="971"/>
      <c r="O107" s="971"/>
      <c r="P107" s="971"/>
      <c r="Q107" s="971"/>
      <c r="R107" s="971"/>
      <c r="S107" s="971"/>
      <c r="T107" s="971"/>
    </row>
  </sheetData>
  <mergeCells count="20">
    <mergeCell ref="A2:T2"/>
    <mergeCell ref="A4:T4"/>
    <mergeCell ref="A5:E6"/>
    <mergeCell ref="F5:H6"/>
    <mergeCell ref="J5:P5"/>
    <mergeCell ref="R5:T6"/>
    <mergeCell ref="N6:P6"/>
    <mergeCell ref="A93:T93"/>
    <mergeCell ref="P7:Q7"/>
    <mergeCell ref="R7:S8"/>
    <mergeCell ref="H8:I8"/>
    <mergeCell ref="L8:M8"/>
    <mergeCell ref="P8:Q8"/>
    <mergeCell ref="A92:T92"/>
    <mergeCell ref="A7:E8"/>
    <mergeCell ref="F7:G8"/>
    <mergeCell ref="H7:I7"/>
    <mergeCell ref="J7:K8"/>
    <mergeCell ref="L7:M7"/>
    <mergeCell ref="N7:O8"/>
  </mergeCells>
  <conditionalFormatting sqref="B13:B25 B29:B30 B32:B33 B35:B36 B38 B40 B45:B46 B48:B49 B51:B52 B54 B56 B61:B62 B64:B65 B67:B68 B70 B72 B77:B78 B80:B81 B83:B84 B86 B88">
    <cfRule type="cellIs" dxfId="1" priority="1" stopIfTrue="1" operator="equal">
      <formula>0</formula>
    </cfRule>
  </conditionalFormatting>
  <conditionalFormatting sqref="D12:D25 D28:D41 B31 B34 B37 B39 B41 D44:D58 B47 B50 B53 B55 B57 D60:D74 B63 B66 B69 B71 B73 D76:D89 B79 B82 B85 B87 B89">
    <cfRule type="cellIs" dxfId="0" priority="2" stopIfTrue="1" operator="equal">
      <formula>0</formula>
    </cfRule>
  </conditionalFormatting>
  <hyperlinks>
    <hyperlink ref="A1" location="Índice!A1" display="Volver al Índice" xr:uid="{CA4ECE0F-79DD-4F1C-B2F8-8F269B669463}"/>
  </hyperlinks>
  <printOptions horizontalCentered="1" verticalCentered="1"/>
  <pageMargins left="1.299212598425197" right="1.1023622047244095" top="1.2204724409448819" bottom="0.78740157480314965" header="0" footer="0"/>
  <pageSetup paperSize="9" scale="5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AE5F3-5E4E-41D3-97ED-8BB8B79C59BE}">
  <dimension ref="A1:T29"/>
  <sheetViews>
    <sheetView showGridLines="0" zoomScaleNormal="100" workbookViewId="0"/>
  </sheetViews>
  <sheetFormatPr baseColWidth="10" defaultColWidth="11.44140625" defaultRowHeight="13.2"/>
  <cols>
    <col min="1" max="1" width="40.88671875" style="859" customWidth="1"/>
    <col min="2" max="2" width="21.44140625" style="859" customWidth="1"/>
    <col min="3" max="3" width="23" style="859" bestFit="1" customWidth="1"/>
    <col min="4" max="4" width="23.109375" style="859" bestFit="1" customWidth="1"/>
    <col min="5" max="5" width="21.44140625" style="859" customWidth="1"/>
    <col min="6" max="6" width="23.44140625" style="859" bestFit="1" customWidth="1"/>
    <col min="7" max="256" width="11.44140625" style="859"/>
    <col min="257" max="257" width="40.88671875" style="859" customWidth="1"/>
    <col min="258" max="258" width="21.44140625" style="859" customWidth="1"/>
    <col min="259" max="259" width="23" style="859" bestFit="1" customWidth="1"/>
    <col min="260" max="260" width="23.109375" style="859" bestFit="1" customWidth="1"/>
    <col min="261" max="261" width="21.44140625" style="859" customWidth="1"/>
    <col min="262" max="262" width="23.44140625" style="859" bestFit="1" customWidth="1"/>
    <col min="263" max="512" width="11.44140625" style="859"/>
    <col min="513" max="513" width="40.88671875" style="859" customWidth="1"/>
    <col min="514" max="514" width="21.44140625" style="859" customWidth="1"/>
    <col min="515" max="515" width="23" style="859" bestFit="1" customWidth="1"/>
    <col min="516" max="516" width="23.109375" style="859" bestFit="1" customWidth="1"/>
    <col min="517" max="517" width="21.44140625" style="859" customWidth="1"/>
    <col min="518" max="518" width="23.44140625" style="859" bestFit="1" customWidth="1"/>
    <col min="519" max="768" width="11.44140625" style="859"/>
    <col min="769" max="769" width="40.88671875" style="859" customWidth="1"/>
    <col min="770" max="770" width="21.44140625" style="859" customWidth="1"/>
    <col min="771" max="771" width="23" style="859" bestFit="1" customWidth="1"/>
    <col min="772" max="772" width="23.109375" style="859" bestFit="1" customWidth="1"/>
    <col min="773" max="773" width="21.44140625" style="859" customWidth="1"/>
    <col min="774" max="774" width="23.44140625" style="859" bestFit="1" customWidth="1"/>
    <col min="775" max="1024" width="11.44140625" style="859"/>
    <col min="1025" max="1025" width="40.88671875" style="859" customWidth="1"/>
    <col min="1026" max="1026" width="21.44140625" style="859" customWidth="1"/>
    <col min="1027" max="1027" width="23" style="859" bestFit="1" customWidth="1"/>
    <col min="1028" max="1028" width="23.109375" style="859" bestFit="1" customWidth="1"/>
    <col min="1029" max="1029" width="21.44140625" style="859" customWidth="1"/>
    <col min="1030" max="1030" width="23.44140625" style="859" bestFit="1" customWidth="1"/>
    <col min="1031" max="1280" width="11.44140625" style="859"/>
    <col min="1281" max="1281" width="40.88671875" style="859" customWidth="1"/>
    <col min="1282" max="1282" width="21.44140625" style="859" customWidth="1"/>
    <col min="1283" max="1283" width="23" style="859" bestFit="1" customWidth="1"/>
    <col min="1284" max="1284" width="23.109375" style="859" bestFit="1" customWidth="1"/>
    <col min="1285" max="1285" width="21.44140625" style="859" customWidth="1"/>
    <col min="1286" max="1286" width="23.44140625" style="859" bestFit="1" customWidth="1"/>
    <col min="1287" max="1536" width="11.44140625" style="859"/>
    <col min="1537" max="1537" width="40.88671875" style="859" customWidth="1"/>
    <col min="1538" max="1538" width="21.44140625" style="859" customWidth="1"/>
    <col min="1539" max="1539" width="23" style="859" bestFit="1" customWidth="1"/>
    <col min="1540" max="1540" width="23.109375" style="859" bestFit="1" customWidth="1"/>
    <col min="1541" max="1541" width="21.44140625" style="859" customWidth="1"/>
    <col min="1542" max="1542" width="23.44140625" style="859" bestFit="1" customWidth="1"/>
    <col min="1543" max="1792" width="11.44140625" style="859"/>
    <col min="1793" max="1793" width="40.88671875" style="859" customWidth="1"/>
    <col min="1794" max="1794" width="21.44140625" style="859" customWidth="1"/>
    <col min="1795" max="1795" width="23" style="859" bestFit="1" customWidth="1"/>
    <col min="1796" max="1796" width="23.109375" style="859" bestFit="1" customWidth="1"/>
    <col min="1797" max="1797" width="21.44140625" style="859" customWidth="1"/>
    <col min="1798" max="1798" width="23.44140625" style="859" bestFit="1" customWidth="1"/>
    <col min="1799" max="2048" width="11.44140625" style="859"/>
    <col min="2049" max="2049" width="40.88671875" style="859" customWidth="1"/>
    <col min="2050" max="2050" width="21.44140625" style="859" customWidth="1"/>
    <col min="2051" max="2051" width="23" style="859" bestFit="1" customWidth="1"/>
    <col min="2052" max="2052" width="23.109375" style="859" bestFit="1" customWidth="1"/>
    <col min="2053" max="2053" width="21.44140625" style="859" customWidth="1"/>
    <col min="2054" max="2054" width="23.44140625" style="859" bestFit="1" customWidth="1"/>
    <col min="2055" max="2304" width="11.44140625" style="859"/>
    <col min="2305" max="2305" width="40.88671875" style="859" customWidth="1"/>
    <col min="2306" max="2306" width="21.44140625" style="859" customWidth="1"/>
    <col min="2307" max="2307" width="23" style="859" bestFit="1" customWidth="1"/>
    <col min="2308" max="2308" width="23.109375" style="859" bestFit="1" customWidth="1"/>
    <col min="2309" max="2309" width="21.44140625" style="859" customWidth="1"/>
    <col min="2310" max="2310" width="23.44140625" style="859" bestFit="1" customWidth="1"/>
    <col min="2311" max="2560" width="11.44140625" style="859"/>
    <col min="2561" max="2561" width="40.88671875" style="859" customWidth="1"/>
    <col min="2562" max="2562" width="21.44140625" style="859" customWidth="1"/>
    <col min="2563" max="2563" width="23" style="859" bestFit="1" customWidth="1"/>
    <col min="2564" max="2564" width="23.109375" style="859" bestFit="1" customWidth="1"/>
    <col min="2565" max="2565" width="21.44140625" style="859" customWidth="1"/>
    <col min="2566" max="2566" width="23.44140625" style="859" bestFit="1" customWidth="1"/>
    <col min="2567" max="2816" width="11.44140625" style="859"/>
    <col min="2817" max="2817" width="40.88671875" style="859" customWidth="1"/>
    <col min="2818" max="2818" width="21.44140625" style="859" customWidth="1"/>
    <col min="2819" max="2819" width="23" style="859" bestFit="1" customWidth="1"/>
    <col min="2820" max="2820" width="23.109375" style="859" bestFit="1" customWidth="1"/>
    <col min="2821" max="2821" width="21.44140625" style="859" customWidth="1"/>
    <col min="2822" max="2822" width="23.44140625" style="859" bestFit="1" customWidth="1"/>
    <col min="2823" max="3072" width="11.44140625" style="859"/>
    <col min="3073" max="3073" width="40.88671875" style="859" customWidth="1"/>
    <col min="3074" max="3074" width="21.44140625" style="859" customWidth="1"/>
    <col min="3075" max="3075" width="23" style="859" bestFit="1" customWidth="1"/>
    <col min="3076" max="3076" width="23.109375" style="859" bestFit="1" customWidth="1"/>
    <col min="3077" max="3077" width="21.44140625" style="859" customWidth="1"/>
    <col min="3078" max="3078" width="23.44140625" style="859" bestFit="1" customWidth="1"/>
    <col min="3079" max="3328" width="11.44140625" style="859"/>
    <col min="3329" max="3329" width="40.88671875" style="859" customWidth="1"/>
    <col min="3330" max="3330" width="21.44140625" style="859" customWidth="1"/>
    <col min="3331" max="3331" width="23" style="859" bestFit="1" customWidth="1"/>
    <col min="3332" max="3332" width="23.109375" style="859" bestFit="1" customWidth="1"/>
    <col min="3333" max="3333" width="21.44140625" style="859" customWidth="1"/>
    <col min="3334" max="3334" width="23.44140625" style="859" bestFit="1" customWidth="1"/>
    <col min="3335" max="3584" width="11.44140625" style="859"/>
    <col min="3585" max="3585" width="40.88671875" style="859" customWidth="1"/>
    <col min="3586" max="3586" width="21.44140625" style="859" customWidth="1"/>
    <col min="3587" max="3587" width="23" style="859" bestFit="1" customWidth="1"/>
    <col min="3588" max="3588" width="23.109375" style="859" bestFit="1" customWidth="1"/>
    <col min="3589" max="3589" width="21.44140625" style="859" customWidth="1"/>
    <col min="3590" max="3590" width="23.44140625" style="859" bestFit="1" customWidth="1"/>
    <col min="3591" max="3840" width="11.44140625" style="859"/>
    <col min="3841" max="3841" width="40.88671875" style="859" customWidth="1"/>
    <col min="3842" max="3842" width="21.44140625" style="859" customWidth="1"/>
    <col min="3843" max="3843" width="23" style="859" bestFit="1" customWidth="1"/>
    <col min="3844" max="3844" width="23.109375" style="859" bestFit="1" customWidth="1"/>
    <col min="3845" max="3845" width="21.44140625" style="859" customWidth="1"/>
    <col min="3846" max="3846" width="23.44140625" style="859" bestFit="1" customWidth="1"/>
    <col min="3847" max="4096" width="11.44140625" style="859"/>
    <col min="4097" max="4097" width="40.88671875" style="859" customWidth="1"/>
    <col min="4098" max="4098" width="21.44140625" style="859" customWidth="1"/>
    <col min="4099" max="4099" width="23" style="859" bestFit="1" customWidth="1"/>
    <col min="4100" max="4100" width="23.109375" style="859" bestFit="1" customWidth="1"/>
    <col min="4101" max="4101" width="21.44140625" style="859" customWidth="1"/>
    <col min="4102" max="4102" width="23.44140625" style="859" bestFit="1" customWidth="1"/>
    <col min="4103" max="4352" width="11.44140625" style="859"/>
    <col min="4353" max="4353" width="40.88671875" style="859" customWidth="1"/>
    <col min="4354" max="4354" width="21.44140625" style="859" customWidth="1"/>
    <col min="4355" max="4355" width="23" style="859" bestFit="1" customWidth="1"/>
    <col min="4356" max="4356" width="23.109375" style="859" bestFit="1" customWidth="1"/>
    <col min="4357" max="4357" width="21.44140625" style="859" customWidth="1"/>
    <col min="4358" max="4358" width="23.44140625" style="859" bestFit="1" customWidth="1"/>
    <col min="4359" max="4608" width="11.44140625" style="859"/>
    <col min="4609" max="4609" width="40.88671875" style="859" customWidth="1"/>
    <col min="4610" max="4610" width="21.44140625" style="859" customWidth="1"/>
    <col min="4611" max="4611" width="23" style="859" bestFit="1" customWidth="1"/>
    <col min="4612" max="4612" width="23.109375" style="859" bestFit="1" customWidth="1"/>
    <col min="4613" max="4613" width="21.44140625" style="859" customWidth="1"/>
    <col min="4614" max="4614" width="23.44140625" style="859" bestFit="1" customWidth="1"/>
    <col min="4615" max="4864" width="11.44140625" style="859"/>
    <col min="4865" max="4865" width="40.88671875" style="859" customWidth="1"/>
    <col min="4866" max="4866" width="21.44140625" style="859" customWidth="1"/>
    <col min="4867" max="4867" width="23" style="859" bestFit="1" customWidth="1"/>
    <col min="4868" max="4868" width="23.109375" style="859" bestFit="1" customWidth="1"/>
    <col min="4869" max="4869" width="21.44140625" style="859" customWidth="1"/>
    <col min="4870" max="4870" width="23.44140625" style="859" bestFit="1" customWidth="1"/>
    <col min="4871" max="5120" width="11.44140625" style="859"/>
    <col min="5121" max="5121" width="40.88671875" style="859" customWidth="1"/>
    <col min="5122" max="5122" width="21.44140625" style="859" customWidth="1"/>
    <col min="5123" max="5123" width="23" style="859" bestFit="1" customWidth="1"/>
    <col min="5124" max="5124" width="23.109375" style="859" bestFit="1" customWidth="1"/>
    <col min="5125" max="5125" width="21.44140625" style="859" customWidth="1"/>
    <col min="5126" max="5126" width="23.44140625" style="859" bestFit="1" customWidth="1"/>
    <col min="5127" max="5376" width="11.44140625" style="859"/>
    <col min="5377" max="5377" width="40.88671875" style="859" customWidth="1"/>
    <col min="5378" max="5378" width="21.44140625" style="859" customWidth="1"/>
    <col min="5379" max="5379" width="23" style="859" bestFit="1" customWidth="1"/>
    <col min="5380" max="5380" width="23.109375" style="859" bestFit="1" customWidth="1"/>
    <col min="5381" max="5381" width="21.44140625" style="859" customWidth="1"/>
    <col min="5382" max="5382" width="23.44140625" style="859" bestFit="1" customWidth="1"/>
    <col min="5383" max="5632" width="11.44140625" style="859"/>
    <col min="5633" max="5633" width="40.88671875" style="859" customWidth="1"/>
    <col min="5634" max="5634" width="21.44140625" style="859" customWidth="1"/>
    <col min="5635" max="5635" width="23" style="859" bestFit="1" customWidth="1"/>
    <col min="5636" max="5636" width="23.109375" style="859" bestFit="1" customWidth="1"/>
    <col min="5637" max="5637" width="21.44140625" style="859" customWidth="1"/>
    <col min="5638" max="5638" width="23.44140625" style="859" bestFit="1" customWidth="1"/>
    <col min="5639" max="5888" width="11.44140625" style="859"/>
    <col min="5889" max="5889" width="40.88671875" style="859" customWidth="1"/>
    <col min="5890" max="5890" width="21.44140625" style="859" customWidth="1"/>
    <col min="5891" max="5891" width="23" style="859" bestFit="1" customWidth="1"/>
    <col min="5892" max="5892" width="23.109375" style="859" bestFit="1" customWidth="1"/>
    <col min="5893" max="5893" width="21.44140625" style="859" customWidth="1"/>
    <col min="5894" max="5894" width="23.44140625" style="859" bestFit="1" customWidth="1"/>
    <col min="5895" max="6144" width="11.44140625" style="859"/>
    <col min="6145" max="6145" width="40.88671875" style="859" customWidth="1"/>
    <col min="6146" max="6146" width="21.44140625" style="859" customWidth="1"/>
    <col min="6147" max="6147" width="23" style="859" bestFit="1" customWidth="1"/>
    <col min="6148" max="6148" width="23.109375" style="859" bestFit="1" customWidth="1"/>
    <col min="6149" max="6149" width="21.44140625" style="859" customWidth="1"/>
    <col min="6150" max="6150" width="23.44140625" style="859" bestFit="1" customWidth="1"/>
    <col min="6151" max="6400" width="11.44140625" style="859"/>
    <col min="6401" max="6401" width="40.88671875" style="859" customWidth="1"/>
    <col min="6402" max="6402" width="21.44140625" style="859" customWidth="1"/>
    <col min="6403" max="6403" width="23" style="859" bestFit="1" customWidth="1"/>
    <col min="6404" max="6404" width="23.109375" style="859" bestFit="1" customWidth="1"/>
    <col min="6405" max="6405" width="21.44140625" style="859" customWidth="1"/>
    <col min="6406" max="6406" width="23.44140625" style="859" bestFit="1" customWidth="1"/>
    <col min="6407" max="6656" width="11.44140625" style="859"/>
    <col min="6657" max="6657" width="40.88671875" style="859" customWidth="1"/>
    <col min="6658" max="6658" width="21.44140625" style="859" customWidth="1"/>
    <col min="6659" max="6659" width="23" style="859" bestFit="1" customWidth="1"/>
    <col min="6660" max="6660" width="23.109375" style="859" bestFit="1" customWidth="1"/>
    <col min="6661" max="6661" width="21.44140625" style="859" customWidth="1"/>
    <col min="6662" max="6662" width="23.44140625" style="859" bestFit="1" customWidth="1"/>
    <col min="6663" max="6912" width="11.44140625" style="859"/>
    <col min="6913" max="6913" width="40.88671875" style="859" customWidth="1"/>
    <col min="6914" max="6914" width="21.44140625" style="859" customWidth="1"/>
    <col min="6915" max="6915" width="23" style="859" bestFit="1" customWidth="1"/>
    <col min="6916" max="6916" width="23.109375" style="859" bestFit="1" customWidth="1"/>
    <col min="6917" max="6917" width="21.44140625" style="859" customWidth="1"/>
    <col min="6918" max="6918" width="23.44140625" style="859" bestFit="1" customWidth="1"/>
    <col min="6919" max="7168" width="11.44140625" style="859"/>
    <col min="7169" max="7169" width="40.88671875" style="859" customWidth="1"/>
    <col min="7170" max="7170" width="21.44140625" style="859" customWidth="1"/>
    <col min="7171" max="7171" width="23" style="859" bestFit="1" customWidth="1"/>
    <col min="7172" max="7172" width="23.109375" style="859" bestFit="1" customWidth="1"/>
    <col min="7173" max="7173" width="21.44140625" style="859" customWidth="1"/>
    <col min="7174" max="7174" width="23.44140625" style="859" bestFit="1" customWidth="1"/>
    <col min="7175" max="7424" width="11.44140625" style="859"/>
    <col min="7425" max="7425" width="40.88671875" style="859" customWidth="1"/>
    <col min="7426" max="7426" width="21.44140625" style="859" customWidth="1"/>
    <col min="7427" max="7427" width="23" style="859" bestFit="1" customWidth="1"/>
    <col min="7428" max="7428" width="23.109375" style="859" bestFit="1" customWidth="1"/>
    <col min="7429" max="7429" width="21.44140625" style="859" customWidth="1"/>
    <col min="7430" max="7430" width="23.44140625" style="859" bestFit="1" customWidth="1"/>
    <col min="7431" max="7680" width="11.44140625" style="859"/>
    <col min="7681" max="7681" width="40.88671875" style="859" customWidth="1"/>
    <col min="7682" max="7682" width="21.44140625" style="859" customWidth="1"/>
    <col min="7683" max="7683" width="23" style="859" bestFit="1" customWidth="1"/>
    <col min="7684" max="7684" width="23.109375" style="859" bestFit="1" customWidth="1"/>
    <col min="7685" max="7685" width="21.44140625" style="859" customWidth="1"/>
    <col min="7686" max="7686" width="23.44140625" style="859" bestFit="1" customWidth="1"/>
    <col min="7687" max="7936" width="11.44140625" style="859"/>
    <col min="7937" max="7937" width="40.88671875" style="859" customWidth="1"/>
    <col min="7938" max="7938" width="21.44140625" style="859" customWidth="1"/>
    <col min="7939" max="7939" width="23" style="859" bestFit="1" customWidth="1"/>
    <col min="7940" max="7940" width="23.109375" style="859" bestFit="1" customWidth="1"/>
    <col min="7941" max="7941" width="21.44140625" style="859" customWidth="1"/>
    <col min="7942" max="7942" width="23.44140625" style="859" bestFit="1" customWidth="1"/>
    <col min="7943" max="8192" width="11.44140625" style="859"/>
    <col min="8193" max="8193" width="40.88671875" style="859" customWidth="1"/>
    <col min="8194" max="8194" width="21.44140625" style="859" customWidth="1"/>
    <col min="8195" max="8195" width="23" style="859" bestFit="1" customWidth="1"/>
    <col min="8196" max="8196" width="23.109375" style="859" bestFit="1" customWidth="1"/>
    <col min="8197" max="8197" width="21.44140625" style="859" customWidth="1"/>
    <col min="8198" max="8198" width="23.44140625" style="859" bestFit="1" customWidth="1"/>
    <col min="8199" max="8448" width="11.44140625" style="859"/>
    <col min="8449" max="8449" width="40.88671875" style="859" customWidth="1"/>
    <col min="8450" max="8450" width="21.44140625" style="859" customWidth="1"/>
    <col min="8451" max="8451" width="23" style="859" bestFit="1" customWidth="1"/>
    <col min="8452" max="8452" width="23.109375" style="859" bestFit="1" customWidth="1"/>
    <col min="8453" max="8453" width="21.44140625" style="859" customWidth="1"/>
    <col min="8454" max="8454" width="23.44140625" style="859" bestFit="1" customWidth="1"/>
    <col min="8455" max="8704" width="11.44140625" style="859"/>
    <col min="8705" max="8705" width="40.88671875" style="859" customWidth="1"/>
    <col min="8706" max="8706" width="21.44140625" style="859" customWidth="1"/>
    <col min="8707" max="8707" width="23" style="859" bestFit="1" customWidth="1"/>
    <col min="8708" max="8708" width="23.109375" style="859" bestFit="1" customWidth="1"/>
    <col min="8709" max="8709" width="21.44140625" style="859" customWidth="1"/>
    <col min="8710" max="8710" width="23.44140625" style="859" bestFit="1" customWidth="1"/>
    <col min="8711" max="8960" width="11.44140625" style="859"/>
    <col min="8961" max="8961" width="40.88671875" style="859" customWidth="1"/>
    <col min="8962" max="8962" width="21.44140625" style="859" customWidth="1"/>
    <col min="8963" max="8963" width="23" style="859" bestFit="1" customWidth="1"/>
    <col min="8964" max="8964" width="23.109375" style="859" bestFit="1" customWidth="1"/>
    <col min="8965" max="8965" width="21.44140625" style="859" customWidth="1"/>
    <col min="8966" max="8966" width="23.44140625" style="859" bestFit="1" customWidth="1"/>
    <col min="8967" max="9216" width="11.44140625" style="859"/>
    <col min="9217" max="9217" width="40.88671875" style="859" customWidth="1"/>
    <col min="9218" max="9218" width="21.44140625" style="859" customWidth="1"/>
    <col min="9219" max="9219" width="23" style="859" bestFit="1" customWidth="1"/>
    <col min="9220" max="9220" width="23.109375" style="859" bestFit="1" customWidth="1"/>
    <col min="9221" max="9221" width="21.44140625" style="859" customWidth="1"/>
    <col min="9222" max="9222" width="23.44140625" style="859" bestFit="1" customWidth="1"/>
    <col min="9223" max="9472" width="11.44140625" style="859"/>
    <col min="9473" max="9473" width="40.88671875" style="859" customWidth="1"/>
    <col min="9474" max="9474" width="21.44140625" style="859" customWidth="1"/>
    <col min="9475" max="9475" width="23" style="859" bestFit="1" customWidth="1"/>
    <col min="9476" max="9476" width="23.109375" style="859" bestFit="1" customWidth="1"/>
    <col min="9477" max="9477" width="21.44140625" style="859" customWidth="1"/>
    <col min="9478" max="9478" width="23.44140625" style="859" bestFit="1" customWidth="1"/>
    <col min="9479" max="9728" width="11.44140625" style="859"/>
    <col min="9729" max="9729" width="40.88671875" style="859" customWidth="1"/>
    <col min="9730" max="9730" width="21.44140625" style="859" customWidth="1"/>
    <col min="9731" max="9731" width="23" style="859" bestFit="1" customWidth="1"/>
    <col min="9732" max="9732" width="23.109375" style="859" bestFit="1" customWidth="1"/>
    <col min="9733" max="9733" width="21.44140625" style="859" customWidth="1"/>
    <col min="9734" max="9734" width="23.44140625" style="859" bestFit="1" customWidth="1"/>
    <col min="9735" max="9984" width="11.44140625" style="859"/>
    <col min="9985" max="9985" width="40.88671875" style="859" customWidth="1"/>
    <col min="9986" max="9986" width="21.44140625" style="859" customWidth="1"/>
    <col min="9987" max="9987" width="23" style="859" bestFit="1" customWidth="1"/>
    <col min="9988" max="9988" width="23.109375" style="859" bestFit="1" customWidth="1"/>
    <col min="9989" max="9989" width="21.44140625" style="859" customWidth="1"/>
    <col min="9990" max="9990" width="23.44140625" style="859" bestFit="1" customWidth="1"/>
    <col min="9991" max="10240" width="11.44140625" style="859"/>
    <col min="10241" max="10241" width="40.88671875" style="859" customWidth="1"/>
    <col min="10242" max="10242" width="21.44140625" style="859" customWidth="1"/>
    <col min="10243" max="10243" width="23" style="859" bestFit="1" customWidth="1"/>
    <col min="10244" max="10244" width="23.109375" style="859" bestFit="1" customWidth="1"/>
    <col min="10245" max="10245" width="21.44140625" style="859" customWidth="1"/>
    <col min="10246" max="10246" width="23.44140625" style="859" bestFit="1" customWidth="1"/>
    <col min="10247" max="10496" width="11.44140625" style="859"/>
    <col min="10497" max="10497" width="40.88671875" style="859" customWidth="1"/>
    <col min="10498" max="10498" width="21.44140625" style="859" customWidth="1"/>
    <col min="10499" max="10499" width="23" style="859" bestFit="1" customWidth="1"/>
    <col min="10500" max="10500" width="23.109375" style="859" bestFit="1" customWidth="1"/>
    <col min="10501" max="10501" width="21.44140625" style="859" customWidth="1"/>
    <col min="10502" max="10502" width="23.44140625" style="859" bestFit="1" customWidth="1"/>
    <col min="10503" max="10752" width="11.44140625" style="859"/>
    <col min="10753" max="10753" width="40.88671875" style="859" customWidth="1"/>
    <col min="10754" max="10754" width="21.44140625" style="859" customWidth="1"/>
    <col min="10755" max="10755" width="23" style="859" bestFit="1" customWidth="1"/>
    <col min="10756" max="10756" width="23.109375" style="859" bestFit="1" customWidth="1"/>
    <col min="10757" max="10757" width="21.44140625" style="859" customWidth="1"/>
    <col min="10758" max="10758" width="23.44140625" style="859" bestFit="1" customWidth="1"/>
    <col min="10759" max="11008" width="11.44140625" style="859"/>
    <col min="11009" max="11009" width="40.88671875" style="859" customWidth="1"/>
    <col min="11010" max="11010" width="21.44140625" style="859" customWidth="1"/>
    <col min="11011" max="11011" width="23" style="859" bestFit="1" customWidth="1"/>
    <col min="11012" max="11012" width="23.109375" style="859" bestFit="1" customWidth="1"/>
    <col min="11013" max="11013" width="21.44140625" style="859" customWidth="1"/>
    <col min="11014" max="11014" width="23.44140625" style="859" bestFit="1" customWidth="1"/>
    <col min="11015" max="11264" width="11.44140625" style="859"/>
    <col min="11265" max="11265" width="40.88671875" style="859" customWidth="1"/>
    <col min="11266" max="11266" width="21.44140625" style="859" customWidth="1"/>
    <col min="11267" max="11267" width="23" style="859" bestFit="1" customWidth="1"/>
    <col min="11268" max="11268" width="23.109375" style="859" bestFit="1" customWidth="1"/>
    <col min="11269" max="11269" width="21.44140625" style="859" customWidth="1"/>
    <col min="11270" max="11270" width="23.44140625" style="859" bestFit="1" customWidth="1"/>
    <col min="11271" max="11520" width="11.44140625" style="859"/>
    <col min="11521" max="11521" width="40.88671875" style="859" customWidth="1"/>
    <col min="11522" max="11522" width="21.44140625" style="859" customWidth="1"/>
    <col min="11523" max="11523" width="23" style="859" bestFit="1" customWidth="1"/>
    <col min="11524" max="11524" width="23.109375" style="859" bestFit="1" customWidth="1"/>
    <col min="11525" max="11525" width="21.44140625" style="859" customWidth="1"/>
    <col min="11526" max="11526" width="23.44140625" style="859" bestFit="1" customWidth="1"/>
    <col min="11527" max="11776" width="11.44140625" style="859"/>
    <col min="11777" max="11777" width="40.88671875" style="859" customWidth="1"/>
    <col min="11778" max="11778" width="21.44140625" style="859" customWidth="1"/>
    <col min="11779" max="11779" width="23" style="859" bestFit="1" customWidth="1"/>
    <col min="11780" max="11780" width="23.109375" style="859" bestFit="1" customWidth="1"/>
    <col min="11781" max="11781" width="21.44140625" style="859" customWidth="1"/>
    <col min="11782" max="11782" width="23.44140625" style="859" bestFit="1" customWidth="1"/>
    <col min="11783" max="12032" width="11.44140625" style="859"/>
    <col min="12033" max="12033" width="40.88671875" style="859" customWidth="1"/>
    <col min="12034" max="12034" width="21.44140625" style="859" customWidth="1"/>
    <col min="12035" max="12035" width="23" style="859" bestFit="1" customWidth="1"/>
    <col min="12036" max="12036" width="23.109375" style="859" bestFit="1" customWidth="1"/>
    <col min="12037" max="12037" width="21.44140625" style="859" customWidth="1"/>
    <col min="12038" max="12038" width="23.44140625" style="859" bestFit="1" customWidth="1"/>
    <col min="12039" max="12288" width="11.44140625" style="859"/>
    <col min="12289" max="12289" width="40.88671875" style="859" customWidth="1"/>
    <col min="12290" max="12290" width="21.44140625" style="859" customWidth="1"/>
    <col min="12291" max="12291" width="23" style="859" bestFit="1" customWidth="1"/>
    <col min="12292" max="12292" width="23.109375" style="859" bestFit="1" customWidth="1"/>
    <col min="12293" max="12293" width="21.44140625" style="859" customWidth="1"/>
    <col min="12294" max="12294" width="23.44140625" style="859" bestFit="1" customWidth="1"/>
    <col min="12295" max="12544" width="11.44140625" style="859"/>
    <col min="12545" max="12545" width="40.88671875" style="859" customWidth="1"/>
    <col min="12546" max="12546" width="21.44140625" style="859" customWidth="1"/>
    <col min="12547" max="12547" width="23" style="859" bestFit="1" customWidth="1"/>
    <col min="12548" max="12548" width="23.109375" style="859" bestFit="1" customWidth="1"/>
    <col min="12549" max="12549" width="21.44140625" style="859" customWidth="1"/>
    <col min="12550" max="12550" width="23.44140625" style="859" bestFit="1" customWidth="1"/>
    <col min="12551" max="12800" width="11.44140625" style="859"/>
    <col min="12801" max="12801" width="40.88671875" style="859" customWidth="1"/>
    <col min="12802" max="12802" width="21.44140625" style="859" customWidth="1"/>
    <col min="12803" max="12803" width="23" style="859" bestFit="1" customWidth="1"/>
    <col min="12804" max="12804" width="23.109375" style="859" bestFit="1" customWidth="1"/>
    <col min="12805" max="12805" width="21.44140625" style="859" customWidth="1"/>
    <col min="12806" max="12806" width="23.44140625" style="859" bestFit="1" customWidth="1"/>
    <col min="12807" max="13056" width="11.44140625" style="859"/>
    <col min="13057" max="13057" width="40.88671875" style="859" customWidth="1"/>
    <col min="13058" max="13058" width="21.44140625" style="859" customWidth="1"/>
    <col min="13059" max="13059" width="23" style="859" bestFit="1" customWidth="1"/>
    <col min="13060" max="13060" width="23.109375" style="859" bestFit="1" customWidth="1"/>
    <col min="13061" max="13061" width="21.44140625" style="859" customWidth="1"/>
    <col min="13062" max="13062" width="23.44140625" style="859" bestFit="1" customWidth="1"/>
    <col min="13063" max="13312" width="11.44140625" style="859"/>
    <col min="13313" max="13313" width="40.88671875" style="859" customWidth="1"/>
    <col min="13314" max="13314" width="21.44140625" style="859" customWidth="1"/>
    <col min="13315" max="13315" width="23" style="859" bestFit="1" customWidth="1"/>
    <col min="13316" max="13316" width="23.109375" style="859" bestFit="1" customWidth="1"/>
    <col min="13317" max="13317" width="21.44140625" style="859" customWidth="1"/>
    <col min="13318" max="13318" width="23.44140625" style="859" bestFit="1" customWidth="1"/>
    <col min="13319" max="13568" width="11.44140625" style="859"/>
    <col min="13569" max="13569" width="40.88671875" style="859" customWidth="1"/>
    <col min="13570" max="13570" width="21.44140625" style="859" customWidth="1"/>
    <col min="13571" max="13571" width="23" style="859" bestFit="1" customWidth="1"/>
    <col min="13572" max="13572" width="23.109375" style="859" bestFit="1" customWidth="1"/>
    <col min="13573" max="13573" width="21.44140625" style="859" customWidth="1"/>
    <col min="13574" max="13574" width="23.44140625" style="859" bestFit="1" customWidth="1"/>
    <col min="13575" max="13824" width="11.44140625" style="859"/>
    <col min="13825" max="13825" width="40.88671875" style="859" customWidth="1"/>
    <col min="13826" max="13826" width="21.44140625" style="859" customWidth="1"/>
    <col min="13827" max="13827" width="23" style="859" bestFit="1" customWidth="1"/>
    <col min="13828" max="13828" width="23.109375" style="859" bestFit="1" customWidth="1"/>
    <col min="13829" max="13829" width="21.44140625" style="859" customWidth="1"/>
    <col min="13830" max="13830" width="23.44140625" style="859" bestFit="1" customWidth="1"/>
    <col min="13831" max="14080" width="11.44140625" style="859"/>
    <col min="14081" max="14081" width="40.88671875" style="859" customWidth="1"/>
    <col min="14082" max="14082" width="21.44140625" style="859" customWidth="1"/>
    <col min="14083" max="14083" width="23" style="859" bestFit="1" customWidth="1"/>
    <col min="14084" max="14084" width="23.109375" style="859" bestFit="1" customWidth="1"/>
    <col min="14085" max="14085" width="21.44140625" style="859" customWidth="1"/>
    <col min="14086" max="14086" width="23.44140625" style="859" bestFit="1" customWidth="1"/>
    <col min="14087" max="14336" width="11.44140625" style="859"/>
    <col min="14337" max="14337" width="40.88671875" style="859" customWidth="1"/>
    <col min="14338" max="14338" width="21.44140625" style="859" customWidth="1"/>
    <col min="14339" max="14339" width="23" style="859" bestFit="1" customWidth="1"/>
    <col min="14340" max="14340" width="23.109375" style="859" bestFit="1" customWidth="1"/>
    <col min="14341" max="14341" width="21.44140625" style="859" customWidth="1"/>
    <col min="14342" max="14342" width="23.44140625" style="859" bestFit="1" customWidth="1"/>
    <col min="14343" max="14592" width="11.44140625" style="859"/>
    <col min="14593" max="14593" width="40.88671875" style="859" customWidth="1"/>
    <col min="14594" max="14594" width="21.44140625" style="859" customWidth="1"/>
    <col min="14595" max="14595" width="23" style="859" bestFit="1" customWidth="1"/>
    <col min="14596" max="14596" width="23.109375" style="859" bestFit="1" customWidth="1"/>
    <col min="14597" max="14597" width="21.44140625" style="859" customWidth="1"/>
    <col min="14598" max="14598" width="23.44140625" style="859" bestFit="1" customWidth="1"/>
    <col min="14599" max="14848" width="11.44140625" style="859"/>
    <col min="14849" max="14849" width="40.88671875" style="859" customWidth="1"/>
    <col min="14850" max="14850" width="21.44140625" style="859" customWidth="1"/>
    <col min="14851" max="14851" width="23" style="859" bestFit="1" customWidth="1"/>
    <col min="14852" max="14852" width="23.109375" style="859" bestFit="1" customWidth="1"/>
    <col min="14853" max="14853" width="21.44140625" style="859" customWidth="1"/>
    <col min="14854" max="14854" width="23.44140625" style="859" bestFit="1" customWidth="1"/>
    <col min="14855" max="15104" width="11.44140625" style="859"/>
    <col min="15105" max="15105" width="40.88671875" style="859" customWidth="1"/>
    <col min="15106" max="15106" width="21.44140625" style="859" customWidth="1"/>
    <col min="15107" max="15107" width="23" style="859" bestFit="1" customWidth="1"/>
    <col min="15108" max="15108" width="23.109375" style="859" bestFit="1" customWidth="1"/>
    <col min="15109" max="15109" width="21.44140625" style="859" customWidth="1"/>
    <col min="15110" max="15110" width="23.44140625" style="859" bestFit="1" customWidth="1"/>
    <col min="15111" max="15360" width="11.44140625" style="859"/>
    <col min="15361" max="15361" width="40.88671875" style="859" customWidth="1"/>
    <col min="15362" max="15362" width="21.44140625" style="859" customWidth="1"/>
    <col min="15363" max="15363" width="23" style="859" bestFit="1" customWidth="1"/>
    <col min="15364" max="15364" width="23.109375" style="859" bestFit="1" customWidth="1"/>
    <col min="15365" max="15365" width="21.44140625" style="859" customWidth="1"/>
    <col min="15366" max="15366" width="23.44140625" style="859" bestFit="1" customWidth="1"/>
    <col min="15367" max="15616" width="11.44140625" style="859"/>
    <col min="15617" max="15617" width="40.88671875" style="859" customWidth="1"/>
    <col min="15618" max="15618" width="21.44140625" style="859" customWidth="1"/>
    <col min="15619" max="15619" width="23" style="859" bestFit="1" customWidth="1"/>
    <col min="15620" max="15620" width="23.109375" style="859" bestFit="1" customWidth="1"/>
    <col min="15621" max="15621" width="21.44140625" style="859" customWidth="1"/>
    <col min="15622" max="15622" width="23.44140625" style="859" bestFit="1" customWidth="1"/>
    <col min="15623" max="15872" width="11.44140625" style="859"/>
    <col min="15873" max="15873" width="40.88671875" style="859" customWidth="1"/>
    <col min="15874" max="15874" width="21.44140625" style="859" customWidth="1"/>
    <col min="15875" max="15875" width="23" style="859" bestFit="1" customWidth="1"/>
    <col min="15876" max="15876" width="23.109375" style="859" bestFit="1" customWidth="1"/>
    <col min="15877" max="15877" width="21.44140625" style="859" customWidth="1"/>
    <col min="15878" max="15878" width="23.44140625" style="859" bestFit="1" customWidth="1"/>
    <col min="15879" max="16128" width="11.44140625" style="859"/>
    <col min="16129" max="16129" width="40.88671875" style="859" customWidth="1"/>
    <col min="16130" max="16130" width="21.44140625" style="859" customWidth="1"/>
    <col min="16131" max="16131" width="23" style="859" bestFit="1" customWidth="1"/>
    <col min="16132" max="16132" width="23.109375" style="859" bestFit="1" customWidth="1"/>
    <col min="16133" max="16133" width="21.44140625" style="859" customWidth="1"/>
    <col min="16134" max="16134" width="23.44140625" style="859" bestFit="1" customWidth="1"/>
    <col min="16135" max="16384" width="11.44140625" style="859"/>
  </cols>
  <sheetData>
    <row r="1" spans="1:10" s="848" customFormat="1" ht="20.100000000000001" customHeight="1">
      <c r="A1" s="1268" t="s">
        <v>1197</v>
      </c>
      <c r="B1" s="847"/>
      <c r="C1" s="847"/>
      <c r="D1" s="847"/>
      <c r="E1" s="847"/>
      <c r="F1" s="847"/>
    </row>
    <row r="2" spans="1:10" s="851" customFormat="1" ht="28.2">
      <c r="A2" s="849" t="s">
        <v>888</v>
      </c>
      <c r="B2" s="849"/>
      <c r="C2" s="849"/>
      <c r="D2" s="849"/>
      <c r="E2" s="849"/>
      <c r="F2" s="849"/>
      <c r="G2" s="850"/>
      <c r="H2" s="850"/>
      <c r="I2" s="850"/>
      <c r="J2" s="850"/>
    </row>
    <row r="3" spans="1:10" s="854" customFormat="1" ht="20.100000000000001" customHeight="1">
      <c r="A3" s="852">
        <v>46022</v>
      </c>
      <c r="B3" s="852"/>
      <c r="C3" s="852"/>
      <c r="D3" s="852"/>
      <c r="E3" s="852"/>
      <c r="F3" s="852"/>
      <c r="G3" s="853"/>
      <c r="H3" s="853"/>
      <c r="I3" s="853"/>
      <c r="J3" s="853"/>
    </row>
    <row r="4" spans="1:10" s="857" customFormat="1" ht="20.100000000000001" customHeight="1">
      <c r="A4" s="855" t="s">
        <v>889</v>
      </c>
      <c r="B4" s="855"/>
      <c r="C4" s="855"/>
      <c r="D4" s="855"/>
      <c r="E4" s="855"/>
      <c r="F4" s="855"/>
      <c r="G4" s="856"/>
      <c r="H4" s="856"/>
      <c r="I4" s="856"/>
      <c r="J4" s="856"/>
    </row>
    <row r="5" spans="1:10" ht="13.65" customHeight="1" thickBot="1">
      <c r="A5" s="858">
        <v>46092</v>
      </c>
      <c r="F5" s="860"/>
    </row>
    <row r="6" spans="1:10" ht="54.9" customHeight="1">
      <c r="A6" s="861" t="s">
        <v>1</v>
      </c>
      <c r="B6" s="862" t="s">
        <v>890</v>
      </c>
      <c r="C6" s="862" t="s">
        <v>891</v>
      </c>
      <c r="D6" s="862" t="s">
        <v>892</v>
      </c>
      <c r="E6" s="862" t="s">
        <v>779</v>
      </c>
      <c r="F6" s="863" t="s">
        <v>194</v>
      </c>
    </row>
    <row r="7" spans="1:10" ht="10.5" customHeight="1">
      <c r="A7" s="418"/>
      <c r="B7" s="864"/>
      <c r="C7" s="864"/>
      <c r="D7" s="864"/>
      <c r="E7" s="864"/>
      <c r="F7" s="865"/>
    </row>
    <row r="8" spans="1:10" s="869" customFormat="1" ht="18" customHeight="1">
      <c r="A8" s="866" t="s">
        <v>29</v>
      </c>
      <c r="B8" s="867">
        <v>455</v>
      </c>
      <c r="C8" s="867">
        <v>5469</v>
      </c>
      <c r="D8" s="867">
        <v>1786</v>
      </c>
      <c r="E8" s="867">
        <v>140</v>
      </c>
      <c r="F8" s="868">
        <v>7850</v>
      </c>
    </row>
    <row r="9" spans="1:10" s="869" customFormat="1" ht="18" customHeight="1">
      <c r="A9" s="866" t="s">
        <v>30</v>
      </c>
      <c r="B9" s="867">
        <v>7</v>
      </c>
      <c r="C9" s="867">
        <v>382</v>
      </c>
      <c r="D9" s="867">
        <v>389</v>
      </c>
      <c r="E9" s="867">
        <v>31</v>
      </c>
      <c r="F9" s="868">
        <v>809</v>
      </c>
    </row>
    <row r="10" spans="1:10" s="869" customFormat="1" ht="18" customHeight="1">
      <c r="A10" s="866" t="s">
        <v>31</v>
      </c>
      <c r="B10" s="867">
        <v>1172</v>
      </c>
      <c r="C10" s="867">
        <v>9849</v>
      </c>
      <c r="D10" s="867">
        <v>9839</v>
      </c>
      <c r="E10" s="867">
        <v>7506</v>
      </c>
      <c r="F10" s="868">
        <v>28366</v>
      </c>
    </row>
    <row r="11" spans="1:10" s="869" customFormat="1" ht="18" customHeight="1">
      <c r="A11" s="866" t="s">
        <v>32</v>
      </c>
      <c r="B11" s="867">
        <v>54</v>
      </c>
      <c r="C11" s="867">
        <v>245</v>
      </c>
      <c r="D11" s="867">
        <v>568</v>
      </c>
      <c r="E11" s="867">
        <v>35</v>
      </c>
      <c r="F11" s="868">
        <v>902</v>
      </c>
    </row>
    <row r="12" spans="1:10" s="869" customFormat="1" ht="18" customHeight="1">
      <c r="A12" s="866" t="s">
        <v>33</v>
      </c>
      <c r="B12" s="867">
        <v>29</v>
      </c>
      <c r="C12" s="867">
        <v>102</v>
      </c>
      <c r="D12" s="867">
        <v>1336</v>
      </c>
      <c r="E12" s="867">
        <v>65</v>
      </c>
      <c r="F12" s="868">
        <v>1532</v>
      </c>
    </row>
    <row r="13" spans="1:10" s="869" customFormat="1" ht="18" customHeight="1">
      <c r="A13" s="866" t="s">
        <v>117</v>
      </c>
      <c r="B13" s="867">
        <v>254</v>
      </c>
      <c r="C13" s="867">
        <v>2292</v>
      </c>
      <c r="D13" s="867">
        <v>3070</v>
      </c>
      <c r="E13" s="867">
        <v>89</v>
      </c>
      <c r="F13" s="868">
        <v>5705</v>
      </c>
    </row>
    <row r="14" spans="1:10" s="869" customFormat="1" ht="18" customHeight="1">
      <c r="A14" s="866" t="s">
        <v>35</v>
      </c>
      <c r="B14" s="867">
        <v>89</v>
      </c>
      <c r="C14" s="867">
        <v>101</v>
      </c>
      <c r="D14" s="867">
        <v>11</v>
      </c>
      <c r="E14" s="867">
        <v>38</v>
      </c>
      <c r="F14" s="868">
        <v>239</v>
      </c>
    </row>
    <row r="15" spans="1:10" s="869" customFormat="1" ht="18" customHeight="1">
      <c r="A15" s="866" t="s">
        <v>36</v>
      </c>
      <c r="B15" s="867">
        <v>65</v>
      </c>
      <c r="C15" s="867">
        <v>69</v>
      </c>
      <c r="D15" s="867">
        <v>6528</v>
      </c>
      <c r="E15" s="867">
        <v>112</v>
      </c>
      <c r="F15" s="868">
        <v>6774</v>
      </c>
    </row>
    <row r="16" spans="1:10" s="869" customFormat="1" ht="18" customHeight="1">
      <c r="A16" s="866" t="s">
        <v>37</v>
      </c>
      <c r="B16" s="867">
        <v>44</v>
      </c>
      <c r="C16" s="867">
        <v>959</v>
      </c>
      <c r="D16" s="867">
        <v>8464</v>
      </c>
      <c r="E16" s="867">
        <v>109</v>
      </c>
      <c r="F16" s="868">
        <v>9576</v>
      </c>
    </row>
    <row r="17" spans="1:20" s="869" customFormat="1" ht="18" customHeight="1">
      <c r="A17" s="866" t="s">
        <v>514</v>
      </c>
      <c r="B17" s="867">
        <v>12</v>
      </c>
      <c r="C17" s="867">
        <v>61</v>
      </c>
      <c r="D17" s="867">
        <v>545</v>
      </c>
      <c r="E17" s="867">
        <v>0</v>
      </c>
      <c r="F17" s="868">
        <v>618</v>
      </c>
    </row>
    <row r="18" spans="1:20" s="869" customFormat="1" ht="18" customHeight="1">
      <c r="A18" s="866" t="s">
        <v>99</v>
      </c>
      <c r="B18" s="867">
        <v>10</v>
      </c>
      <c r="C18" s="867">
        <v>119</v>
      </c>
      <c r="D18" s="867">
        <v>1528</v>
      </c>
      <c r="E18" s="867">
        <v>87</v>
      </c>
      <c r="F18" s="868">
        <v>1744</v>
      </c>
    </row>
    <row r="19" spans="1:20" s="869" customFormat="1" ht="18" customHeight="1">
      <c r="A19" s="866" t="s">
        <v>40</v>
      </c>
      <c r="B19" s="867">
        <v>37</v>
      </c>
      <c r="C19" s="867">
        <v>60</v>
      </c>
      <c r="D19" s="867">
        <v>143</v>
      </c>
      <c r="E19" s="867">
        <v>0</v>
      </c>
      <c r="F19" s="868">
        <v>240</v>
      </c>
    </row>
    <row r="20" spans="1:20" s="869" customFormat="1" ht="18" customHeight="1">
      <c r="A20" s="866" t="s">
        <v>154</v>
      </c>
      <c r="B20" s="867">
        <v>10</v>
      </c>
      <c r="C20" s="867">
        <v>49</v>
      </c>
      <c r="D20" s="867">
        <v>1175</v>
      </c>
      <c r="E20" s="867">
        <v>0</v>
      </c>
      <c r="F20" s="868">
        <v>1234</v>
      </c>
    </row>
    <row r="21" spans="1:20" s="869" customFormat="1" ht="18" customHeight="1">
      <c r="A21" s="25" t="s">
        <v>813</v>
      </c>
      <c r="B21" s="867">
        <v>15</v>
      </c>
      <c r="C21" s="867">
        <v>427</v>
      </c>
      <c r="D21" s="867">
        <v>666</v>
      </c>
      <c r="E21" s="867">
        <v>22</v>
      </c>
      <c r="F21" s="868">
        <v>1130</v>
      </c>
    </row>
    <row r="22" spans="1:20" s="869" customFormat="1" ht="18" customHeight="1">
      <c r="A22" s="866" t="s">
        <v>43</v>
      </c>
      <c r="B22" s="867">
        <v>5</v>
      </c>
      <c r="C22" s="867">
        <v>14</v>
      </c>
      <c r="D22" s="867">
        <v>46</v>
      </c>
      <c r="E22" s="867">
        <v>7</v>
      </c>
      <c r="F22" s="868">
        <v>72</v>
      </c>
    </row>
    <row r="23" spans="1:20" s="869" customFormat="1" ht="18" customHeight="1">
      <c r="A23" s="866" t="s">
        <v>44</v>
      </c>
      <c r="B23" s="867">
        <v>9</v>
      </c>
      <c r="C23" s="867">
        <v>4</v>
      </c>
      <c r="D23" s="867">
        <v>29</v>
      </c>
      <c r="E23" s="867">
        <v>0</v>
      </c>
      <c r="F23" s="868">
        <v>42</v>
      </c>
    </row>
    <row r="24" spans="1:20" s="869" customFormat="1" ht="18" customHeight="1">
      <c r="A24" s="866" t="s">
        <v>45</v>
      </c>
      <c r="B24" s="867">
        <v>10</v>
      </c>
      <c r="C24" s="867">
        <v>0</v>
      </c>
      <c r="D24" s="867">
        <v>77</v>
      </c>
      <c r="E24" s="867">
        <v>0</v>
      </c>
      <c r="F24" s="868">
        <v>87</v>
      </c>
    </row>
    <row r="25" spans="1:20" s="869" customFormat="1" ht="18" customHeight="1">
      <c r="A25" s="866" t="s">
        <v>46</v>
      </c>
      <c r="B25" s="867">
        <v>109</v>
      </c>
      <c r="C25" s="867">
        <v>359</v>
      </c>
      <c r="D25" s="867">
        <v>6574</v>
      </c>
      <c r="E25" s="867">
        <v>27</v>
      </c>
      <c r="F25" s="868">
        <v>7069</v>
      </c>
    </row>
    <row r="26" spans="1:20" s="869" customFormat="1" ht="18" customHeight="1">
      <c r="A26" s="866" t="s">
        <v>47</v>
      </c>
      <c r="B26" s="867">
        <v>67</v>
      </c>
      <c r="C26" s="867">
        <v>407</v>
      </c>
      <c r="D26" s="867">
        <v>1254</v>
      </c>
      <c r="E26" s="867">
        <v>30</v>
      </c>
      <c r="F26" s="868">
        <v>1758</v>
      </c>
    </row>
    <row r="27" spans="1:20" s="872" customFormat="1" ht="24" customHeight="1" thickBot="1">
      <c r="A27" s="870" t="s">
        <v>48</v>
      </c>
      <c r="B27" s="871">
        <v>2453</v>
      </c>
      <c r="C27" s="871">
        <v>20968</v>
      </c>
      <c r="D27" s="871">
        <v>44028</v>
      </c>
      <c r="E27" s="871">
        <v>8298</v>
      </c>
      <c r="F27" s="871">
        <v>75747</v>
      </c>
    </row>
    <row r="28" spans="1:20" s="873" customFormat="1" ht="19.5" customHeight="1">
      <c r="A28" s="1386" t="s">
        <v>49</v>
      </c>
      <c r="B28" s="1386"/>
      <c r="C28" s="1386"/>
      <c r="D28" s="1386"/>
      <c r="E28" s="1386"/>
      <c r="F28" s="1386"/>
    </row>
    <row r="29" spans="1:20">
      <c r="A29" s="1374"/>
      <c r="B29" s="1375"/>
      <c r="C29" s="1375"/>
      <c r="D29" s="1375"/>
      <c r="E29" s="1375"/>
      <c r="F29" s="1375"/>
      <c r="G29" s="1375"/>
      <c r="H29" s="1375"/>
      <c r="I29" s="1375"/>
      <c r="J29" s="1375"/>
      <c r="K29" s="1375"/>
      <c r="L29" s="1375"/>
      <c r="M29" s="1375"/>
      <c r="N29" s="1375"/>
      <c r="O29" s="1375"/>
      <c r="P29" s="1375"/>
      <c r="Q29" s="1375"/>
      <c r="R29" s="1375"/>
      <c r="S29" s="1375"/>
      <c r="T29" s="1375"/>
    </row>
  </sheetData>
  <mergeCells count="2">
    <mergeCell ref="A28:F28"/>
    <mergeCell ref="A29:T29"/>
  </mergeCells>
  <conditionalFormatting sqref="B8:F27">
    <cfRule type="cellIs" priority="1" stopIfTrue="1" operator="equal">
      <formula>"0;-"</formula>
    </cfRule>
  </conditionalFormatting>
  <hyperlinks>
    <hyperlink ref="A1" location="Índice!A1" display="Volver al Índice" xr:uid="{4FCF8967-8C8C-47DC-8FED-A28FE3672C69}"/>
  </hyperlinks>
  <printOptions horizontalCentered="1" verticalCentered="1"/>
  <pageMargins left="1.1811023622047245" right="1.1811023622047245" top="0.98425196850393704" bottom="0.98425196850393704" header="0.43307086614173229" footer="0.43307086614173229"/>
  <pageSetup paperSize="9" scale="74"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C62CD-30E2-4606-A655-45C29778D4DE}">
  <dimension ref="A1:N47"/>
  <sheetViews>
    <sheetView showGridLines="0" zoomScale="83" zoomScaleNormal="100" workbookViewId="0">
      <selection activeCell="A6" sqref="A6"/>
    </sheetView>
  </sheetViews>
  <sheetFormatPr baseColWidth="10" defaultColWidth="12.5546875" defaultRowHeight="13.2"/>
  <cols>
    <col min="1" max="1" width="32.5546875" style="397" customWidth="1"/>
    <col min="2" max="4" width="19.6640625" style="397" customWidth="1"/>
    <col min="5" max="5" width="4" style="397" customWidth="1"/>
    <col min="6" max="9" width="18.5546875" style="397" customWidth="1"/>
    <col min="10" max="10" width="5.33203125" style="397" customWidth="1"/>
    <col min="11" max="11" width="19.33203125" style="397" customWidth="1"/>
    <col min="12" max="12" width="18.5546875" style="397" customWidth="1"/>
    <col min="13" max="13" width="17.44140625" style="397" customWidth="1"/>
    <col min="14" max="21" width="15.109375" style="397" customWidth="1"/>
    <col min="22" max="22" width="12.5546875" style="397" customWidth="1"/>
    <col min="23" max="256" width="12.5546875" style="397"/>
    <col min="257" max="257" width="32.5546875" style="397" customWidth="1"/>
    <col min="258" max="260" width="19.6640625" style="397" customWidth="1"/>
    <col min="261" max="261" width="4" style="397" customWidth="1"/>
    <col min="262" max="265" width="18.5546875" style="397" customWidth="1"/>
    <col min="266" max="266" width="5.33203125" style="397" customWidth="1"/>
    <col min="267" max="267" width="19.33203125" style="397" customWidth="1"/>
    <col min="268" max="268" width="18.5546875" style="397" customWidth="1"/>
    <col min="269" max="269" width="17.44140625" style="397" customWidth="1"/>
    <col min="270" max="277" width="15.109375" style="397" customWidth="1"/>
    <col min="278" max="512" width="12.5546875" style="397"/>
    <col min="513" max="513" width="32.5546875" style="397" customWidth="1"/>
    <col min="514" max="516" width="19.6640625" style="397" customWidth="1"/>
    <col min="517" max="517" width="4" style="397" customWidth="1"/>
    <col min="518" max="521" width="18.5546875" style="397" customWidth="1"/>
    <col min="522" max="522" width="5.33203125" style="397" customWidth="1"/>
    <col min="523" max="523" width="19.33203125" style="397" customWidth="1"/>
    <col min="524" max="524" width="18.5546875" style="397" customWidth="1"/>
    <col min="525" max="525" width="17.44140625" style="397" customWidth="1"/>
    <col min="526" max="533" width="15.109375" style="397" customWidth="1"/>
    <col min="534" max="768" width="12.5546875" style="397"/>
    <col min="769" max="769" width="32.5546875" style="397" customWidth="1"/>
    <col min="770" max="772" width="19.6640625" style="397" customWidth="1"/>
    <col min="773" max="773" width="4" style="397" customWidth="1"/>
    <col min="774" max="777" width="18.5546875" style="397" customWidth="1"/>
    <col min="778" max="778" width="5.33203125" style="397" customWidth="1"/>
    <col min="779" max="779" width="19.33203125" style="397" customWidth="1"/>
    <col min="780" max="780" width="18.5546875" style="397" customWidth="1"/>
    <col min="781" max="781" width="17.44140625" style="397" customWidth="1"/>
    <col min="782" max="789" width="15.109375" style="397" customWidth="1"/>
    <col min="790" max="1024" width="12.5546875" style="397"/>
    <col min="1025" max="1025" width="32.5546875" style="397" customWidth="1"/>
    <col min="1026" max="1028" width="19.6640625" style="397" customWidth="1"/>
    <col min="1029" max="1029" width="4" style="397" customWidth="1"/>
    <col min="1030" max="1033" width="18.5546875" style="397" customWidth="1"/>
    <col min="1034" max="1034" width="5.33203125" style="397" customWidth="1"/>
    <col min="1035" max="1035" width="19.33203125" style="397" customWidth="1"/>
    <col min="1036" max="1036" width="18.5546875" style="397" customWidth="1"/>
    <col min="1037" max="1037" width="17.44140625" style="397" customWidth="1"/>
    <col min="1038" max="1045" width="15.109375" style="397" customWidth="1"/>
    <col min="1046" max="1280" width="12.5546875" style="397"/>
    <col min="1281" max="1281" width="32.5546875" style="397" customWidth="1"/>
    <col min="1282" max="1284" width="19.6640625" style="397" customWidth="1"/>
    <col min="1285" max="1285" width="4" style="397" customWidth="1"/>
    <col min="1286" max="1289" width="18.5546875" style="397" customWidth="1"/>
    <col min="1290" max="1290" width="5.33203125" style="397" customWidth="1"/>
    <col min="1291" max="1291" width="19.33203125" style="397" customWidth="1"/>
    <col min="1292" max="1292" width="18.5546875" style="397" customWidth="1"/>
    <col min="1293" max="1293" width="17.44140625" style="397" customWidth="1"/>
    <col min="1294" max="1301" width="15.109375" style="397" customWidth="1"/>
    <col min="1302" max="1536" width="12.5546875" style="397"/>
    <col min="1537" max="1537" width="32.5546875" style="397" customWidth="1"/>
    <col min="1538" max="1540" width="19.6640625" style="397" customWidth="1"/>
    <col min="1541" max="1541" width="4" style="397" customWidth="1"/>
    <col min="1542" max="1545" width="18.5546875" style="397" customWidth="1"/>
    <col min="1546" max="1546" width="5.33203125" style="397" customWidth="1"/>
    <col min="1547" max="1547" width="19.33203125" style="397" customWidth="1"/>
    <col min="1548" max="1548" width="18.5546875" style="397" customWidth="1"/>
    <col min="1549" max="1549" width="17.44140625" style="397" customWidth="1"/>
    <col min="1550" max="1557" width="15.109375" style="397" customWidth="1"/>
    <col min="1558" max="1792" width="12.5546875" style="397"/>
    <col min="1793" max="1793" width="32.5546875" style="397" customWidth="1"/>
    <col min="1794" max="1796" width="19.6640625" style="397" customWidth="1"/>
    <col min="1797" max="1797" width="4" style="397" customWidth="1"/>
    <col min="1798" max="1801" width="18.5546875" style="397" customWidth="1"/>
    <col min="1802" max="1802" width="5.33203125" style="397" customWidth="1"/>
    <col min="1803" max="1803" width="19.33203125" style="397" customWidth="1"/>
    <col min="1804" max="1804" width="18.5546875" style="397" customWidth="1"/>
    <col min="1805" max="1805" width="17.44140625" style="397" customWidth="1"/>
    <col min="1806" max="1813" width="15.109375" style="397" customWidth="1"/>
    <col min="1814" max="2048" width="12.5546875" style="397"/>
    <col min="2049" max="2049" width="32.5546875" style="397" customWidth="1"/>
    <col min="2050" max="2052" width="19.6640625" style="397" customWidth="1"/>
    <col min="2053" max="2053" width="4" style="397" customWidth="1"/>
    <col min="2054" max="2057" width="18.5546875" style="397" customWidth="1"/>
    <col min="2058" max="2058" width="5.33203125" style="397" customWidth="1"/>
    <col min="2059" max="2059" width="19.33203125" style="397" customWidth="1"/>
    <col min="2060" max="2060" width="18.5546875" style="397" customWidth="1"/>
    <col min="2061" max="2061" width="17.44140625" style="397" customWidth="1"/>
    <col min="2062" max="2069" width="15.109375" style="397" customWidth="1"/>
    <col min="2070" max="2304" width="12.5546875" style="397"/>
    <col min="2305" max="2305" width="32.5546875" style="397" customWidth="1"/>
    <col min="2306" max="2308" width="19.6640625" style="397" customWidth="1"/>
    <col min="2309" max="2309" width="4" style="397" customWidth="1"/>
    <col min="2310" max="2313" width="18.5546875" style="397" customWidth="1"/>
    <col min="2314" max="2314" width="5.33203125" style="397" customWidth="1"/>
    <col min="2315" max="2315" width="19.33203125" style="397" customWidth="1"/>
    <col min="2316" max="2316" width="18.5546875" style="397" customWidth="1"/>
    <col min="2317" max="2317" width="17.44140625" style="397" customWidth="1"/>
    <col min="2318" max="2325" width="15.109375" style="397" customWidth="1"/>
    <col min="2326" max="2560" width="12.5546875" style="397"/>
    <col min="2561" max="2561" width="32.5546875" style="397" customWidth="1"/>
    <col min="2562" max="2564" width="19.6640625" style="397" customWidth="1"/>
    <col min="2565" max="2565" width="4" style="397" customWidth="1"/>
    <col min="2566" max="2569" width="18.5546875" style="397" customWidth="1"/>
    <col min="2570" max="2570" width="5.33203125" style="397" customWidth="1"/>
    <col min="2571" max="2571" width="19.33203125" style="397" customWidth="1"/>
    <col min="2572" max="2572" width="18.5546875" style="397" customWidth="1"/>
    <col min="2573" max="2573" width="17.44140625" style="397" customWidth="1"/>
    <col min="2574" max="2581" width="15.109375" style="397" customWidth="1"/>
    <col min="2582" max="2816" width="12.5546875" style="397"/>
    <col min="2817" max="2817" width="32.5546875" style="397" customWidth="1"/>
    <col min="2818" max="2820" width="19.6640625" style="397" customWidth="1"/>
    <col min="2821" max="2821" width="4" style="397" customWidth="1"/>
    <col min="2822" max="2825" width="18.5546875" style="397" customWidth="1"/>
    <col min="2826" max="2826" width="5.33203125" style="397" customWidth="1"/>
    <col min="2827" max="2827" width="19.33203125" style="397" customWidth="1"/>
    <col min="2828" max="2828" width="18.5546875" style="397" customWidth="1"/>
    <col min="2829" max="2829" width="17.44140625" style="397" customWidth="1"/>
    <col min="2830" max="2837" width="15.109375" style="397" customWidth="1"/>
    <col min="2838" max="3072" width="12.5546875" style="397"/>
    <col min="3073" max="3073" width="32.5546875" style="397" customWidth="1"/>
    <col min="3074" max="3076" width="19.6640625" style="397" customWidth="1"/>
    <col min="3077" max="3077" width="4" style="397" customWidth="1"/>
    <col min="3078" max="3081" width="18.5546875" style="397" customWidth="1"/>
    <col min="3082" max="3082" width="5.33203125" style="397" customWidth="1"/>
    <col min="3083" max="3083" width="19.33203125" style="397" customWidth="1"/>
    <col min="3084" max="3084" width="18.5546875" style="397" customWidth="1"/>
    <col min="3085" max="3085" width="17.44140625" style="397" customWidth="1"/>
    <col min="3086" max="3093" width="15.109375" style="397" customWidth="1"/>
    <col min="3094" max="3328" width="12.5546875" style="397"/>
    <col min="3329" max="3329" width="32.5546875" style="397" customWidth="1"/>
    <col min="3330" max="3332" width="19.6640625" style="397" customWidth="1"/>
    <col min="3333" max="3333" width="4" style="397" customWidth="1"/>
    <col min="3334" max="3337" width="18.5546875" style="397" customWidth="1"/>
    <col min="3338" max="3338" width="5.33203125" style="397" customWidth="1"/>
    <col min="3339" max="3339" width="19.33203125" style="397" customWidth="1"/>
    <col min="3340" max="3340" width="18.5546875" style="397" customWidth="1"/>
    <col min="3341" max="3341" width="17.44140625" style="397" customWidth="1"/>
    <col min="3342" max="3349" width="15.109375" style="397" customWidth="1"/>
    <col min="3350" max="3584" width="12.5546875" style="397"/>
    <col min="3585" max="3585" width="32.5546875" style="397" customWidth="1"/>
    <col min="3586" max="3588" width="19.6640625" style="397" customWidth="1"/>
    <col min="3589" max="3589" width="4" style="397" customWidth="1"/>
    <col min="3590" max="3593" width="18.5546875" style="397" customWidth="1"/>
    <col min="3594" max="3594" width="5.33203125" style="397" customWidth="1"/>
    <col min="3595" max="3595" width="19.33203125" style="397" customWidth="1"/>
    <col min="3596" max="3596" width="18.5546875" style="397" customWidth="1"/>
    <col min="3597" max="3597" width="17.44140625" style="397" customWidth="1"/>
    <col min="3598" max="3605" width="15.109375" style="397" customWidth="1"/>
    <col min="3606" max="3840" width="12.5546875" style="397"/>
    <col min="3841" max="3841" width="32.5546875" style="397" customWidth="1"/>
    <col min="3842" max="3844" width="19.6640625" style="397" customWidth="1"/>
    <col min="3845" max="3845" width="4" style="397" customWidth="1"/>
    <col min="3846" max="3849" width="18.5546875" style="397" customWidth="1"/>
    <col min="3850" max="3850" width="5.33203125" style="397" customWidth="1"/>
    <col min="3851" max="3851" width="19.33203125" style="397" customWidth="1"/>
    <col min="3852" max="3852" width="18.5546875" style="397" customWidth="1"/>
    <col min="3853" max="3853" width="17.44140625" style="397" customWidth="1"/>
    <col min="3854" max="3861" width="15.109375" style="397" customWidth="1"/>
    <col min="3862" max="4096" width="12.5546875" style="397"/>
    <col min="4097" max="4097" width="32.5546875" style="397" customWidth="1"/>
    <col min="4098" max="4100" width="19.6640625" style="397" customWidth="1"/>
    <col min="4101" max="4101" width="4" style="397" customWidth="1"/>
    <col min="4102" max="4105" width="18.5546875" style="397" customWidth="1"/>
    <col min="4106" max="4106" width="5.33203125" style="397" customWidth="1"/>
    <col min="4107" max="4107" width="19.33203125" style="397" customWidth="1"/>
    <col min="4108" max="4108" width="18.5546875" style="397" customWidth="1"/>
    <col min="4109" max="4109" width="17.44140625" style="397" customWidth="1"/>
    <col min="4110" max="4117" width="15.109375" style="397" customWidth="1"/>
    <col min="4118" max="4352" width="12.5546875" style="397"/>
    <col min="4353" max="4353" width="32.5546875" style="397" customWidth="1"/>
    <col min="4354" max="4356" width="19.6640625" style="397" customWidth="1"/>
    <col min="4357" max="4357" width="4" style="397" customWidth="1"/>
    <col min="4358" max="4361" width="18.5546875" style="397" customWidth="1"/>
    <col min="4362" max="4362" width="5.33203125" style="397" customWidth="1"/>
    <col min="4363" max="4363" width="19.33203125" style="397" customWidth="1"/>
    <col min="4364" max="4364" width="18.5546875" style="397" customWidth="1"/>
    <col min="4365" max="4365" width="17.44140625" style="397" customWidth="1"/>
    <col min="4366" max="4373" width="15.109375" style="397" customWidth="1"/>
    <col min="4374" max="4608" width="12.5546875" style="397"/>
    <col min="4609" max="4609" width="32.5546875" style="397" customWidth="1"/>
    <col min="4610" max="4612" width="19.6640625" style="397" customWidth="1"/>
    <col min="4613" max="4613" width="4" style="397" customWidth="1"/>
    <col min="4614" max="4617" width="18.5546875" style="397" customWidth="1"/>
    <col min="4618" max="4618" width="5.33203125" style="397" customWidth="1"/>
    <col min="4619" max="4619" width="19.33203125" style="397" customWidth="1"/>
    <col min="4620" max="4620" width="18.5546875" style="397" customWidth="1"/>
    <col min="4621" max="4621" width="17.44140625" style="397" customWidth="1"/>
    <col min="4622" max="4629" width="15.109375" style="397" customWidth="1"/>
    <col min="4630" max="4864" width="12.5546875" style="397"/>
    <col min="4865" max="4865" width="32.5546875" style="397" customWidth="1"/>
    <col min="4866" max="4868" width="19.6640625" style="397" customWidth="1"/>
    <col min="4869" max="4869" width="4" style="397" customWidth="1"/>
    <col min="4870" max="4873" width="18.5546875" style="397" customWidth="1"/>
    <col min="4874" max="4874" width="5.33203125" style="397" customWidth="1"/>
    <col min="4875" max="4875" width="19.33203125" style="397" customWidth="1"/>
    <col min="4876" max="4876" width="18.5546875" style="397" customWidth="1"/>
    <col min="4877" max="4877" width="17.44140625" style="397" customWidth="1"/>
    <col min="4878" max="4885" width="15.109375" style="397" customWidth="1"/>
    <col min="4886" max="5120" width="12.5546875" style="397"/>
    <col min="5121" max="5121" width="32.5546875" style="397" customWidth="1"/>
    <col min="5122" max="5124" width="19.6640625" style="397" customWidth="1"/>
    <col min="5125" max="5125" width="4" style="397" customWidth="1"/>
    <col min="5126" max="5129" width="18.5546875" style="397" customWidth="1"/>
    <col min="5130" max="5130" width="5.33203125" style="397" customWidth="1"/>
    <col min="5131" max="5131" width="19.33203125" style="397" customWidth="1"/>
    <col min="5132" max="5132" width="18.5546875" style="397" customWidth="1"/>
    <col min="5133" max="5133" width="17.44140625" style="397" customWidth="1"/>
    <col min="5134" max="5141" width="15.109375" style="397" customWidth="1"/>
    <col min="5142" max="5376" width="12.5546875" style="397"/>
    <col min="5377" max="5377" width="32.5546875" style="397" customWidth="1"/>
    <col min="5378" max="5380" width="19.6640625" style="397" customWidth="1"/>
    <col min="5381" max="5381" width="4" style="397" customWidth="1"/>
    <col min="5382" max="5385" width="18.5546875" style="397" customWidth="1"/>
    <col min="5386" max="5386" width="5.33203125" style="397" customWidth="1"/>
    <col min="5387" max="5387" width="19.33203125" style="397" customWidth="1"/>
    <col min="5388" max="5388" width="18.5546875" style="397" customWidth="1"/>
    <col min="5389" max="5389" width="17.44140625" style="397" customWidth="1"/>
    <col min="5390" max="5397" width="15.109375" style="397" customWidth="1"/>
    <col min="5398" max="5632" width="12.5546875" style="397"/>
    <col min="5633" max="5633" width="32.5546875" style="397" customWidth="1"/>
    <col min="5634" max="5636" width="19.6640625" style="397" customWidth="1"/>
    <col min="5637" max="5637" width="4" style="397" customWidth="1"/>
    <col min="5638" max="5641" width="18.5546875" style="397" customWidth="1"/>
    <col min="5642" max="5642" width="5.33203125" style="397" customWidth="1"/>
    <col min="5643" max="5643" width="19.33203125" style="397" customWidth="1"/>
    <col min="5644" max="5644" width="18.5546875" style="397" customWidth="1"/>
    <col min="5645" max="5645" width="17.44140625" style="397" customWidth="1"/>
    <col min="5646" max="5653" width="15.109375" style="397" customWidth="1"/>
    <col min="5654" max="5888" width="12.5546875" style="397"/>
    <col min="5889" max="5889" width="32.5546875" style="397" customWidth="1"/>
    <col min="5890" max="5892" width="19.6640625" style="397" customWidth="1"/>
    <col min="5893" max="5893" width="4" style="397" customWidth="1"/>
    <col min="5894" max="5897" width="18.5546875" style="397" customWidth="1"/>
    <col min="5898" max="5898" width="5.33203125" style="397" customWidth="1"/>
    <col min="5899" max="5899" width="19.33203125" style="397" customWidth="1"/>
    <col min="5900" max="5900" width="18.5546875" style="397" customWidth="1"/>
    <col min="5901" max="5901" width="17.44140625" style="397" customWidth="1"/>
    <col min="5902" max="5909" width="15.109375" style="397" customWidth="1"/>
    <col min="5910" max="6144" width="12.5546875" style="397"/>
    <col min="6145" max="6145" width="32.5546875" style="397" customWidth="1"/>
    <col min="6146" max="6148" width="19.6640625" style="397" customWidth="1"/>
    <col min="6149" max="6149" width="4" style="397" customWidth="1"/>
    <col min="6150" max="6153" width="18.5546875" style="397" customWidth="1"/>
    <col min="6154" max="6154" width="5.33203125" style="397" customWidth="1"/>
    <col min="6155" max="6155" width="19.33203125" style="397" customWidth="1"/>
    <col min="6156" max="6156" width="18.5546875" style="397" customWidth="1"/>
    <col min="6157" max="6157" width="17.44140625" style="397" customWidth="1"/>
    <col min="6158" max="6165" width="15.109375" style="397" customWidth="1"/>
    <col min="6166" max="6400" width="12.5546875" style="397"/>
    <col min="6401" max="6401" width="32.5546875" style="397" customWidth="1"/>
    <col min="6402" max="6404" width="19.6640625" style="397" customWidth="1"/>
    <col min="6405" max="6405" width="4" style="397" customWidth="1"/>
    <col min="6406" max="6409" width="18.5546875" style="397" customWidth="1"/>
    <col min="6410" max="6410" width="5.33203125" style="397" customWidth="1"/>
    <col min="6411" max="6411" width="19.33203125" style="397" customWidth="1"/>
    <col min="6412" max="6412" width="18.5546875" style="397" customWidth="1"/>
    <col min="6413" max="6413" width="17.44140625" style="397" customWidth="1"/>
    <col min="6414" max="6421" width="15.109375" style="397" customWidth="1"/>
    <col min="6422" max="6656" width="12.5546875" style="397"/>
    <col min="6657" max="6657" width="32.5546875" style="397" customWidth="1"/>
    <col min="6658" max="6660" width="19.6640625" style="397" customWidth="1"/>
    <col min="6661" max="6661" width="4" style="397" customWidth="1"/>
    <col min="6662" max="6665" width="18.5546875" style="397" customWidth="1"/>
    <col min="6666" max="6666" width="5.33203125" style="397" customWidth="1"/>
    <col min="6667" max="6667" width="19.33203125" style="397" customWidth="1"/>
    <col min="6668" max="6668" width="18.5546875" style="397" customWidth="1"/>
    <col min="6669" max="6669" width="17.44140625" style="397" customWidth="1"/>
    <col min="6670" max="6677" width="15.109375" style="397" customWidth="1"/>
    <col min="6678" max="6912" width="12.5546875" style="397"/>
    <col min="6913" max="6913" width="32.5546875" style="397" customWidth="1"/>
    <col min="6914" max="6916" width="19.6640625" style="397" customWidth="1"/>
    <col min="6917" max="6917" width="4" style="397" customWidth="1"/>
    <col min="6918" max="6921" width="18.5546875" style="397" customWidth="1"/>
    <col min="6922" max="6922" width="5.33203125" style="397" customWidth="1"/>
    <col min="6923" max="6923" width="19.33203125" style="397" customWidth="1"/>
    <col min="6924" max="6924" width="18.5546875" style="397" customWidth="1"/>
    <col min="6925" max="6925" width="17.44140625" style="397" customWidth="1"/>
    <col min="6926" max="6933" width="15.109375" style="397" customWidth="1"/>
    <col min="6934" max="7168" width="12.5546875" style="397"/>
    <col min="7169" max="7169" width="32.5546875" style="397" customWidth="1"/>
    <col min="7170" max="7172" width="19.6640625" style="397" customWidth="1"/>
    <col min="7173" max="7173" width="4" style="397" customWidth="1"/>
    <col min="7174" max="7177" width="18.5546875" style="397" customWidth="1"/>
    <col min="7178" max="7178" width="5.33203125" style="397" customWidth="1"/>
    <col min="7179" max="7179" width="19.33203125" style="397" customWidth="1"/>
    <col min="7180" max="7180" width="18.5546875" style="397" customWidth="1"/>
    <col min="7181" max="7181" width="17.44140625" style="397" customWidth="1"/>
    <col min="7182" max="7189" width="15.109375" style="397" customWidth="1"/>
    <col min="7190" max="7424" width="12.5546875" style="397"/>
    <col min="7425" max="7425" width="32.5546875" style="397" customWidth="1"/>
    <col min="7426" max="7428" width="19.6640625" style="397" customWidth="1"/>
    <col min="7429" max="7429" width="4" style="397" customWidth="1"/>
    <col min="7430" max="7433" width="18.5546875" style="397" customWidth="1"/>
    <col min="7434" max="7434" width="5.33203125" style="397" customWidth="1"/>
    <col min="7435" max="7435" width="19.33203125" style="397" customWidth="1"/>
    <col min="7436" max="7436" width="18.5546875" style="397" customWidth="1"/>
    <col min="7437" max="7437" width="17.44140625" style="397" customWidth="1"/>
    <col min="7438" max="7445" width="15.109375" style="397" customWidth="1"/>
    <col min="7446" max="7680" width="12.5546875" style="397"/>
    <col min="7681" max="7681" width="32.5546875" style="397" customWidth="1"/>
    <col min="7682" max="7684" width="19.6640625" style="397" customWidth="1"/>
    <col min="7685" max="7685" width="4" style="397" customWidth="1"/>
    <col min="7686" max="7689" width="18.5546875" style="397" customWidth="1"/>
    <col min="7690" max="7690" width="5.33203125" style="397" customWidth="1"/>
    <col min="7691" max="7691" width="19.33203125" style="397" customWidth="1"/>
    <col min="7692" max="7692" width="18.5546875" style="397" customWidth="1"/>
    <col min="7693" max="7693" width="17.44140625" style="397" customWidth="1"/>
    <col min="7694" max="7701" width="15.109375" style="397" customWidth="1"/>
    <col min="7702" max="7936" width="12.5546875" style="397"/>
    <col min="7937" max="7937" width="32.5546875" style="397" customWidth="1"/>
    <col min="7938" max="7940" width="19.6640625" style="397" customWidth="1"/>
    <col min="7941" max="7941" width="4" style="397" customWidth="1"/>
    <col min="7942" max="7945" width="18.5546875" style="397" customWidth="1"/>
    <col min="7946" max="7946" width="5.33203125" style="397" customWidth="1"/>
    <col min="7947" max="7947" width="19.33203125" style="397" customWidth="1"/>
    <col min="7948" max="7948" width="18.5546875" style="397" customWidth="1"/>
    <col min="7949" max="7949" width="17.44140625" style="397" customWidth="1"/>
    <col min="7950" max="7957" width="15.109375" style="397" customWidth="1"/>
    <col min="7958" max="8192" width="12.5546875" style="397"/>
    <col min="8193" max="8193" width="32.5546875" style="397" customWidth="1"/>
    <col min="8194" max="8196" width="19.6640625" style="397" customWidth="1"/>
    <col min="8197" max="8197" width="4" style="397" customWidth="1"/>
    <col min="8198" max="8201" width="18.5546875" style="397" customWidth="1"/>
    <col min="8202" max="8202" width="5.33203125" style="397" customWidth="1"/>
    <col min="8203" max="8203" width="19.33203125" style="397" customWidth="1"/>
    <col min="8204" max="8204" width="18.5546875" style="397" customWidth="1"/>
    <col min="8205" max="8205" width="17.44140625" style="397" customWidth="1"/>
    <col min="8206" max="8213" width="15.109375" style="397" customWidth="1"/>
    <col min="8214" max="8448" width="12.5546875" style="397"/>
    <col min="8449" max="8449" width="32.5546875" style="397" customWidth="1"/>
    <col min="8450" max="8452" width="19.6640625" style="397" customWidth="1"/>
    <col min="8453" max="8453" width="4" style="397" customWidth="1"/>
    <col min="8454" max="8457" width="18.5546875" style="397" customWidth="1"/>
    <col min="8458" max="8458" width="5.33203125" style="397" customWidth="1"/>
    <col min="8459" max="8459" width="19.33203125" style="397" customWidth="1"/>
    <col min="8460" max="8460" width="18.5546875" style="397" customWidth="1"/>
    <col min="8461" max="8461" width="17.44140625" style="397" customWidth="1"/>
    <col min="8462" max="8469" width="15.109375" style="397" customWidth="1"/>
    <col min="8470" max="8704" width="12.5546875" style="397"/>
    <col min="8705" max="8705" width="32.5546875" style="397" customWidth="1"/>
    <col min="8706" max="8708" width="19.6640625" style="397" customWidth="1"/>
    <col min="8709" max="8709" width="4" style="397" customWidth="1"/>
    <col min="8710" max="8713" width="18.5546875" style="397" customWidth="1"/>
    <col min="8714" max="8714" width="5.33203125" style="397" customWidth="1"/>
    <col min="8715" max="8715" width="19.33203125" style="397" customWidth="1"/>
    <col min="8716" max="8716" width="18.5546875" style="397" customWidth="1"/>
    <col min="8717" max="8717" width="17.44140625" style="397" customWidth="1"/>
    <col min="8718" max="8725" width="15.109375" style="397" customWidth="1"/>
    <col min="8726" max="8960" width="12.5546875" style="397"/>
    <col min="8961" max="8961" width="32.5546875" style="397" customWidth="1"/>
    <col min="8962" max="8964" width="19.6640625" style="397" customWidth="1"/>
    <col min="8965" max="8965" width="4" style="397" customWidth="1"/>
    <col min="8966" max="8969" width="18.5546875" style="397" customWidth="1"/>
    <col min="8970" max="8970" width="5.33203125" style="397" customWidth="1"/>
    <col min="8971" max="8971" width="19.33203125" style="397" customWidth="1"/>
    <col min="8972" max="8972" width="18.5546875" style="397" customWidth="1"/>
    <col min="8973" max="8973" width="17.44140625" style="397" customWidth="1"/>
    <col min="8974" max="8981" width="15.109375" style="397" customWidth="1"/>
    <col min="8982" max="9216" width="12.5546875" style="397"/>
    <col min="9217" max="9217" width="32.5546875" style="397" customWidth="1"/>
    <col min="9218" max="9220" width="19.6640625" style="397" customWidth="1"/>
    <col min="9221" max="9221" width="4" style="397" customWidth="1"/>
    <col min="9222" max="9225" width="18.5546875" style="397" customWidth="1"/>
    <col min="9226" max="9226" width="5.33203125" style="397" customWidth="1"/>
    <col min="9227" max="9227" width="19.33203125" style="397" customWidth="1"/>
    <col min="9228" max="9228" width="18.5546875" style="397" customWidth="1"/>
    <col min="9229" max="9229" width="17.44140625" style="397" customWidth="1"/>
    <col min="9230" max="9237" width="15.109375" style="397" customWidth="1"/>
    <col min="9238" max="9472" width="12.5546875" style="397"/>
    <col min="9473" max="9473" width="32.5546875" style="397" customWidth="1"/>
    <col min="9474" max="9476" width="19.6640625" style="397" customWidth="1"/>
    <col min="9477" max="9477" width="4" style="397" customWidth="1"/>
    <col min="9478" max="9481" width="18.5546875" style="397" customWidth="1"/>
    <col min="9482" max="9482" width="5.33203125" style="397" customWidth="1"/>
    <col min="9483" max="9483" width="19.33203125" style="397" customWidth="1"/>
    <col min="9484" max="9484" width="18.5546875" style="397" customWidth="1"/>
    <col min="9485" max="9485" width="17.44140625" style="397" customWidth="1"/>
    <col min="9486" max="9493" width="15.109375" style="397" customWidth="1"/>
    <col min="9494" max="9728" width="12.5546875" style="397"/>
    <col min="9729" max="9729" width="32.5546875" style="397" customWidth="1"/>
    <col min="9730" max="9732" width="19.6640625" style="397" customWidth="1"/>
    <col min="9733" max="9733" width="4" style="397" customWidth="1"/>
    <col min="9734" max="9737" width="18.5546875" style="397" customWidth="1"/>
    <col min="9738" max="9738" width="5.33203125" style="397" customWidth="1"/>
    <col min="9739" max="9739" width="19.33203125" style="397" customWidth="1"/>
    <col min="9740" max="9740" width="18.5546875" style="397" customWidth="1"/>
    <col min="9741" max="9741" width="17.44140625" style="397" customWidth="1"/>
    <col min="9742" max="9749" width="15.109375" style="397" customWidth="1"/>
    <col min="9750" max="9984" width="12.5546875" style="397"/>
    <col min="9985" max="9985" width="32.5546875" style="397" customWidth="1"/>
    <col min="9986" max="9988" width="19.6640625" style="397" customWidth="1"/>
    <col min="9989" max="9989" width="4" style="397" customWidth="1"/>
    <col min="9990" max="9993" width="18.5546875" style="397" customWidth="1"/>
    <col min="9994" max="9994" width="5.33203125" style="397" customWidth="1"/>
    <col min="9995" max="9995" width="19.33203125" style="397" customWidth="1"/>
    <col min="9996" max="9996" width="18.5546875" style="397" customWidth="1"/>
    <col min="9997" max="9997" width="17.44140625" style="397" customWidth="1"/>
    <col min="9998" max="10005" width="15.109375" style="397" customWidth="1"/>
    <col min="10006" max="10240" width="12.5546875" style="397"/>
    <col min="10241" max="10241" width="32.5546875" style="397" customWidth="1"/>
    <col min="10242" max="10244" width="19.6640625" style="397" customWidth="1"/>
    <col min="10245" max="10245" width="4" style="397" customWidth="1"/>
    <col min="10246" max="10249" width="18.5546875" style="397" customWidth="1"/>
    <col min="10250" max="10250" width="5.33203125" style="397" customWidth="1"/>
    <col min="10251" max="10251" width="19.33203125" style="397" customWidth="1"/>
    <col min="10252" max="10252" width="18.5546875" style="397" customWidth="1"/>
    <col min="10253" max="10253" width="17.44140625" style="397" customWidth="1"/>
    <col min="10254" max="10261" width="15.109375" style="397" customWidth="1"/>
    <col min="10262" max="10496" width="12.5546875" style="397"/>
    <col min="10497" max="10497" width="32.5546875" style="397" customWidth="1"/>
    <col min="10498" max="10500" width="19.6640625" style="397" customWidth="1"/>
    <col min="10501" max="10501" width="4" style="397" customWidth="1"/>
    <col min="10502" max="10505" width="18.5546875" style="397" customWidth="1"/>
    <col min="10506" max="10506" width="5.33203125" style="397" customWidth="1"/>
    <col min="10507" max="10507" width="19.33203125" style="397" customWidth="1"/>
    <col min="10508" max="10508" width="18.5546875" style="397" customWidth="1"/>
    <col min="10509" max="10509" width="17.44140625" style="397" customWidth="1"/>
    <col min="10510" max="10517" width="15.109375" style="397" customWidth="1"/>
    <col min="10518" max="10752" width="12.5546875" style="397"/>
    <col min="10753" max="10753" width="32.5546875" style="397" customWidth="1"/>
    <col min="10754" max="10756" width="19.6640625" style="397" customWidth="1"/>
    <col min="10757" max="10757" width="4" style="397" customWidth="1"/>
    <col min="10758" max="10761" width="18.5546875" style="397" customWidth="1"/>
    <col min="10762" max="10762" width="5.33203125" style="397" customWidth="1"/>
    <col min="10763" max="10763" width="19.33203125" style="397" customWidth="1"/>
    <col min="10764" max="10764" width="18.5546875" style="397" customWidth="1"/>
    <col min="10765" max="10765" width="17.44140625" style="397" customWidth="1"/>
    <col min="10766" max="10773" width="15.109375" style="397" customWidth="1"/>
    <col min="10774" max="11008" width="12.5546875" style="397"/>
    <col min="11009" max="11009" width="32.5546875" style="397" customWidth="1"/>
    <col min="11010" max="11012" width="19.6640625" style="397" customWidth="1"/>
    <col min="11013" max="11013" width="4" style="397" customWidth="1"/>
    <col min="11014" max="11017" width="18.5546875" style="397" customWidth="1"/>
    <col min="11018" max="11018" width="5.33203125" style="397" customWidth="1"/>
    <col min="11019" max="11019" width="19.33203125" style="397" customWidth="1"/>
    <col min="11020" max="11020" width="18.5546875" style="397" customWidth="1"/>
    <col min="11021" max="11021" width="17.44140625" style="397" customWidth="1"/>
    <col min="11022" max="11029" width="15.109375" style="397" customWidth="1"/>
    <col min="11030" max="11264" width="12.5546875" style="397"/>
    <col min="11265" max="11265" width="32.5546875" style="397" customWidth="1"/>
    <col min="11266" max="11268" width="19.6640625" style="397" customWidth="1"/>
    <col min="11269" max="11269" width="4" style="397" customWidth="1"/>
    <col min="11270" max="11273" width="18.5546875" style="397" customWidth="1"/>
    <col min="11274" max="11274" width="5.33203125" style="397" customWidth="1"/>
    <col min="11275" max="11275" width="19.33203125" style="397" customWidth="1"/>
    <col min="11276" max="11276" width="18.5546875" style="397" customWidth="1"/>
    <col min="11277" max="11277" width="17.44140625" style="397" customWidth="1"/>
    <col min="11278" max="11285" width="15.109375" style="397" customWidth="1"/>
    <col min="11286" max="11520" width="12.5546875" style="397"/>
    <col min="11521" max="11521" width="32.5546875" style="397" customWidth="1"/>
    <col min="11522" max="11524" width="19.6640625" style="397" customWidth="1"/>
    <col min="11525" max="11525" width="4" style="397" customWidth="1"/>
    <col min="11526" max="11529" width="18.5546875" style="397" customWidth="1"/>
    <col min="11530" max="11530" width="5.33203125" style="397" customWidth="1"/>
    <col min="11531" max="11531" width="19.33203125" style="397" customWidth="1"/>
    <col min="11532" max="11532" width="18.5546875" style="397" customWidth="1"/>
    <col min="11533" max="11533" width="17.44140625" style="397" customWidth="1"/>
    <col min="11534" max="11541" width="15.109375" style="397" customWidth="1"/>
    <col min="11542" max="11776" width="12.5546875" style="397"/>
    <col min="11777" max="11777" width="32.5546875" style="397" customWidth="1"/>
    <col min="11778" max="11780" width="19.6640625" style="397" customWidth="1"/>
    <col min="11781" max="11781" width="4" style="397" customWidth="1"/>
    <col min="11782" max="11785" width="18.5546875" style="397" customWidth="1"/>
    <col min="11786" max="11786" width="5.33203125" style="397" customWidth="1"/>
    <col min="11787" max="11787" width="19.33203125" style="397" customWidth="1"/>
    <col min="11788" max="11788" width="18.5546875" style="397" customWidth="1"/>
    <col min="11789" max="11789" width="17.44140625" style="397" customWidth="1"/>
    <col min="11790" max="11797" width="15.109375" style="397" customWidth="1"/>
    <col min="11798" max="12032" width="12.5546875" style="397"/>
    <col min="12033" max="12033" width="32.5546875" style="397" customWidth="1"/>
    <col min="12034" max="12036" width="19.6640625" style="397" customWidth="1"/>
    <col min="12037" max="12037" width="4" style="397" customWidth="1"/>
    <col min="12038" max="12041" width="18.5546875" style="397" customWidth="1"/>
    <col min="12042" max="12042" width="5.33203125" style="397" customWidth="1"/>
    <col min="12043" max="12043" width="19.33203125" style="397" customWidth="1"/>
    <col min="12044" max="12044" width="18.5546875" style="397" customWidth="1"/>
    <col min="12045" max="12045" width="17.44140625" style="397" customWidth="1"/>
    <col min="12046" max="12053" width="15.109375" style="397" customWidth="1"/>
    <col min="12054" max="12288" width="12.5546875" style="397"/>
    <col min="12289" max="12289" width="32.5546875" style="397" customWidth="1"/>
    <col min="12290" max="12292" width="19.6640625" style="397" customWidth="1"/>
    <col min="12293" max="12293" width="4" style="397" customWidth="1"/>
    <col min="12294" max="12297" width="18.5546875" style="397" customWidth="1"/>
    <col min="12298" max="12298" width="5.33203125" style="397" customWidth="1"/>
    <col min="12299" max="12299" width="19.33203125" style="397" customWidth="1"/>
    <col min="12300" max="12300" width="18.5546875" style="397" customWidth="1"/>
    <col min="12301" max="12301" width="17.44140625" style="397" customWidth="1"/>
    <col min="12302" max="12309" width="15.109375" style="397" customWidth="1"/>
    <col min="12310" max="12544" width="12.5546875" style="397"/>
    <col min="12545" max="12545" width="32.5546875" style="397" customWidth="1"/>
    <col min="12546" max="12548" width="19.6640625" style="397" customWidth="1"/>
    <col min="12549" max="12549" width="4" style="397" customWidth="1"/>
    <col min="12550" max="12553" width="18.5546875" style="397" customWidth="1"/>
    <col min="12554" max="12554" width="5.33203125" style="397" customWidth="1"/>
    <col min="12555" max="12555" width="19.33203125" style="397" customWidth="1"/>
    <col min="12556" max="12556" width="18.5546875" style="397" customWidth="1"/>
    <col min="12557" max="12557" width="17.44140625" style="397" customWidth="1"/>
    <col min="12558" max="12565" width="15.109375" style="397" customWidth="1"/>
    <col min="12566" max="12800" width="12.5546875" style="397"/>
    <col min="12801" max="12801" width="32.5546875" style="397" customWidth="1"/>
    <col min="12802" max="12804" width="19.6640625" style="397" customWidth="1"/>
    <col min="12805" max="12805" width="4" style="397" customWidth="1"/>
    <col min="12806" max="12809" width="18.5546875" style="397" customWidth="1"/>
    <col min="12810" max="12810" width="5.33203125" style="397" customWidth="1"/>
    <col min="12811" max="12811" width="19.33203125" style="397" customWidth="1"/>
    <col min="12812" max="12812" width="18.5546875" style="397" customWidth="1"/>
    <col min="12813" max="12813" width="17.44140625" style="397" customWidth="1"/>
    <col min="12814" max="12821" width="15.109375" style="397" customWidth="1"/>
    <col min="12822" max="13056" width="12.5546875" style="397"/>
    <col min="13057" max="13057" width="32.5546875" style="397" customWidth="1"/>
    <col min="13058" max="13060" width="19.6640625" style="397" customWidth="1"/>
    <col min="13061" max="13061" width="4" style="397" customWidth="1"/>
    <col min="13062" max="13065" width="18.5546875" style="397" customWidth="1"/>
    <col min="13066" max="13066" width="5.33203125" style="397" customWidth="1"/>
    <col min="13067" max="13067" width="19.33203125" style="397" customWidth="1"/>
    <col min="13068" max="13068" width="18.5546875" style="397" customWidth="1"/>
    <col min="13069" max="13069" width="17.44140625" style="397" customWidth="1"/>
    <col min="13070" max="13077" width="15.109375" style="397" customWidth="1"/>
    <col min="13078" max="13312" width="12.5546875" style="397"/>
    <col min="13313" max="13313" width="32.5546875" style="397" customWidth="1"/>
    <col min="13314" max="13316" width="19.6640625" style="397" customWidth="1"/>
    <col min="13317" max="13317" width="4" style="397" customWidth="1"/>
    <col min="13318" max="13321" width="18.5546875" style="397" customWidth="1"/>
    <col min="13322" max="13322" width="5.33203125" style="397" customWidth="1"/>
    <col min="13323" max="13323" width="19.33203125" style="397" customWidth="1"/>
    <col min="13324" max="13324" width="18.5546875" style="397" customWidth="1"/>
    <col min="13325" max="13325" width="17.44140625" style="397" customWidth="1"/>
    <col min="13326" max="13333" width="15.109375" style="397" customWidth="1"/>
    <col min="13334" max="13568" width="12.5546875" style="397"/>
    <col min="13569" max="13569" width="32.5546875" style="397" customWidth="1"/>
    <col min="13570" max="13572" width="19.6640625" style="397" customWidth="1"/>
    <col min="13573" max="13573" width="4" style="397" customWidth="1"/>
    <col min="13574" max="13577" width="18.5546875" style="397" customWidth="1"/>
    <col min="13578" max="13578" width="5.33203125" style="397" customWidth="1"/>
    <col min="13579" max="13579" width="19.33203125" style="397" customWidth="1"/>
    <col min="13580" max="13580" width="18.5546875" style="397" customWidth="1"/>
    <col min="13581" max="13581" width="17.44140625" style="397" customWidth="1"/>
    <col min="13582" max="13589" width="15.109375" style="397" customWidth="1"/>
    <col min="13590" max="13824" width="12.5546875" style="397"/>
    <col min="13825" max="13825" width="32.5546875" style="397" customWidth="1"/>
    <col min="13826" max="13828" width="19.6640625" style="397" customWidth="1"/>
    <col min="13829" max="13829" width="4" style="397" customWidth="1"/>
    <col min="13830" max="13833" width="18.5546875" style="397" customWidth="1"/>
    <col min="13834" max="13834" width="5.33203125" style="397" customWidth="1"/>
    <col min="13835" max="13835" width="19.33203125" style="397" customWidth="1"/>
    <col min="13836" max="13836" width="18.5546875" style="397" customWidth="1"/>
    <col min="13837" max="13837" width="17.44140625" style="397" customWidth="1"/>
    <col min="13838" max="13845" width="15.109375" style="397" customWidth="1"/>
    <col min="13846" max="14080" width="12.5546875" style="397"/>
    <col min="14081" max="14081" width="32.5546875" style="397" customWidth="1"/>
    <col min="14082" max="14084" width="19.6640625" style="397" customWidth="1"/>
    <col min="14085" max="14085" width="4" style="397" customWidth="1"/>
    <col min="14086" max="14089" width="18.5546875" style="397" customWidth="1"/>
    <col min="14090" max="14090" width="5.33203125" style="397" customWidth="1"/>
    <col min="14091" max="14091" width="19.33203125" style="397" customWidth="1"/>
    <col min="14092" max="14092" width="18.5546875" style="397" customWidth="1"/>
    <col min="14093" max="14093" width="17.44140625" style="397" customWidth="1"/>
    <col min="14094" max="14101" width="15.109375" style="397" customWidth="1"/>
    <col min="14102" max="14336" width="12.5546875" style="397"/>
    <col min="14337" max="14337" width="32.5546875" style="397" customWidth="1"/>
    <col min="14338" max="14340" width="19.6640625" style="397" customWidth="1"/>
    <col min="14341" max="14341" width="4" style="397" customWidth="1"/>
    <col min="14342" max="14345" width="18.5546875" style="397" customWidth="1"/>
    <col min="14346" max="14346" width="5.33203125" style="397" customWidth="1"/>
    <col min="14347" max="14347" width="19.33203125" style="397" customWidth="1"/>
    <col min="14348" max="14348" width="18.5546875" style="397" customWidth="1"/>
    <col min="14349" max="14349" width="17.44140625" style="397" customWidth="1"/>
    <col min="14350" max="14357" width="15.109375" style="397" customWidth="1"/>
    <col min="14358" max="14592" width="12.5546875" style="397"/>
    <col min="14593" max="14593" width="32.5546875" style="397" customWidth="1"/>
    <col min="14594" max="14596" width="19.6640625" style="397" customWidth="1"/>
    <col min="14597" max="14597" width="4" style="397" customWidth="1"/>
    <col min="14598" max="14601" width="18.5546875" style="397" customWidth="1"/>
    <col min="14602" max="14602" width="5.33203125" style="397" customWidth="1"/>
    <col min="14603" max="14603" width="19.33203125" style="397" customWidth="1"/>
    <col min="14604" max="14604" width="18.5546875" style="397" customWidth="1"/>
    <col min="14605" max="14605" width="17.44140625" style="397" customWidth="1"/>
    <col min="14606" max="14613" width="15.109375" style="397" customWidth="1"/>
    <col min="14614" max="14848" width="12.5546875" style="397"/>
    <col min="14849" max="14849" width="32.5546875" style="397" customWidth="1"/>
    <col min="14850" max="14852" width="19.6640625" style="397" customWidth="1"/>
    <col min="14853" max="14853" width="4" style="397" customWidth="1"/>
    <col min="14854" max="14857" width="18.5546875" style="397" customWidth="1"/>
    <col min="14858" max="14858" width="5.33203125" style="397" customWidth="1"/>
    <col min="14859" max="14859" width="19.33203125" style="397" customWidth="1"/>
    <col min="14860" max="14860" width="18.5546875" style="397" customWidth="1"/>
    <col min="14861" max="14861" width="17.44140625" style="397" customWidth="1"/>
    <col min="14862" max="14869" width="15.109375" style="397" customWidth="1"/>
    <col min="14870" max="15104" width="12.5546875" style="397"/>
    <col min="15105" max="15105" width="32.5546875" style="397" customWidth="1"/>
    <col min="15106" max="15108" width="19.6640625" style="397" customWidth="1"/>
    <col min="15109" max="15109" width="4" style="397" customWidth="1"/>
    <col min="15110" max="15113" width="18.5546875" style="397" customWidth="1"/>
    <col min="15114" max="15114" width="5.33203125" style="397" customWidth="1"/>
    <col min="15115" max="15115" width="19.33203125" style="397" customWidth="1"/>
    <col min="15116" max="15116" width="18.5546875" style="397" customWidth="1"/>
    <col min="15117" max="15117" width="17.44140625" style="397" customWidth="1"/>
    <col min="15118" max="15125" width="15.109375" style="397" customWidth="1"/>
    <col min="15126" max="15360" width="12.5546875" style="397"/>
    <col min="15361" max="15361" width="32.5546875" style="397" customWidth="1"/>
    <col min="15362" max="15364" width="19.6640625" style="397" customWidth="1"/>
    <col min="15365" max="15365" width="4" style="397" customWidth="1"/>
    <col min="15366" max="15369" width="18.5546875" style="397" customWidth="1"/>
    <col min="15370" max="15370" width="5.33203125" style="397" customWidth="1"/>
    <col min="15371" max="15371" width="19.33203125" style="397" customWidth="1"/>
    <col min="15372" max="15372" width="18.5546875" style="397" customWidth="1"/>
    <col min="15373" max="15373" width="17.44140625" style="397" customWidth="1"/>
    <col min="15374" max="15381" width="15.109375" style="397" customWidth="1"/>
    <col min="15382" max="15616" width="12.5546875" style="397"/>
    <col min="15617" max="15617" width="32.5546875" style="397" customWidth="1"/>
    <col min="15618" max="15620" width="19.6640625" style="397" customWidth="1"/>
    <col min="15621" max="15621" width="4" style="397" customWidth="1"/>
    <col min="15622" max="15625" width="18.5546875" style="397" customWidth="1"/>
    <col min="15626" max="15626" width="5.33203125" style="397" customWidth="1"/>
    <col min="15627" max="15627" width="19.33203125" style="397" customWidth="1"/>
    <col min="15628" max="15628" width="18.5546875" style="397" customWidth="1"/>
    <col min="15629" max="15629" width="17.44140625" style="397" customWidth="1"/>
    <col min="15630" max="15637" width="15.109375" style="397" customWidth="1"/>
    <col min="15638" max="15872" width="12.5546875" style="397"/>
    <col min="15873" max="15873" width="32.5546875" style="397" customWidth="1"/>
    <col min="15874" max="15876" width="19.6640625" style="397" customWidth="1"/>
    <col min="15877" max="15877" width="4" style="397" customWidth="1"/>
    <col min="15878" max="15881" width="18.5546875" style="397" customWidth="1"/>
    <col min="15882" max="15882" width="5.33203125" style="397" customWidth="1"/>
    <col min="15883" max="15883" width="19.33203125" style="397" customWidth="1"/>
    <col min="15884" max="15884" width="18.5546875" style="397" customWidth="1"/>
    <col min="15885" max="15885" width="17.44140625" style="397" customWidth="1"/>
    <col min="15886" max="15893" width="15.109375" style="397" customWidth="1"/>
    <col min="15894" max="16128" width="12.5546875" style="397"/>
    <col min="16129" max="16129" width="32.5546875" style="397" customWidth="1"/>
    <col min="16130" max="16132" width="19.6640625" style="397" customWidth="1"/>
    <col min="16133" max="16133" width="4" style="397" customWidth="1"/>
    <col min="16134" max="16137" width="18.5546875" style="397" customWidth="1"/>
    <col min="16138" max="16138" width="5.33203125" style="397" customWidth="1"/>
    <col min="16139" max="16139" width="19.33203125" style="397" customWidth="1"/>
    <col min="16140" max="16140" width="18.5546875" style="397" customWidth="1"/>
    <col min="16141" max="16141" width="17.44140625" style="397" customWidth="1"/>
    <col min="16142" max="16149" width="15.109375" style="397" customWidth="1"/>
    <col min="16150" max="16384" width="12.5546875" style="397"/>
  </cols>
  <sheetData>
    <row r="1" spans="1:14" ht="18" customHeight="1">
      <c r="A1" s="1270" t="s">
        <v>1197</v>
      </c>
      <c r="B1" s="822"/>
      <c r="C1" s="821"/>
      <c r="D1" s="821"/>
      <c r="E1" s="821"/>
      <c r="F1" s="821"/>
      <c r="G1" s="821"/>
      <c r="H1" s="821"/>
      <c r="I1" s="821"/>
      <c r="J1" s="821"/>
      <c r="K1" s="821"/>
      <c r="L1" s="821"/>
      <c r="M1" s="821"/>
    </row>
    <row r="2" spans="1:14" s="477" customFormat="1" ht="21" customHeight="1">
      <c r="A2" s="1358" t="s">
        <v>857</v>
      </c>
      <c r="B2" s="1398"/>
      <c r="C2" s="1398"/>
      <c r="D2" s="1398"/>
      <c r="E2" s="1398"/>
      <c r="F2" s="1398"/>
      <c r="G2" s="1398"/>
      <c r="H2" s="1398"/>
      <c r="I2" s="1398"/>
      <c r="J2" s="1398"/>
      <c r="K2" s="1398"/>
      <c r="L2" s="1398"/>
      <c r="M2" s="1398"/>
    </row>
    <row r="3" spans="1:14" s="477" customFormat="1" ht="21" customHeight="1">
      <c r="A3" s="1358" t="s">
        <v>858</v>
      </c>
      <c r="B3" s="1398"/>
      <c r="C3" s="1398"/>
      <c r="D3" s="1398"/>
      <c r="E3" s="1398"/>
      <c r="F3" s="1398"/>
      <c r="G3" s="1398"/>
      <c r="H3" s="1398"/>
      <c r="I3" s="1398"/>
      <c r="J3" s="1398"/>
      <c r="K3" s="1398"/>
      <c r="L3" s="1398"/>
      <c r="M3" s="1398"/>
    </row>
    <row r="4" spans="1:14" s="597" customFormat="1" ht="25.5" customHeight="1">
      <c r="A4" s="1338">
        <v>46022</v>
      </c>
      <c r="B4" s="1399"/>
      <c r="C4" s="1399"/>
      <c r="D4" s="1399"/>
      <c r="E4" s="1399"/>
      <c r="F4" s="1399"/>
      <c r="G4" s="1399"/>
      <c r="H4" s="1399"/>
      <c r="I4" s="1399"/>
      <c r="J4" s="1399"/>
      <c r="K4" s="1399"/>
      <c r="L4" s="1399"/>
      <c r="M4" s="1399"/>
    </row>
    <row r="5" spans="1:14" s="568" customFormat="1" ht="19.5" customHeight="1">
      <c r="A5" s="1400" t="s">
        <v>125</v>
      </c>
      <c r="B5" s="1401"/>
      <c r="C5" s="1401"/>
      <c r="D5" s="1401"/>
      <c r="E5" s="1401"/>
      <c r="F5" s="1401"/>
      <c r="G5" s="1401"/>
      <c r="H5" s="1401"/>
      <c r="I5" s="1401"/>
      <c r="J5" s="1401"/>
      <c r="K5" s="1401"/>
      <c r="L5" s="1401"/>
      <c r="M5" s="1401"/>
    </row>
    <row r="6" spans="1:14" ht="13.8" customHeight="1" thickBot="1">
      <c r="A6" s="823"/>
    </row>
    <row r="7" spans="1:14" s="594" customFormat="1" ht="21" customHeight="1">
      <c r="A7" s="824"/>
      <c r="B7" s="1402" t="s">
        <v>859</v>
      </c>
      <c r="C7" s="1403"/>
      <c r="D7" s="1403"/>
      <c r="E7" s="1404"/>
      <c r="F7" s="1402" t="s">
        <v>860</v>
      </c>
      <c r="G7" s="1403"/>
      <c r="H7" s="1403"/>
      <c r="I7" s="1403"/>
      <c r="J7" s="1404"/>
      <c r="K7" s="1402" t="s">
        <v>861</v>
      </c>
      <c r="L7" s="1403"/>
      <c r="M7" s="1403"/>
    </row>
    <row r="8" spans="1:14" s="594" customFormat="1" ht="19.5" customHeight="1">
      <c r="A8" s="825"/>
      <c r="B8" s="1397" t="s">
        <v>862</v>
      </c>
      <c r="C8" s="1397" t="s">
        <v>863</v>
      </c>
      <c r="D8" s="1397" t="s">
        <v>864</v>
      </c>
      <c r="E8" s="1393"/>
      <c r="F8" s="1397" t="s">
        <v>865</v>
      </c>
      <c r="G8" s="1397" t="s">
        <v>866</v>
      </c>
      <c r="H8" s="1397" t="s">
        <v>867</v>
      </c>
      <c r="I8" s="1397" t="s">
        <v>868</v>
      </c>
      <c r="J8" s="1393"/>
      <c r="K8" s="1392" t="s">
        <v>869</v>
      </c>
      <c r="L8" s="1392" t="s">
        <v>870</v>
      </c>
      <c r="M8" s="1394" t="s">
        <v>871</v>
      </c>
    </row>
    <row r="9" spans="1:14" s="594" customFormat="1" ht="19.5" customHeight="1">
      <c r="A9" s="826" t="s">
        <v>872</v>
      </c>
      <c r="B9" s="1393"/>
      <c r="C9" s="1393"/>
      <c r="D9" s="1393"/>
      <c r="E9" s="1393"/>
      <c r="F9" s="1393"/>
      <c r="G9" s="1393"/>
      <c r="H9" s="1393"/>
      <c r="I9" s="1393"/>
      <c r="J9" s="1393"/>
      <c r="K9" s="1393"/>
      <c r="L9" s="1393"/>
      <c r="M9" s="1393"/>
    </row>
    <row r="10" spans="1:14" s="594" customFormat="1" ht="17.25" customHeight="1">
      <c r="A10" s="827"/>
      <c r="B10" s="828" t="s">
        <v>873</v>
      </c>
      <c r="C10" s="828" t="s">
        <v>874</v>
      </c>
      <c r="D10" s="828" t="s">
        <v>875</v>
      </c>
      <c r="E10" s="828"/>
      <c r="F10" s="828" t="s">
        <v>876</v>
      </c>
      <c r="G10" s="829" t="s">
        <v>877</v>
      </c>
      <c r="H10" s="829" t="s">
        <v>878</v>
      </c>
      <c r="I10" s="828" t="s">
        <v>879</v>
      </c>
      <c r="J10" s="828"/>
      <c r="K10" s="830" t="s">
        <v>176</v>
      </c>
      <c r="L10" s="830" t="s">
        <v>176</v>
      </c>
      <c r="M10" s="830" t="s">
        <v>176</v>
      </c>
    </row>
    <row r="11" spans="1:14" ht="9" customHeight="1">
      <c r="A11" s="831"/>
      <c r="B11" s="832"/>
      <c r="C11" s="833"/>
      <c r="D11" s="833"/>
      <c r="E11" s="833"/>
      <c r="F11" s="833"/>
      <c r="G11" s="833"/>
      <c r="H11" s="833"/>
      <c r="I11" s="833"/>
      <c r="J11" s="832"/>
      <c r="K11" s="832"/>
      <c r="L11" s="832"/>
      <c r="M11" s="834"/>
    </row>
    <row r="12" spans="1:14" ht="20.100000000000001" customHeight="1">
      <c r="A12" s="577" t="s">
        <v>29</v>
      </c>
      <c r="B12" s="835">
        <v>9869024.8699999992</v>
      </c>
      <c r="C12" s="835">
        <v>273933.11</v>
      </c>
      <c r="D12" s="835">
        <v>828323.94000000006</v>
      </c>
      <c r="E12" s="835"/>
      <c r="F12" s="835">
        <v>98690248.754749998</v>
      </c>
      <c r="G12" s="835">
        <v>2739331.1104000001</v>
      </c>
      <c r="H12" s="835">
        <v>8283239.4676999999</v>
      </c>
      <c r="I12" s="835">
        <v>109712819.33285001</v>
      </c>
      <c r="J12" s="835"/>
      <c r="K12" s="696">
        <v>13.109203295361132</v>
      </c>
      <c r="L12" s="696">
        <v>13.109203295361132</v>
      </c>
      <c r="M12" s="696">
        <v>15.914117436150981</v>
      </c>
      <c r="N12" s="836"/>
    </row>
    <row r="13" spans="1:14" ht="20.100000000000001" customHeight="1">
      <c r="A13" s="577" t="s">
        <v>30</v>
      </c>
      <c r="B13" s="835">
        <v>275686.33</v>
      </c>
      <c r="C13" s="835">
        <v>122.37</v>
      </c>
      <c r="D13" s="835">
        <v>24793.510000000002</v>
      </c>
      <c r="E13" s="835"/>
      <c r="F13" s="835">
        <v>2756863.3580900002</v>
      </c>
      <c r="G13" s="835">
        <v>1223.7051000000001</v>
      </c>
      <c r="H13" s="835">
        <v>247935.1018</v>
      </c>
      <c r="I13" s="835">
        <v>3006022.16499</v>
      </c>
      <c r="J13" s="835"/>
      <c r="K13" s="696">
        <v>13.27090318644632</v>
      </c>
      <c r="L13" s="696">
        <v>13.27090318644632</v>
      </c>
      <c r="M13" s="696">
        <v>14.365537527921282</v>
      </c>
      <c r="N13" s="836"/>
    </row>
    <row r="14" spans="1:14" ht="20.100000000000001" customHeight="1">
      <c r="A14" s="577" t="s">
        <v>31</v>
      </c>
      <c r="B14" s="835">
        <v>14280602.310000001</v>
      </c>
      <c r="C14" s="835">
        <v>501903.33</v>
      </c>
      <c r="D14" s="835">
        <v>2012338.28</v>
      </c>
      <c r="E14" s="835"/>
      <c r="F14" s="835">
        <v>142806023.11787</v>
      </c>
      <c r="G14" s="835">
        <v>5019033.36931</v>
      </c>
      <c r="H14" s="835">
        <v>20123382.849810001</v>
      </c>
      <c r="I14" s="835">
        <v>167948439.33699</v>
      </c>
      <c r="J14" s="835"/>
      <c r="K14" s="696">
        <v>13.664085855622307</v>
      </c>
      <c r="L14" s="696">
        <v>13.664085855622307</v>
      </c>
      <c r="M14" s="696">
        <v>19.441348745667018</v>
      </c>
      <c r="N14" s="836"/>
    </row>
    <row r="15" spans="1:14" ht="20.100000000000001" customHeight="1">
      <c r="A15" s="577" t="s">
        <v>32</v>
      </c>
      <c r="B15" s="835">
        <v>833558.83000000007</v>
      </c>
      <c r="C15" s="835">
        <v>457.37</v>
      </c>
      <c r="D15" s="835">
        <v>116653.05</v>
      </c>
      <c r="E15" s="835"/>
      <c r="F15" s="835">
        <v>8335588.3734200001</v>
      </c>
      <c r="G15" s="835">
        <v>4573.7274000000007</v>
      </c>
      <c r="H15" s="835">
        <v>1166530.56935</v>
      </c>
      <c r="I15" s="835">
        <v>9506692.6701699998</v>
      </c>
      <c r="J15" s="835"/>
      <c r="K15" s="696">
        <v>11.323946799924311</v>
      </c>
      <c r="L15" s="696">
        <v>12.136528042888234</v>
      </c>
      <c r="M15" s="696">
        <v>14.205013483085743</v>
      </c>
      <c r="N15" s="836"/>
    </row>
    <row r="16" spans="1:14" ht="20.100000000000001" customHeight="1">
      <c r="A16" s="577" t="s">
        <v>33</v>
      </c>
      <c r="B16" s="835">
        <v>1659790.08</v>
      </c>
      <c r="C16" s="835">
        <v>44170.21</v>
      </c>
      <c r="D16" s="835">
        <v>132852.20000000001</v>
      </c>
      <c r="E16" s="835"/>
      <c r="F16" s="835">
        <v>16597900.876219999</v>
      </c>
      <c r="G16" s="835">
        <v>441702.19660000002</v>
      </c>
      <c r="H16" s="835">
        <v>1328522.0330999999</v>
      </c>
      <c r="I16" s="835">
        <v>18368125.105920002</v>
      </c>
      <c r="J16" s="835"/>
      <c r="K16" s="696">
        <v>11.538247476161002</v>
      </c>
      <c r="L16" s="696">
        <v>11.538247476161002</v>
      </c>
      <c r="M16" s="696">
        <v>16.394511051702931</v>
      </c>
      <c r="N16" s="836"/>
    </row>
    <row r="17" spans="1:14" ht="20.100000000000001" customHeight="1">
      <c r="A17" s="577" t="s">
        <v>117</v>
      </c>
      <c r="B17" s="835">
        <v>6068432.9400000004</v>
      </c>
      <c r="C17" s="835">
        <v>212736.74</v>
      </c>
      <c r="D17" s="835">
        <v>624585.43000000005</v>
      </c>
      <c r="E17" s="835"/>
      <c r="F17" s="835">
        <v>60684329.460029997</v>
      </c>
      <c r="G17" s="835">
        <v>2127367.4344000001</v>
      </c>
      <c r="H17" s="835">
        <v>6245854.3169</v>
      </c>
      <c r="I17" s="835">
        <v>69057551.211329997</v>
      </c>
      <c r="J17" s="835"/>
      <c r="K17" s="696">
        <v>15.6602726434243</v>
      </c>
      <c r="L17" s="696">
        <v>15.6602726434243</v>
      </c>
      <c r="M17" s="696">
        <v>18.591899798367425</v>
      </c>
      <c r="N17" s="836"/>
    </row>
    <row r="18" spans="1:14" ht="20.100000000000001" customHeight="1">
      <c r="A18" s="577" t="s">
        <v>35</v>
      </c>
      <c r="B18" s="835">
        <v>359542.27</v>
      </c>
      <c r="C18" s="835">
        <v>17098.75</v>
      </c>
      <c r="D18" s="835">
        <v>94160.25</v>
      </c>
      <c r="E18" s="835"/>
      <c r="F18" s="835">
        <v>3595422.7157600001</v>
      </c>
      <c r="G18" s="835">
        <v>170987.56269999998</v>
      </c>
      <c r="H18" s="835">
        <v>941602.56963000004</v>
      </c>
      <c r="I18" s="835">
        <v>4708012.8480900005</v>
      </c>
      <c r="J18" s="835"/>
      <c r="K18" s="696">
        <v>24.147721233096338</v>
      </c>
      <c r="L18" s="696">
        <v>24.147721233096338</v>
      </c>
      <c r="M18" s="696">
        <v>24.420353251001966</v>
      </c>
      <c r="N18" s="836"/>
    </row>
    <row r="19" spans="1:14" ht="20.100000000000001" customHeight="1">
      <c r="A19" s="577" t="s">
        <v>36</v>
      </c>
      <c r="B19" s="835">
        <v>6173654.0700000003</v>
      </c>
      <c r="C19" s="835">
        <v>160417.48000000001</v>
      </c>
      <c r="D19" s="835">
        <v>578904.97</v>
      </c>
      <c r="E19" s="835"/>
      <c r="F19" s="835">
        <v>61736540.775690004</v>
      </c>
      <c r="G19" s="835">
        <v>1604174.8910000001</v>
      </c>
      <c r="H19" s="835">
        <v>5789049.7428000001</v>
      </c>
      <c r="I19" s="835">
        <v>69129765.409490004</v>
      </c>
      <c r="J19" s="835"/>
      <c r="K19" s="696">
        <v>12.500095268296949</v>
      </c>
      <c r="L19" s="696">
        <v>12.500095268296949</v>
      </c>
      <c r="M19" s="696">
        <v>16.02217513158541</v>
      </c>
      <c r="N19" s="836"/>
    </row>
    <row r="20" spans="1:14" ht="20.100000000000001" customHeight="1">
      <c r="A20" s="577" t="s">
        <v>37</v>
      </c>
      <c r="B20" s="835">
        <v>1322131.47</v>
      </c>
      <c r="C20" s="835">
        <v>15736.53</v>
      </c>
      <c r="D20" s="835">
        <v>92889.72</v>
      </c>
      <c r="E20" s="835"/>
      <c r="F20" s="835">
        <v>13221314.736159999</v>
      </c>
      <c r="G20" s="835">
        <v>157365.31580000001</v>
      </c>
      <c r="H20" s="835">
        <v>928897.23849999998</v>
      </c>
      <c r="I20" s="835">
        <v>14307577.290459998</v>
      </c>
      <c r="J20" s="835"/>
      <c r="K20" s="696">
        <v>17.407588209559052</v>
      </c>
      <c r="L20" s="696">
        <v>17.407588209559052</v>
      </c>
      <c r="M20" s="696">
        <v>21.251928678219489</v>
      </c>
      <c r="N20" s="836"/>
    </row>
    <row r="21" spans="1:14" ht="20.100000000000001" customHeight="1">
      <c r="A21" s="577" t="s">
        <v>38</v>
      </c>
      <c r="B21" s="835">
        <v>588523.25</v>
      </c>
      <c r="C21" s="835">
        <v>5466.16</v>
      </c>
      <c r="D21" s="835">
        <v>30373.82</v>
      </c>
      <c r="E21" s="835"/>
      <c r="F21" s="835">
        <v>5885232.5059399996</v>
      </c>
      <c r="G21" s="835">
        <v>54661.665999999997</v>
      </c>
      <c r="H21" s="835">
        <v>303738.27265</v>
      </c>
      <c r="I21" s="835">
        <v>6243632.4445899995</v>
      </c>
      <c r="J21" s="835"/>
      <c r="K21" s="696">
        <v>13.417756808815504</v>
      </c>
      <c r="L21" s="696">
        <v>13.417756808815504</v>
      </c>
      <c r="M21" s="696">
        <v>14.034866666009782</v>
      </c>
      <c r="N21" s="836"/>
    </row>
    <row r="22" spans="1:14" ht="20.100000000000001" customHeight="1">
      <c r="A22" s="577" t="s">
        <v>99</v>
      </c>
      <c r="B22" s="835">
        <v>409291.79000000004</v>
      </c>
      <c r="C22" s="835">
        <v>15578.9</v>
      </c>
      <c r="D22" s="835">
        <v>65841.33</v>
      </c>
      <c r="E22" s="835"/>
      <c r="F22" s="835">
        <v>4092917.9152500001</v>
      </c>
      <c r="G22" s="835">
        <v>155789.01740000001</v>
      </c>
      <c r="H22" s="835">
        <v>658413.36040000001</v>
      </c>
      <c r="I22" s="835">
        <v>4907120.2930499995</v>
      </c>
      <c r="J22" s="835"/>
      <c r="K22" s="696">
        <v>23.292122271381018</v>
      </c>
      <c r="L22" s="696">
        <v>23.292122271381018</v>
      </c>
      <c r="M22" s="696">
        <v>24.345413778607345</v>
      </c>
      <c r="N22" s="836"/>
    </row>
    <row r="23" spans="1:14" ht="20.100000000000001" customHeight="1">
      <c r="A23" s="577" t="s">
        <v>40</v>
      </c>
      <c r="B23" s="835">
        <v>773400.8</v>
      </c>
      <c r="C23" s="835">
        <v>42579.37</v>
      </c>
      <c r="D23" s="835">
        <v>87804.44</v>
      </c>
      <c r="E23" s="835"/>
      <c r="F23" s="835">
        <v>7734008.0228699995</v>
      </c>
      <c r="G23" s="835">
        <v>425793.75839999999</v>
      </c>
      <c r="H23" s="835">
        <v>878044.44510000001</v>
      </c>
      <c r="I23" s="835">
        <v>9037846.2263699993</v>
      </c>
      <c r="J23" s="835"/>
      <c r="K23" s="696">
        <v>17.17387721082557</v>
      </c>
      <c r="L23" s="696">
        <v>17.17387721082557</v>
      </c>
      <c r="M23" s="696">
        <v>19.653665843738661</v>
      </c>
      <c r="N23" s="836"/>
    </row>
    <row r="24" spans="1:14" ht="20.100000000000001" customHeight="1">
      <c r="A24" s="577" t="s">
        <v>41</v>
      </c>
      <c r="B24" s="835">
        <v>151986.04</v>
      </c>
      <c r="C24" s="835">
        <v>916.93000000000006</v>
      </c>
      <c r="D24" s="835">
        <v>38225.74</v>
      </c>
      <c r="E24" s="835"/>
      <c r="F24" s="835">
        <v>1519860.43352</v>
      </c>
      <c r="G24" s="835">
        <v>9169.3978000000006</v>
      </c>
      <c r="H24" s="835">
        <v>382257.45782999997</v>
      </c>
      <c r="I24" s="835">
        <v>1911287.2891499999</v>
      </c>
      <c r="J24" s="835"/>
      <c r="K24" s="696">
        <v>19.717859657411701</v>
      </c>
      <c r="L24" s="696">
        <v>19.717859657411701</v>
      </c>
      <c r="M24" s="696">
        <v>19.85502115378155</v>
      </c>
      <c r="N24" s="836"/>
    </row>
    <row r="25" spans="1:14" ht="20.100000000000001" customHeight="1">
      <c r="A25" s="837" t="s">
        <v>42</v>
      </c>
      <c r="B25" s="835">
        <v>106182.11</v>
      </c>
      <c r="C25" s="835">
        <v>109.02</v>
      </c>
      <c r="D25" s="835">
        <v>26572.78</v>
      </c>
      <c r="E25" s="835"/>
      <c r="F25" s="835">
        <v>1061821.1276100001</v>
      </c>
      <c r="G25" s="835">
        <v>1090.2903000000001</v>
      </c>
      <c r="H25" s="835">
        <v>265727.85447000002</v>
      </c>
      <c r="I25" s="835">
        <v>1328639.27238</v>
      </c>
      <c r="J25" s="835"/>
      <c r="K25" s="696">
        <v>8.6775875305610644</v>
      </c>
      <c r="L25" s="696">
        <v>8.6775875305610644</v>
      </c>
      <c r="M25" s="696">
        <v>14.462645382501879</v>
      </c>
      <c r="N25" s="836"/>
    </row>
    <row r="26" spans="1:14" ht="20.100000000000001" customHeight="1">
      <c r="A26" s="577" t="s">
        <v>43</v>
      </c>
      <c r="B26" s="835">
        <v>138452.31</v>
      </c>
      <c r="C26" s="835">
        <v>6154.56</v>
      </c>
      <c r="D26" s="835">
        <v>13516.78</v>
      </c>
      <c r="E26" s="835"/>
      <c r="F26" s="835">
        <v>1384523.12356</v>
      </c>
      <c r="G26" s="835">
        <v>61545.6777</v>
      </c>
      <c r="H26" s="835">
        <v>135167.83680000002</v>
      </c>
      <c r="I26" s="835">
        <v>1581236.63806</v>
      </c>
      <c r="J26" s="835"/>
      <c r="K26" s="696">
        <v>35.799090142429677</v>
      </c>
      <c r="L26" s="696">
        <v>35.799090142429677</v>
      </c>
      <c r="M26" s="696">
        <v>40.557192425042047</v>
      </c>
      <c r="N26" s="836"/>
    </row>
    <row r="27" spans="1:14" ht="20.100000000000001" customHeight="1">
      <c r="A27" s="577" t="s">
        <v>44</v>
      </c>
      <c r="B27" s="835">
        <v>46294.700000000004</v>
      </c>
      <c r="C27" s="835">
        <v>2522.56</v>
      </c>
      <c r="D27" s="835">
        <v>8478.7199999999993</v>
      </c>
      <c r="E27" s="835"/>
      <c r="F27" s="835">
        <v>462947.06316000002</v>
      </c>
      <c r="G27" s="835">
        <v>25225.662399999997</v>
      </c>
      <c r="H27" s="835">
        <v>84787.289799999999</v>
      </c>
      <c r="I27" s="835">
        <v>572960.01535999996</v>
      </c>
      <c r="J27" s="835"/>
      <c r="K27" s="696">
        <v>57.905499973610716</v>
      </c>
      <c r="L27" s="696">
        <v>57.905499973610716</v>
      </c>
      <c r="M27" s="696">
        <v>58.774215309750169</v>
      </c>
      <c r="N27" s="836"/>
    </row>
    <row r="28" spans="1:14" ht="20.100000000000001" customHeight="1">
      <c r="A28" s="577" t="s">
        <v>679</v>
      </c>
      <c r="B28" s="835">
        <v>269996.51</v>
      </c>
      <c r="C28" s="835">
        <v>29874.59</v>
      </c>
      <c r="D28" s="835">
        <v>13540.76</v>
      </c>
      <c r="E28" s="835"/>
      <c r="F28" s="835">
        <v>2699965.11314</v>
      </c>
      <c r="G28" s="835">
        <v>298745.9645</v>
      </c>
      <c r="H28" s="835">
        <v>135407.64297999998</v>
      </c>
      <c r="I28" s="835">
        <v>3134118.7206199998</v>
      </c>
      <c r="J28" s="835"/>
      <c r="K28" s="696">
        <v>27.859729136796958</v>
      </c>
      <c r="L28" s="696">
        <v>27.859729136796958</v>
      </c>
      <c r="M28" s="696">
        <v>28.623114417632799</v>
      </c>
      <c r="N28" s="836"/>
    </row>
    <row r="29" spans="1:14" ht="20.100000000000001" customHeight="1">
      <c r="A29" s="577" t="s">
        <v>46</v>
      </c>
      <c r="B29" s="835">
        <v>484606.59</v>
      </c>
      <c r="C29" s="835">
        <v>3067.51</v>
      </c>
      <c r="D29" s="835">
        <v>41768.11</v>
      </c>
      <c r="E29" s="835"/>
      <c r="F29" s="835">
        <v>4846065.9894599998</v>
      </c>
      <c r="G29" s="835">
        <v>30675.106299999999</v>
      </c>
      <c r="H29" s="835">
        <v>417681.13810000004</v>
      </c>
      <c r="I29" s="835">
        <v>5294422.23386</v>
      </c>
      <c r="J29" s="835"/>
      <c r="K29" s="696">
        <v>21.378522111237391</v>
      </c>
      <c r="L29" s="696">
        <v>21.378522111237391</v>
      </c>
      <c r="M29" s="696">
        <v>22.548792411651576</v>
      </c>
      <c r="N29" s="836"/>
    </row>
    <row r="30" spans="1:14" ht="20.100000000000001" customHeight="1">
      <c r="A30" s="577" t="s">
        <v>47</v>
      </c>
      <c r="B30" s="835">
        <v>275184.96000000002</v>
      </c>
      <c r="C30" s="835">
        <v>3729.53</v>
      </c>
      <c r="D30" s="835">
        <v>69728.62</v>
      </c>
      <c r="E30" s="835"/>
      <c r="F30" s="835">
        <v>2751849.6065799999</v>
      </c>
      <c r="G30" s="835">
        <v>37295.363700000002</v>
      </c>
      <c r="H30" s="835">
        <v>697286.24258000008</v>
      </c>
      <c r="I30" s="835">
        <v>3486431.2128600003</v>
      </c>
      <c r="J30" s="835"/>
      <c r="K30" s="696">
        <v>22.754964343135264</v>
      </c>
      <c r="L30" s="696">
        <v>22.754964343135264</v>
      </c>
      <c r="M30" s="696">
        <v>23.578890578027899</v>
      </c>
      <c r="N30" s="836"/>
    </row>
    <row r="31" spans="1:14" ht="24" customHeight="1" thickBot="1">
      <c r="A31" s="838" t="s">
        <v>814</v>
      </c>
      <c r="B31" s="839">
        <v>44086342.229999997</v>
      </c>
      <c r="C31" s="839">
        <v>1336575.02</v>
      </c>
      <c r="D31" s="839">
        <v>4901352.4500000011</v>
      </c>
      <c r="E31" s="839"/>
      <c r="F31" s="839">
        <v>440863423.06908011</v>
      </c>
      <c r="G31" s="839">
        <v>13365751.217210002</v>
      </c>
      <c r="H31" s="839">
        <v>49013525.430299997</v>
      </c>
      <c r="I31" s="839">
        <v>503242699.71658987</v>
      </c>
      <c r="J31" s="839"/>
      <c r="K31" s="840">
        <v>14.253664253930715</v>
      </c>
      <c r="L31" s="840">
        <v>14.269014620758705</v>
      </c>
      <c r="M31" s="840">
        <v>18.1463792864607</v>
      </c>
      <c r="N31" s="836"/>
    </row>
    <row r="32" spans="1:14" ht="12" customHeight="1">
      <c r="A32" s="1395"/>
      <c r="B32" s="1396"/>
      <c r="C32" s="1396"/>
      <c r="D32" s="1396"/>
      <c r="E32" s="1396"/>
      <c r="F32" s="1396"/>
      <c r="G32" s="1396"/>
      <c r="H32" s="1396"/>
      <c r="I32" s="1396"/>
      <c r="J32" s="1396"/>
      <c r="K32" s="1396"/>
      <c r="L32" s="1396"/>
      <c r="M32" s="1396"/>
    </row>
    <row r="33" spans="1:13">
      <c r="A33" s="841" t="s">
        <v>880</v>
      </c>
      <c r="B33" s="842"/>
      <c r="C33" s="842"/>
      <c r="D33" s="577"/>
      <c r="E33" s="842"/>
      <c r="F33" s="842"/>
      <c r="G33" s="436"/>
      <c r="H33" s="436"/>
      <c r="I33" s="436"/>
      <c r="J33" s="436"/>
      <c r="K33" s="436"/>
      <c r="L33" s="436"/>
      <c r="M33" s="436"/>
    </row>
    <row r="34" spans="1:13">
      <c r="A34" s="841" t="s">
        <v>881</v>
      </c>
      <c r="B34" s="436"/>
      <c r="C34" s="436"/>
      <c r="D34" s="436"/>
      <c r="E34" s="436"/>
      <c r="F34" s="436"/>
      <c r="G34" s="436"/>
      <c r="H34" s="436"/>
      <c r="I34" s="436"/>
      <c r="J34" s="436"/>
      <c r="K34" s="436"/>
      <c r="L34" s="436"/>
      <c r="M34" s="436"/>
    </row>
    <row r="35" spans="1:13">
      <c r="A35" s="1389" t="s">
        <v>882</v>
      </c>
      <c r="B35" s="1388"/>
      <c r="C35" s="1388"/>
      <c r="D35" s="1388"/>
      <c r="E35" s="1388"/>
      <c r="F35" s="1388"/>
      <c r="G35" s="1388"/>
      <c r="H35" s="1388"/>
      <c r="I35" s="1388"/>
      <c r="J35" s="1388"/>
      <c r="K35" s="1388"/>
      <c r="L35" s="1388"/>
      <c r="M35" s="1388"/>
    </row>
    <row r="36" spans="1:13" s="843" customFormat="1" ht="29.25" customHeight="1">
      <c r="A36" s="1389" t="s">
        <v>883</v>
      </c>
      <c r="B36" s="1390"/>
      <c r="C36" s="1390"/>
      <c r="D36" s="1390"/>
      <c r="E36" s="1390"/>
      <c r="F36" s="1390"/>
      <c r="G36" s="1390"/>
      <c r="H36" s="1390"/>
      <c r="I36" s="1390"/>
      <c r="J36" s="1390"/>
      <c r="K36" s="1390"/>
      <c r="L36" s="1390"/>
      <c r="M36" s="1390"/>
    </row>
    <row r="37" spans="1:13" s="843" customFormat="1" ht="26.25" customHeight="1">
      <c r="A37" s="1389" t="s">
        <v>884</v>
      </c>
      <c r="B37" s="1390"/>
      <c r="C37" s="1390"/>
      <c r="D37" s="1390"/>
      <c r="E37" s="1390"/>
      <c r="F37" s="1390"/>
      <c r="G37" s="1390"/>
      <c r="H37" s="1390"/>
      <c r="I37" s="1390"/>
      <c r="J37" s="1390"/>
      <c r="K37" s="1390"/>
      <c r="L37" s="1390"/>
      <c r="M37" s="1390"/>
    </row>
    <row r="38" spans="1:13" s="843" customFormat="1" ht="23.25" customHeight="1">
      <c r="A38" s="1389" t="s">
        <v>885</v>
      </c>
      <c r="B38" s="1390"/>
      <c r="C38" s="1390"/>
      <c r="D38" s="1390"/>
      <c r="E38" s="1390"/>
      <c r="F38" s="1390"/>
      <c r="G38" s="1390"/>
      <c r="H38" s="1390"/>
      <c r="I38" s="1390"/>
      <c r="J38" s="1390"/>
      <c r="K38" s="1390"/>
      <c r="L38" s="1390"/>
      <c r="M38" s="1390"/>
    </row>
    <row r="39" spans="1:13" s="843" customFormat="1" ht="25.5" customHeight="1">
      <c r="A39" s="1389" t="s">
        <v>886</v>
      </c>
      <c r="B39" s="1390"/>
      <c r="C39" s="1390"/>
      <c r="D39" s="1390"/>
      <c r="E39" s="1390"/>
      <c r="F39" s="1390"/>
      <c r="G39" s="1390"/>
      <c r="H39" s="1390"/>
      <c r="I39" s="1390"/>
      <c r="J39" s="1390"/>
      <c r="K39" s="1390"/>
      <c r="L39" s="1390"/>
      <c r="M39" s="1390"/>
    </row>
    <row r="40" spans="1:13" ht="13.2" customHeight="1">
      <c r="A40" s="844" t="s">
        <v>887</v>
      </c>
      <c r="B40" s="845"/>
      <c r="C40" s="845"/>
      <c r="D40" s="845"/>
      <c r="E40" s="845"/>
      <c r="F40" s="845"/>
      <c r="G40" s="845"/>
      <c r="H40" s="845"/>
      <c r="I40" s="845"/>
      <c r="J40" s="845"/>
      <c r="K40" s="846"/>
      <c r="L40" s="846"/>
      <c r="M40" s="845"/>
    </row>
    <row r="41" spans="1:13">
      <c r="A41" s="1389"/>
      <c r="B41" s="1390"/>
      <c r="C41" s="1390"/>
      <c r="D41" s="1390"/>
      <c r="E41" s="1390"/>
      <c r="F41" s="1390"/>
      <c r="G41" s="1390"/>
      <c r="H41" s="1390"/>
      <c r="I41" s="1390"/>
      <c r="J41" s="1390"/>
      <c r="K41" s="1390"/>
      <c r="L41" s="1390"/>
      <c r="M41" s="1390"/>
    </row>
    <row r="42" spans="1:13">
      <c r="A42" s="1389"/>
      <c r="B42" s="1390"/>
      <c r="C42" s="1390"/>
      <c r="D42" s="1390"/>
      <c r="E42" s="1390"/>
      <c r="F42" s="1390"/>
      <c r="G42" s="1390"/>
      <c r="H42" s="1390"/>
      <c r="I42" s="1390"/>
      <c r="J42" s="1390"/>
      <c r="K42" s="1390"/>
      <c r="L42" s="1390"/>
      <c r="M42" s="1390"/>
    </row>
    <row r="43" spans="1:13" ht="13.8" customHeight="1">
      <c r="A43" s="1391"/>
      <c r="B43" s="1388"/>
      <c r="C43" s="1388"/>
      <c r="D43" s="1388"/>
      <c r="E43" s="1388"/>
      <c r="F43" s="1388"/>
      <c r="G43" s="1388"/>
      <c r="H43" s="1388"/>
      <c r="I43" s="1388"/>
      <c r="J43" s="1388"/>
      <c r="K43" s="1388"/>
      <c r="L43" s="1388"/>
      <c r="M43" s="1388"/>
    </row>
    <row r="44" spans="1:13" ht="13.8" customHeight="1">
      <c r="A44" s="1387"/>
      <c r="B44" s="1388"/>
      <c r="C44" s="1388"/>
      <c r="D44" s="1388"/>
      <c r="E44" s="1388"/>
      <c r="F44" s="1388"/>
      <c r="G44" s="1388"/>
      <c r="H44" s="1388"/>
      <c r="I44" s="1388"/>
      <c r="J44" s="1388"/>
      <c r="K44" s="1388"/>
      <c r="L44" s="1388"/>
      <c r="M44" s="1388"/>
    </row>
    <row r="45" spans="1:13" ht="13.8" customHeight="1">
      <c r="A45" s="1387"/>
      <c r="B45" s="1388"/>
      <c r="C45" s="1388"/>
      <c r="D45" s="1388"/>
      <c r="E45" s="1388"/>
      <c r="F45" s="1388"/>
      <c r="G45" s="1388"/>
      <c r="H45" s="1388"/>
      <c r="I45" s="1388"/>
      <c r="J45" s="1388"/>
      <c r="K45" s="1388"/>
      <c r="L45" s="1388"/>
      <c r="M45" s="1388"/>
    </row>
    <row r="46" spans="1:13" ht="13.8" customHeight="1">
      <c r="A46" s="1387"/>
      <c r="B46" s="1388"/>
      <c r="C46" s="1388"/>
      <c r="D46" s="1388"/>
      <c r="E46" s="1388"/>
      <c r="F46" s="1388"/>
      <c r="G46" s="1388"/>
      <c r="H46" s="1388"/>
      <c r="I46" s="1388"/>
      <c r="J46" s="1388"/>
      <c r="K46" s="1388"/>
      <c r="L46" s="1388"/>
      <c r="M46" s="1388"/>
    </row>
    <row r="47" spans="1:13" ht="13.8" customHeight="1">
      <c r="A47" s="1387"/>
      <c r="B47" s="1388"/>
      <c r="C47" s="1388"/>
      <c r="D47" s="1388"/>
      <c r="E47" s="1388"/>
      <c r="F47" s="1388"/>
      <c r="G47" s="1388"/>
      <c r="H47" s="1388"/>
      <c r="I47" s="1388"/>
      <c r="J47" s="1388"/>
      <c r="K47" s="1388"/>
      <c r="L47" s="1388"/>
      <c r="M47" s="1388"/>
    </row>
  </sheetData>
  <mergeCells count="32">
    <mergeCell ref="A2:M2"/>
    <mergeCell ref="A3:M3"/>
    <mergeCell ref="A4:M4"/>
    <mergeCell ref="A5:M5"/>
    <mergeCell ref="B7:D7"/>
    <mergeCell ref="E7:E9"/>
    <mergeCell ref="F7:I7"/>
    <mergeCell ref="J7:J9"/>
    <mergeCell ref="K7:M7"/>
    <mergeCell ref="B8:B9"/>
    <mergeCell ref="A36:M36"/>
    <mergeCell ref="C8:C9"/>
    <mergeCell ref="D8:D9"/>
    <mergeCell ref="F8:F9"/>
    <mergeCell ref="G8:G9"/>
    <mergeCell ref="H8:H9"/>
    <mergeCell ref="I8:I9"/>
    <mergeCell ref="K8:K9"/>
    <mergeCell ref="L8:L9"/>
    <mergeCell ref="M8:M9"/>
    <mergeCell ref="A32:M32"/>
    <mergeCell ref="A35:M35"/>
    <mergeCell ref="A44:M44"/>
    <mergeCell ref="A45:M45"/>
    <mergeCell ref="A46:M46"/>
    <mergeCell ref="A47:M47"/>
    <mergeCell ref="A37:M37"/>
    <mergeCell ref="A38:M38"/>
    <mergeCell ref="A39:M39"/>
    <mergeCell ref="A41:M41"/>
    <mergeCell ref="A42:M42"/>
    <mergeCell ref="A43:M43"/>
  </mergeCells>
  <hyperlinks>
    <hyperlink ref="A1" location="Índice!A1" display="Volver al Índice" xr:uid="{BD347AA3-1A3C-4CB2-A5C1-FCD84AC70218}"/>
  </hyperlinks>
  <printOptions horizontalCentered="1" verticalCentered="1"/>
  <pageMargins left="0.59055118110236227" right="0.59055118110236227" top="0.51181102362204722" bottom="0.39370078740157483" header="0.51181102362204722" footer="0.51181102362204722"/>
  <pageSetup scale="8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ACD39-7D41-4DCF-9ACD-CBB92528DCA2}">
  <dimension ref="A1:AA203"/>
  <sheetViews>
    <sheetView showGridLines="0" zoomScaleNormal="100" workbookViewId="0"/>
  </sheetViews>
  <sheetFormatPr baseColWidth="10" defaultColWidth="12.5546875" defaultRowHeight="13.2"/>
  <cols>
    <col min="1" max="1" width="32" style="397" customWidth="1"/>
    <col min="2" max="4" width="10.5546875" style="397" customWidth="1"/>
    <col min="5" max="5" width="9.5546875" style="397" bestFit="1" customWidth="1"/>
    <col min="6" max="6" width="10.5546875" style="397" customWidth="1"/>
    <col min="7" max="8" width="11.88671875" style="397" customWidth="1"/>
    <col min="9" max="13" width="10.5546875" style="397" customWidth="1"/>
    <col min="14" max="16" width="10.44140625" style="397" customWidth="1"/>
    <col min="17" max="18" width="10.5546875" style="397" customWidth="1"/>
    <col min="19" max="19" width="9.88671875" style="397" customWidth="1"/>
    <col min="20" max="20" width="9.6640625" style="397" customWidth="1"/>
    <col min="21" max="21" width="10.5546875" style="397" customWidth="1"/>
    <col min="22" max="22" width="10.6640625" style="397" customWidth="1"/>
    <col min="23" max="23" width="12" style="397" customWidth="1"/>
    <col min="24" max="24" width="11.6640625" style="397" customWidth="1"/>
    <col min="25" max="25" width="13.44140625" style="397" customWidth="1"/>
    <col min="26" max="31" width="15.109375" style="397" customWidth="1"/>
    <col min="32" max="32" width="12.5546875" style="397" customWidth="1"/>
    <col min="33" max="256" width="12.5546875" style="397"/>
    <col min="257" max="257" width="32" style="397" customWidth="1"/>
    <col min="258" max="260" width="10.5546875" style="397" customWidth="1"/>
    <col min="261" max="261" width="9.5546875" style="397" bestFit="1" customWidth="1"/>
    <col min="262" max="262" width="10.5546875" style="397" customWidth="1"/>
    <col min="263" max="264" width="11.88671875" style="397" customWidth="1"/>
    <col min="265" max="269" width="10.5546875" style="397" customWidth="1"/>
    <col min="270" max="272" width="10.44140625" style="397" customWidth="1"/>
    <col min="273" max="274" width="10.5546875" style="397" customWidth="1"/>
    <col min="275" max="275" width="9.88671875" style="397" customWidth="1"/>
    <col min="276" max="276" width="9.6640625" style="397" customWidth="1"/>
    <col min="277" max="277" width="10.5546875" style="397" customWidth="1"/>
    <col min="278" max="278" width="10.6640625" style="397" customWidth="1"/>
    <col min="279" max="279" width="12" style="397" customWidth="1"/>
    <col min="280" max="280" width="11.6640625" style="397" customWidth="1"/>
    <col min="281" max="281" width="13.44140625" style="397" customWidth="1"/>
    <col min="282" max="287" width="15.109375" style="397" customWidth="1"/>
    <col min="288" max="512" width="12.5546875" style="397"/>
    <col min="513" max="513" width="32" style="397" customWidth="1"/>
    <col min="514" max="516" width="10.5546875" style="397" customWidth="1"/>
    <col min="517" max="517" width="9.5546875" style="397" bestFit="1" customWidth="1"/>
    <col min="518" max="518" width="10.5546875" style="397" customWidth="1"/>
    <col min="519" max="520" width="11.88671875" style="397" customWidth="1"/>
    <col min="521" max="525" width="10.5546875" style="397" customWidth="1"/>
    <col min="526" max="528" width="10.44140625" style="397" customWidth="1"/>
    <col min="529" max="530" width="10.5546875" style="397" customWidth="1"/>
    <col min="531" max="531" width="9.88671875" style="397" customWidth="1"/>
    <col min="532" max="532" width="9.6640625" style="397" customWidth="1"/>
    <col min="533" max="533" width="10.5546875" style="397" customWidth="1"/>
    <col min="534" max="534" width="10.6640625" style="397" customWidth="1"/>
    <col min="535" max="535" width="12" style="397" customWidth="1"/>
    <col min="536" max="536" width="11.6640625" style="397" customWidth="1"/>
    <col min="537" max="537" width="13.44140625" style="397" customWidth="1"/>
    <col min="538" max="543" width="15.109375" style="397" customWidth="1"/>
    <col min="544" max="768" width="12.5546875" style="397"/>
    <col min="769" max="769" width="32" style="397" customWidth="1"/>
    <col min="770" max="772" width="10.5546875" style="397" customWidth="1"/>
    <col min="773" max="773" width="9.5546875" style="397" bestFit="1" customWidth="1"/>
    <col min="774" max="774" width="10.5546875" style="397" customWidth="1"/>
    <col min="775" max="776" width="11.88671875" style="397" customWidth="1"/>
    <col min="777" max="781" width="10.5546875" style="397" customWidth="1"/>
    <col min="782" max="784" width="10.44140625" style="397" customWidth="1"/>
    <col min="785" max="786" width="10.5546875" style="397" customWidth="1"/>
    <col min="787" max="787" width="9.88671875" style="397" customWidth="1"/>
    <col min="788" max="788" width="9.6640625" style="397" customWidth="1"/>
    <col min="789" max="789" width="10.5546875" style="397" customWidth="1"/>
    <col min="790" max="790" width="10.6640625" style="397" customWidth="1"/>
    <col min="791" max="791" width="12" style="397" customWidth="1"/>
    <col min="792" max="792" width="11.6640625" style="397" customWidth="1"/>
    <col min="793" max="793" width="13.44140625" style="397" customWidth="1"/>
    <col min="794" max="799" width="15.109375" style="397" customWidth="1"/>
    <col min="800" max="1024" width="12.5546875" style="397"/>
    <col min="1025" max="1025" width="32" style="397" customWidth="1"/>
    <col min="1026" max="1028" width="10.5546875" style="397" customWidth="1"/>
    <col min="1029" max="1029" width="9.5546875" style="397" bestFit="1" customWidth="1"/>
    <col min="1030" max="1030" width="10.5546875" style="397" customWidth="1"/>
    <col min="1031" max="1032" width="11.88671875" style="397" customWidth="1"/>
    <col min="1033" max="1037" width="10.5546875" style="397" customWidth="1"/>
    <col min="1038" max="1040" width="10.44140625" style="397" customWidth="1"/>
    <col min="1041" max="1042" width="10.5546875" style="397" customWidth="1"/>
    <col min="1043" max="1043" width="9.88671875" style="397" customWidth="1"/>
    <col min="1044" max="1044" width="9.6640625" style="397" customWidth="1"/>
    <col min="1045" max="1045" width="10.5546875" style="397" customWidth="1"/>
    <col min="1046" max="1046" width="10.6640625" style="397" customWidth="1"/>
    <col min="1047" max="1047" width="12" style="397" customWidth="1"/>
    <col min="1048" max="1048" width="11.6640625" style="397" customWidth="1"/>
    <col min="1049" max="1049" width="13.44140625" style="397" customWidth="1"/>
    <col min="1050" max="1055" width="15.109375" style="397" customWidth="1"/>
    <col min="1056" max="1280" width="12.5546875" style="397"/>
    <col min="1281" max="1281" width="32" style="397" customWidth="1"/>
    <col min="1282" max="1284" width="10.5546875" style="397" customWidth="1"/>
    <col min="1285" max="1285" width="9.5546875" style="397" bestFit="1" customWidth="1"/>
    <col min="1286" max="1286" width="10.5546875" style="397" customWidth="1"/>
    <col min="1287" max="1288" width="11.88671875" style="397" customWidth="1"/>
    <col min="1289" max="1293" width="10.5546875" style="397" customWidth="1"/>
    <col min="1294" max="1296" width="10.44140625" style="397" customWidth="1"/>
    <col min="1297" max="1298" width="10.5546875" style="397" customWidth="1"/>
    <col min="1299" max="1299" width="9.88671875" style="397" customWidth="1"/>
    <col min="1300" max="1300" width="9.6640625" style="397" customWidth="1"/>
    <col min="1301" max="1301" width="10.5546875" style="397" customWidth="1"/>
    <col min="1302" max="1302" width="10.6640625" style="397" customWidth="1"/>
    <col min="1303" max="1303" width="12" style="397" customWidth="1"/>
    <col min="1304" max="1304" width="11.6640625" style="397" customWidth="1"/>
    <col min="1305" max="1305" width="13.44140625" style="397" customWidth="1"/>
    <col min="1306" max="1311" width="15.109375" style="397" customWidth="1"/>
    <col min="1312" max="1536" width="12.5546875" style="397"/>
    <col min="1537" max="1537" width="32" style="397" customWidth="1"/>
    <col min="1538" max="1540" width="10.5546875" style="397" customWidth="1"/>
    <col min="1541" max="1541" width="9.5546875" style="397" bestFit="1" customWidth="1"/>
    <col min="1542" max="1542" width="10.5546875" style="397" customWidth="1"/>
    <col min="1543" max="1544" width="11.88671875" style="397" customWidth="1"/>
    <col min="1545" max="1549" width="10.5546875" style="397" customWidth="1"/>
    <col min="1550" max="1552" width="10.44140625" style="397" customWidth="1"/>
    <col min="1553" max="1554" width="10.5546875" style="397" customWidth="1"/>
    <col min="1555" max="1555" width="9.88671875" style="397" customWidth="1"/>
    <col min="1556" max="1556" width="9.6640625" style="397" customWidth="1"/>
    <col min="1557" max="1557" width="10.5546875" style="397" customWidth="1"/>
    <col min="1558" max="1558" width="10.6640625" style="397" customWidth="1"/>
    <col min="1559" max="1559" width="12" style="397" customWidth="1"/>
    <col min="1560" max="1560" width="11.6640625" style="397" customWidth="1"/>
    <col min="1561" max="1561" width="13.44140625" style="397" customWidth="1"/>
    <col min="1562" max="1567" width="15.109375" style="397" customWidth="1"/>
    <col min="1568" max="1792" width="12.5546875" style="397"/>
    <col min="1793" max="1793" width="32" style="397" customWidth="1"/>
    <col min="1794" max="1796" width="10.5546875" style="397" customWidth="1"/>
    <col min="1797" max="1797" width="9.5546875" style="397" bestFit="1" customWidth="1"/>
    <col min="1798" max="1798" width="10.5546875" style="397" customWidth="1"/>
    <col min="1799" max="1800" width="11.88671875" style="397" customWidth="1"/>
    <col min="1801" max="1805" width="10.5546875" style="397" customWidth="1"/>
    <col min="1806" max="1808" width="10.44140625" style="397" customWidth="1"/>
    <col min="1809" max="1810" width="10.5546875" style="397" customWidth="1"/>
    <col min="1811" max="1811" width="9.88671875" style="397" customWidth="1"/>
    <col min="1812" max="1812" width="9.6640625" style="397" customWidth="1"/>
    <col min="1813" max="1813" width="10.5546875" style="397" customWidth="1"/>
    <col min="1814" max="1814" width="10.6640625" style="397" customWidth="1"/>
    <col min="1815" max="1815" width="12" style="397" customWidth="1"/>
    <col min="1816" max="1816" width="11.6640625" style="397" customWidth="1"/>
    <col min="1817" max="1817" width="13.44140625" style="397" customWidth="1"/>
    <col min="1818" max="1823" width="15.109375" style="397" customWidth="1"/>
    <col min="1824" max="2048" width="12.5546875" style="397"/>
    <col min="2049" max="2049" width="32" style="397" customWidth="1"/>
    <col min="2050" max="2052" width="10.5546875" style="397" customWidth="1"/>
    <col min="2053" max="2053" width="9.5546875" style="397" bestFit="1" customWidth="1"/>
    <col min="2054" max="2054" width="10.5546875" style="397" customWidth="1"/>
    <col min="2055" max="2056" width="11.88671875" style="397" customWidth="1"/>
    <col min="2057" max="2061" width="10.5546875" style="397" customWidth="1"/>
    <col min="2062" max="2064" width="10.44140625" style="397" customWidth="1"/>
    <col min="2065" max="2066" width="10.5546875" style="397" customWidth="1"/>
    <col min="2067" max="2067" width="9.88671875" style="397" customWidth="1"/>
    <col min="2068" max="2068" width="9.6640625" style="397" customWidth="1"/>
    <col min="2069" max="2069" width="10.5546875" style="397" customWidth="1"/>
    <col min="2070" max="2070" width="10.6640625" style="397" customWidth="1"/>
    <col min="2071" max="2071" width="12" style="397" customWidth="1"/>
    <col min="2072" max="2072" width="11.6640625" style="397" customWidth="1"/>
    <col min="2073" max="2073" width="13.44140625" style="397" customWidth="1"/>
    <col min="2074" max="2079" width="15.109375" style="397" customWidth="1"/>
    <col min="2080" max="2304" width="12.5546875" style="397"/>
    <col min="2305" max="2305" width="32" style="397" customWidth="1"/>
    <col min="2306" max="2308" width="10.5546875" style="397" customWidth="1"/>
    <col min="2309" max="2309" width="9.5546875" style="397" bestFit="1" customWidth="1"/>
    <col min="2310" max="2310" width="10.5546875" style="397" customWidth="1"/>
    <col min="2311" max="2312" width="11.88671875" style="397" customWidth="1"/>
    <col min="2313" max="2317" width="10.5546875" style="397" customWidth="1"/>
    <col min="2318" max="2320" width="10.44140625" style="397" customWidth="1"/>
    <col min="2321" max="2322" width="10.5546875" style="397" customWidth="1"/>
    <col min="2323" max="2323" width="9.88671875" style="397" customWidth="1"/>
    <col min="2324" max="2324" width="9.6640625" style="397" customWidth="1"/>
    <col min="2325" max="2325" width="10.5546875" style="397" customWidth="1"/>
    <col min="2326" max="2326" width="10.6640625" style="397" customWidth="1"/>
    <col min="2327" max="2327" width="12" style="397" customWidth="1"/>
    <col min="2328" max="2328" width="11.6640625" style="397" customWidth="1"/>
    <col min="2329" max="2329" width="13.44140625" style="397" customWidth="1"/>
    <col min="2330" max="2335" width="15.109375" style="397" customWidth="1"/>
    <col min="2336" max="2560" width="12.5546875" style="397"/>
    <col min="2561" max="2561" width="32" style="397" customWidth="1"/>
    <col min="2562" max="2564" width="10.5546875" style="397" customWidth="1"/>
    <col min="2565" max="2565" width="9.5546875" style="397" bestFit="1" customWidth="1"/>
    <col min="2566" max="2566" width="10.5546875" style="397" customWidth="1"/>
    <col min="2567" max="2568" width="11.88671875" style="397" customWidth="1"/>
    <col min="2569" max="2573" width="10.5546875" style="397" customWidth="1"/>
    <col min="2574" max="2576" width="10.44140625" style="397" customWidth="1"/>
    <col min="2577" max="2578" width="10.5546875" style="397" customWidth="1"/>
    <col min="2579" max="2579" width="9.88671875" style="397" customWidth="1"/>
    <col min="2580" max="2580" width="9.6640625" style="397" customWidth="1"/>
    <col min="2581" max="2581" width="10.5546875" style="397" customWidth="1"/>
    <col min="2582" max="2582" width="10.6640625" style="397" customWidth="1"/>
    <col min="2583" max="2583" width="12" style="397" customWidth="1"/>
    <col min="2584" max="2584" width="11.6640625" style="397" customWidth="1"/>
    <col min="2585" max="2585" width="13.44140625" style="397" customWidth="1"/>
    <col min="2586" max="2591" width="15.109375" style="397" customWidth="1"/>
    <col min="2592" max="2816" width="12.5546875" style="397"/>
    <col min="2817" max="2817" width="32" style="397" customWidth="1"/>
    <col min="2818" max="2820" width="10.5546875" style="397" customWidth="1"/>
    <col min="2821" max="2821" width="9.5546875" style="397" bestFit="1" customWidth="1"/>
    <col min="2822" max="2822" width="10.5546875" style="397" customWidth="1"/>
    <col min="2823" max="2824" width="11.88671875" style="397" customWidth="1"/>
    <col min="2825" max="2829" width="10.5546875" style="397" customWidth="1"/>
    <col min="2830" max="2832" width="10.44140625" style="397" customWidth="1"/>
    <col min="2833" max="2834" width="10.5546875" style="397" customWidth="1"/>
    <col min="2835" max="2835" width="9.88671875" style="397" customWidth="1"/>
    <col min="2836" max="2836" width="9.6640625" style="397" customWidth="1"/>
    <col min="2837" max="2837" width="10.5546875" style="397" customWidth="1"/>
    <col min="2838" max="2838" width="10.6640625" style="397" customWidth="1"/>
    <col min="2839" max="2839" width="12" style="397" customWidth="1"/>
    <col min="2840" max="2840" width="11.6640625" style="397" customWidth="1"/>
    <col min="2841" max="2841" width="13.44140625" style="397" customWidth="1"/>
    <col min="2842" max="2847" width="15.109375" style="397" customWidth="1"/>
    <col min="2848" max="3072" width="12.5546875" style="397"/>
    <col min="3073" max="3073" width="32" style="397" customWidth="1"/>
    <col min="3074" max="3076" width="10.5546875" style="397" customWidth="1"/>
    <col min="3077" max="3077" width="9.5546875" style="397" bestFit="1" customWidth="1"/>
    <col min="3078" max="3078" width="10.5546875" style="397" customWidth="1"/>
    <col min="3079" max="3080" width="11.88671875" style="397" customWidth="1"/>
    <col min="3081" max="3085" width="10.5546875" style="397" customWidth="1"/>
    <col min="3086" max="3088" width="10.44140625" style="397" customWidth="1"/>
    <col min="3089" max="3090" width="10.5546875" style="397" customWidth="1"/>
    <col min="3091" max="3091" width="9.88671875" style="397" customWidth="1"/>
    <col min="3092" max="3092" width="9.6640625" style="397" customWidth="1"/>
    <col min="3093" max="3093" width="10.5546875" style="397" customWidth="1"/>
    <col min="3094" max="3094" width="10.6640625" style="397" customWidth="1"/>
    <col min="3095" max="3095" width="12" style="397" customWidth="1"/>
    <col min="3096" max="3096" width="11.6640625" style="397" customWidth="1"/>
    <col min="3097" max="3097" width="13.44140625" style="397" customWidth="1"/>
    <col min="3098" max="3103" width="15.109375" style="397" customWidth="1"/>
    <col min="3104" max="3328" width="12.5546875" style="397"/>
    <col min="3329" max="3329" width="32" style="397" customWidth="1"/>
    <col min="3330" max="3332" width="10.5546875" style="397" customWidth="1"/>
    <col min="3333" max="3333" width="9.5546875" style="397" bestFit="1" customWidth="1"/>
    <col min="3334" max="3334" width="10.5546875" style="397" customWidth="1"/>
    <col min="3335" max="3336" width="11.88671875" style="397" customWidth="1"/>
    <col min="3337" max="3341" width="10.5546875" style="397" customWidth="1"/>
    <col min="3342" max="3344" width="10.44140625" style="397" customWidth="1"/>
    <col min="3345" max="3346" width="10.5546875" style="397" customWidth="1"/>
    <col min="3347" max="3347" width="9.88671875" style="397" customWidth="1"/>
    <col min="3348" max="3348" width="9.6640625" style="397" customWidth="1"/>
    <col min="3349" max="3349" width="10.5546875" style="397" customWidth="1"/>
    <col min="3350" max="3350" width="10.6640625" style="397" customWidth="1"/>
    <col min="3351" max="3351" width="12" style="397" customWidth="1"/>
    <col min="3352" max="3352" width="11.6640625" style="397" customWidth="1"/>
    <col min="3353" max="3353" width="13.44140625" style="397" customWidth="1"/>
    <col min="3354" max="3359" width="15.109375" style="397" customWidth="1"/>
    <col min="3360" max="3584" width="12.5546875" style="397"/>
    <col min="3585" max="3585" width="32" style="397" customWidth="1"/>
    <col min="3586" max="3588" width="10.5546875" style="397" customWidth="1"/>
    <col min="3589" max="3589" width="9.5546875" style="397" bestFit="1" customWidth="1"/>
    <col min="3590" max="3590" width="10.5546875" style="397" customWidth="1"/>
    <col min="3591" max="3592" width="11.88671875" style="397" customWidth="1"/>
    <col min="3593" max="3597" width="10.5546875" style="397" customWidth="1"/>
    <col min="3598" max="3600" width="10.44140625" style="397" customWidth="1"/>
    <col min="3601" max="3602" width="10.5546875" style="397" customWidth="1"/>
    <col min="3603" max="3603" width="9.88671875" style="397" customWidth="1"/>
    <col min="3604" max="3604" width="9.6640625" style="397" customWidth="1"/>
    <col min="3605" max="3605" width="10.5546875" style="397" customWidth="1"/>
    <col min="3606" max="3606" width="10.6640625" style="397" customWidth="1"/>
    <col min="3607" max="3607" width="12" style="397" customWidth="1"/>
    <col min="3608" max="3608" width="11.6640625" style="397" customWidth="1"/>
    <col min="3609" max="3609" width="13.44140625" style="397" customWidth="1"/>
    <col min="3610" max="3615" width="15.109375" style="397" customWidth="1"/>
    <col min="3616" max="3840" width="12.5546875" style="397"/>
    <col min="3841" max="3841" width="32" style="397" customWidth="1"/>
    <col min="3842" max="3844" width="10.5546875" style="397" customWidth="1"/>
    <col min="3845" max="3845" width="9.5546875" style="397" bestFit="1" customWidth="1"/>
    <col min="3846" max="3846" width="10.5546875" style="397" customWidth="1"/>
    <col min="3847" max="3848" width="11.88671875" style="397" customWidth="1"/>
    <col min="3849" max="3853" width="10.5546875" style="397" customWidth="1"/>
    <col min="3854" max="3856" width="10.44140625" style="397" customWidth="1"/>
    <col min="3857" max="3858" width="10.5546875" style="397" customWidth="1"/>
    <col min="3859" max="3859" width="9.88671875" style="397" customWidth="1"/>
    <col min="3860" max="3860" width="9.6640625" style="397" customWidth="1"/>
    <col min="3861" max="3861" width="10.5546875" style="397" customWidth="1"/>
    <col min="3862" max="3862" width="10.6640625" style="397" customWidth="1"/>
    <col min="3863" max="3863" width="12" style="397" customWidth="1"/>
    <col min="3864" max="3864" width="11.6640625" style="397" customWidth="1"/>
    <col min="3865" max="3865" width="13.44140625" style="397" customWidth="1"/>
    <col min="3866" max="3871" width="15.109375" style="397" customWidth="1"/>
    <col min="3872" max="4096" width="12.5546875" style="397"/>
    <col min="4097" max="4097" width="32" style="397" customWidth="1"/>
    <col min="4098" max="4100" width="10.5546875" style="397" customWidth="1"/>
    <col min="4101" max="4101" width="9.5546875" style="397" bestFit="1" customWidth="1"/>
    <col min="4102" max="4102" width="10.5546875" style="397" customWidth="1"/>
    <col min="4103" max="4104" width="11.88671875" style="397" customWidth="1"/>
    <col min="4105" max="4109" width="10.5546875" style="397" customWidth="1"/>
    <col min="4110" max="4112" width="10.44140625" style="397" customWidth="1"/>
    <col min="4113" max="4114" width="10.5546875" style="397" customWidth="1"/>
    <col min="4115" max="4115" width="9.88671875" style="397" customWidth="1"/>
    <col min="4116" max="4116" width="9.6640625" style="397" customWidth="1"/>
    <col min="4117" max="4117" width="10.5546875" style="397" customWidth="1"/>
    <col min="4118" max="4118" width="10.6640625" style="397" customWidth="1"/>
    <col min="4119" max="4119" width="12" style="397" customWidth="1"/>
    <col min="4120" max="4120" width="11.6640625" style="397" customWidth="1"/>
    <col min="4121" max="4121" width="13.44140625" style="397" customWidth="1"/>
    <col min="4122" max="4127" width="15.109375" style="397" customWidth="1"/>
    <col min="4128" max="4352" width="12.5546875" style="397"/>
    <col min="4353" max="4353" width="32" style="397" customWidth="1"/>
    <col min="4354" max="4356" width="10.5546875" style="397" customWidth="1"/>
    <col min="4357" max="4357" width="9.5546875" style="397" bestFit="1" customWidth="1"/>
    <col min="4358" max="4358" width="10.5546875" style="397" customWidth="1"/>
    <col min="4359" max="4360" width="11.88671875" style="397" customWidth="1"/>
    <col min="4361" max="4365" width="10.5546875" style="397" customWidth="1"/>
    <col min="4366" max="4368" width="10.44140625" style="397" customWidth="1"/>
    <col min="4369" max="4370" width="10.5546875" style="397" customWidth="1"/>
    <col min="4371" max="4371" width="9.88671875" style="397" customWidth="1"/>
    <col min="4372" max="4372" width="9.6640625" style="397" customWidth="1"/>
    <col min="4373" max="4373" width="10.5546875" style="397" customWidth="1"/>
    <col min="4374" max="4374" width="10.6640625" style="397" customWidth="1"/>
    <col min="4375" max="4375" width="12" style="397" customWidth="1"/>
    <col min="4376" max="4376" width="11.6640625" style="397" customWidth="1"/>
    <col min="4377" max="4377" width="13.44140625" style="397" customWidth="1"/>
    <col min="4378" max="4383" width="15.109375" style="397" customWidth="1"/>
    <col min="4384" max="4608" width="12.5546875" style="397"/>
    <col min="4609" max="4609" width="32" style="397" customWidth="1"/>
    <col min="4610" max="4612" width="10.5546875" style="397" customWidth="1"/>
    <col min="4613" max="4613" width="9.5546875" style="397" bestFit="1" customWidth="1"/>
    <col min="4614" max="4614" width="10.5546875" style="397" customWidth="1"/>
    <col min="4615" max="4616" width="11.88671875" style="397" customWidth="1"/>
    <col min="4617" max="4621" width="10.5546875" style="397" customWidth="1"/>
    <col min="4622" max="4624" width="10.44140625" style="397" customWidth="1"/>
    <col min="4625" max="4626" width="10.5546875" style="397" customWidth="1"/>
    <col min="4627" max="4627" width="9.88671875" style="397" customWidth="1"/>
    <col min="4628" max="4628" width="9.6640625" style="397" customWidth="1"/>
    <col min="4629" max="4629" width="10.5546875" style="397" customWidth="1"/>
    <col min="4630" max="4630" width="10.6640625" style="397" customWidth="1"/>
    <col min="4631" max="4631" width="12" style="397" customWidth="1"/>
    <col min="4632" max="4632" width="11.6640625" style="397" customWidth="1"/>
    <col min="4633" max="4633" width="13.44140625" style="397" customWidth="1"/>
    <col min="4634" max="4639" width="15.109375" style="397" customWidth="1"/>
    <col min="4640" max="4864" width="12.5546875" style="397"/>
    <col min="4865" max="4865" width="32" style="397" customWidth="1"/>
    <col min="4866" max="4868" width="10.5546875" style="397" customWidth="1"/>
    <col min="4869" max="4869" width="9.5546875" style="397" bestFit="1" customWidth="1"/>
    <col min="4870" max="4870" width="10.5546875" style="397" customWidth="1"/>
    <col min="4871" max="4872" width="11.88671875" style="397" customWidth="1"/>
    <col min="4873" max="4877" width="10.5546875" style="397" customWidth="1"/>
    <col min="4878" max="4880" width="10.44140625" style="397" customWidth="1"/>
    <col min="4881" max="4882" width="10.5546875" style="397" customWidth="1"/>
    <col min="4883" max="4883" width="9.88671875" style="397" customWidth="1"/>
    <col min="4884" max="4884" width="9.6640625" style="397" customWidth="1"/>
    <col min="4885" max="4885" width="10.5546875" style="397" customWidth="1"/>
    <col min="4886" max="4886" width="10.6640625" style="397" customWidth="1"/>
    <col min="4887" max="4887" width="12" style="397" customWidth="1"/>
    <col min="4888" max="4888" width="11.6640625" style="397" customWidth="1"/>
    <col min="4889" max="4889" width="13.44140625" style="397" customWidth="1"/>
    <col min="4890" max="4895" width="15.109375" style="397" customWidth="1"/>
    <col min="4896" max="5120" width="12.5546875" style="397"/>
    <col min="5121" max="5121" width="32" style="397" customWidth="1"/>
    <col min="5122" max="5124" width="10.5546875" style="397" customWidth="1"/>
    <col min="5125" max="5125" width="9.5546875" style="397" bestFit="1" customWidth="1"/>
    <col min="5126" max="5126" width="10.5546875" style="397" customWidth="1"/>
    <col min="5127" max="5128" width="11.88671875" style="397" customWidth="1"/>
    <col min="5129" max="5133" width="10.5546875" style="397" customWidth="1"/>
    <col min="5134" max="5136" width="10.44140625" style="397" customWidth="1"/>
    <col min="5137" max="5138" width="10.5546875" style="397" customWidth="1"/>
    <col min="5139" max="5139" width="9.88671875" style="397" customWidth="1"/>
    <col min="5140" max="5140" width="9.6640625" style="397" customWidth="1"/>
    <col min="5141" max="5141" width="10.5546875" style="397" customWidth="1"/>
    <col min="5142" max="5142" width="10.6640625" style="397" customWidth="1"/>
    <col min="5143" max="5143" width="12" style="397" customWidth="1"/>
    <col min="5144" max="5144" width="11.6640625" style="397" customWidth="1"/>
    <col min="5145" max="5145" width="13.44140625" style="397" customWidth="1"/>
    <col min="5146" max="5151" width="15.109375" style="397" customWidth="1"/>
    <col min="5152" max="5376" width="12.5546875" style="397"/>
    <col min="5377" max="5377" width="32" style="397" customWidth="1"/>
    <col min="5378" max="5380" width="10.5546875" style="397" customWidth="1"/>
    <col min="5381" max="5381" width="9.5546875" style="397" bestFit="1" customWidth="1"/>
    <col min="5382" max="5382" width="10.5546875" style="397" customWidth="1"/>
    <col min="5383" max="5384" width="11.88671875" style="397" customWidth="1"/>
    <col min="5385" max="5389" width="10.5546875" style="397" customWidth="1"/>
    <col min="5390" max="5392" width="10.44140625" style="397" customWidth="1"/>
    <col min="5393" max="5394" width="10.5546875" style="397" customWidth="1"/>
    <col min="5395" max="5395" width="9.88671875" style="397" customWidth="1"/>
    <col min="5396" max="5396" width="9.6640625" style="397" customWidth="1"/>
    <col min="5397" max="5397" width="10.5546875" style="397" customWidth="1"/>
    <col min="5398" max="5398" width="10.6640625" style="397" customWidth="1"/>
    <col min="5399" max="5399" width="12" style="397" customWidth="1"/>
    <col min="5400" max="5400" width="11.6640625" style="397" customWidth="1"/>
    <col min="5401" max="5401" width="13.44140625" style="397" customWidth="1"/>
    <col min="5402" max="5407" width="15.109375" style="397" customWidth="1"/>
    <col min="5408" max="5632" width="12.5546875" style="397"/>
    <col min="5633" max="5633" width="32" style="397" customWidth="1"/>
    <col min="5634" max="5636" width="10.5546875" style="397" customWidth="1"/>
    <col min="5637" max="5637" width="9.5546875" style="397" bestFit="1" customWidth="1"/>
    <col min="5638" max="5638" width="10.5546875" style="397" customWidth="1"/>
    <col min="5639" max="5640" width="11.88671875" style="397" customWidth="1"/>
    <col min="5641" max="5645" width="10.5546875" style="397" customWidth="1"/>
    <col min="5646" max="5648" width="10.44140625" style="397" customWidth="1"/>
    <col min="5649" max="5650" width="10.5546875" style="397" customWidth="1"/>
    <col min="5651" max="5651" width="9.88671875" style="397" customWidth="1"/>
    <col min="5652" max="5652" width="9.6640625" style="397" customWidth="1"/>
    <col min="5653" max="5653" width="10.5546875" style="397" customWidth="1"/>
    <col min="5654" max="5654" width="10.6640625" style="397" customWidth="1"/>
    <col min="5655" max="5655" width="12" style="397" customWidth="1"/>
    <col min="5656" max="5656" width="11.6640625" style="397" customWidth="1"/>
    <col min="5657" max="5657" width="13.44140625" style="397" customWidth="1"/>
    <col min="5658" max="5663" width="15.109375" style="397" customWidth="1"/>
    <col min="5664" max="5888" width="12.5546875" style="397"/>
    <col min="5889" max="5889" width="32" style="397" customWidth="1"/>
    <col min="5890" max="5892" width="10.5546875" style="397" customWidth="1"/>
    <col min="5893" max="5893" width="9.5546875" style="397" bestFit="1" customWidth="1"/>
    <col min="5894" max="5894" width="10.5546875" style="397" customWidth="1"/>
    <col min="5895" max="5896" width="11.88671875" style="397" customWidth="1"/>
    <col min="5897" max="5901" width="10.5546875" style="397" customWidth="1"/>
    <col min="5902" max="5904" width="10.44140625" style="397" customWidth="1"/>
    <col min="5905" max="5906" width="10.5546875" style="397" customWidth="1"/>
    <col min="5907" max="5907" width="9.88671875" style="397" customWidth="1"/>
    <col min="5908" max="5908" width="9.6640625" style="397" customWidth="1"/>
    <col min="5909" max="5909" width="10.5546875" style="397" customWidth="1"/>
    <col min="5910" max="5910" width="10.6640625" style="397" customWidth="1"/>
    <col min="5911" max="5911" width="12" style="397" customWidth="1"/>
    <col min="5912" max="5912" width="11.6640625" style="397" customWidth="1"/>
    <col min="5913" max="5913" width="13.44140625" style="397" customWidth="1"/>
    <col min="5914" max="5919" width="15.109375" style="397" customWidth="1"/>
    <col min="5920" max="6144" width="12.5546875" style="397"/>
    <col min="6145" max="6145" width="32" style="397" customWidth="1"/>
    <col min="6146" max="6148" width="10.5546875" style="397" customWidth="1"/>
    <col min="6149" max="6149" width="9.5546875" style="397" bestFit="1" customWidth="1"/>
    <col min="6150" max="6150" width="10.5546875" style="397" customWidth="1"/>
    <col min="6151" max="6152" width="11.88671875" style="397" customWidth="1"/>
    <col min="6153" max="6157" width="10.5546875" style="397" customWidth="1"/>
    <col min="6158" max="6160" width="10.44140625" style="397" customWidth="1"/>
    <col min="6161" max="6162" width="10.5546875" style="397" customWidth="1"/>
    <col min="6163" max="6163" width="9.88671875" style="397" customWidth="1"/>
    <col min="6164" max="6164" width="9.6640625" style="397" customWidth="1"/>
    <col min="6165" max="6165" width="10.5546875" style="397" customWidth="1"/>
    <col min="6166" max="6166" width="10.6640625" style="397" customWidth="1"/>
    <col min="6167" max="6167" width="12" style="397" customWidth="1"/>
    <col min="6168" max="6168" width="11.6640625" style="397" customWidth="1"/>
    <col min="6169" max="6169" width="13.44140625" style="397" customWidth="1"/>
    <col min="6170" max="6175" width="15.109375" style="397" customWidth="1"/>
    <col min="6176" max="6400" width="12.5546875" style="397"/>
    <col min="6401" max="6401" width="32" style="397" customWidth="1"/>
    <col min="6402" max="6404" width="10.5546875" style="397" customWidth="1"/>
    <col min="6405" max="6405" width="9.5546875" style="397" bestFit="1" customWidth="1"/>
    <col min="6406" max="6406" width="10.5546875" style="397" customWidth="1"/>
    <col min="6407" max="6408" width="11.88671875" style="397" customWidth="1"/>
    <col min="6409" max="6413" width="10.5546875" style="397" customWidth="1"/>
    <col min="6414" max="6416" width="10.44140625" style="397" customWidth="1"/>
    <col min="6417" max="6418" width="10.5546875" style="397" customWidth="1"/>
    <col min="6419" max="6419" width="9.88671875" style="397" customWidth="1"/>
    <col min="6420" max="6420" width="9.6640625" style="397" customWidth="1"/>
    <col min="6421" max="6421" width="10.5546875" style="397" customWidth="1"/>
    <col min="6422" max="6422" width="10.6640625" style="397" customWidth="1"/>
    <col min="6423" max="6423" width="12" style="397" customWidth="1"/>
    <col min="6424" max="6424" width="11.6640625" style="397" customWidth="1"/>
    <col min="6425" max="6425" width="13.44140625" style="397" customWidth="1"/>
    <col min="6426" max="6431" width="15.109375" style="397" customWidth="1"/>
    <col min="6432" max="6656" width="12.5546875" style="397"/>
    <col min="6657" max="6657" width="32" style="397" customWidth="1"/>
    <col min="6658" max="6660" width="10.5546875" style="397" customWidth="1"/>
    <col min="6661" max="6661" width="9.5546875" style="397" bestFit="1" customWidth="1"/>
    <col min="6662" max="6662" width="10.5546875" style="397" customWidth="1"/>
    <col min="6663" max="6664" width="11.88671875" style="397" customWidth="1"/>
    <col min="6665" max="6669" width="10.5546875" style="397" customWidth="1"/>
    <col min="6670" max="6672" width="10.44140625" style="397" customWidth="1"/>
    <col min="6673" max="6674" width="10.5546875" style="397" customWidth="1"/>
    <col min="6675" max="6675" width="9.88671875" style="397" customWidth="1"/>
    <col min="6676" max="6676" width="9.6640625" style="397" customWidth="1"/>
    <col min="6677" max="6677" width="10.5546875" style="397" customWidth="1"/>
    <col min="6678" max="6678" width="10.6640625" style="397" customWidth="1"/>
    <col min="6679" max="6679" width="12" style="397" customWidth="1"/>
    <col min="6680" max="6680" width="11.6640625" style="397" customWidth="1"/>
    <col min="6681" max="6681" width="13.44140625" style="397" customWidth="1"/>
    <col min="6682" max="6687" width="15.109375" style="397" customWidth="1"/>
    <col min="6688" max="6912" width="12.5546875" style="397"/>
    <col min="6913" max="6913" width="32" style="397" customWidth="1"/>
    <col min="6914" max="6916" width="10.5546875" style="397" customWidth="1"/>
    <col min="6917" max="6917" width="9.5546875" style="397" bestFit="1" customWidth="1"/>
    <col min="6918" max="6918" width="10.5546875" style="397" customWidth="1"/>
    <col min="6919" max="6920" width="11.88671875" style="397" customWidth="1"/>
    <col min="6921" max="6925" width="10.5546875" style="397" customWidth="1"/>
    <col min="6926" max="6928" width="10.44140625" style="397" customWidth="1"/>
    <col min="6929" max="6930" width="10.5546875" style="397" customWidth="1"/>
    <col min="6931" max="6931" width="9.88671875" style="397" customWidth="1"/>
    <col min="6932" max="6932" width="9.6640625" style="397" customWidth="1"/>
    <col min="6933" max="6933" width="10.5546875" style="397" customWidth="1"/>
    <col min="6934" max="6934" width="10.6640625" style="397" customWidth="1"/>
    <col min="6935" max="6935" width="12" style="397" customWidth="1"/>
    <col min="6936" max="6936" width="11.6640625" style="397" customWidth="1"/>
    <col min="6937" max="6937" width="13.44140625" style="397" customWidth="1"/>
    <col min="6938" max="6943" width="15.109375" style="397" customWidth="1"/>
    <col min="6944" max="7168" width="12.5546875" style="397"/>
    <col min="7169" max="7169" width="32" style="397" customWidth="1"/>
    <col min="7170" max="7172" width="10.5546875" style="397" customWidth="1"/>
    <col min="7173" max="7173" width="9.5546875" style="397" bestFit="1" customWidth="1"/>
    <col min="7174" max="7174" width="10.5546875" style="397" customWidth="1"/>
    <col min="7175" max="7176" width="11.88671875" style="397" customWidth="1"/>
    <col min="7177" max="7181" width="10.5546875" style="397" customWidth="1"/>
    <col min="7182" max="7184" width="10.44140625" style="397" customWidth="1"/>
    <col min="7185" max="7186" width="10.5546875" style="397" customWidth="1"/>
    <col min="7187" max="7187" width="9.88671875" style="397" customWidth="1"/>
    <col min="7188" max="7188" width="9.6640625" style="397" customWidth="1"/>
    <col min="7189" max="7189" width="10.5546875" style="397" customWidth="1"/>
    <col min="7190" max="7190" width="10.6640625" style="397" customWidth="1"/>
    <col min="7191" max="7191" width="12" style="397" customWidth="1"/>
    <col min="7192" max="7192" width="11.6640625" style="397" customWidth="1"/>
    <col min="7193" max="7193" width="13.44140625" style="397" customWidth="1"/>
    <col min="7194" max="7199" width="15.109375" style="397" customWidth="1"/>
    <col min="7200" max="7424" width="12.5546875" style="397"/>
    <col min="7425" max="7425" width="32" style="397" customWidth="1"/>
    <col min="7426" max="7428" width="10.5546875" style="397" customWidth="1"/>
    <col min="7429" max="7429" width="9.5546875" style="397" bestFit="1" customWidth="1"/>
    <col min="7430" max="7430" width="10.5546875" style="397" customWidth="1"/>
    <col min="7431" max="7432" width="11.88671875" style="397" customWidth="1"/>
    <col min="7433" max="7437" width="10.5546875" style="397" customWidth="1"/>
    <col min="7438" max="7440" width="10.44140625" style="397" customWidth="1"/>
    <col min="7441" max="7442" width="10.5546875" style="397" customWidth="1"/>
    <col min="7443" max="7443" width="9.88671875" style="397" customWidth="1"/>
    <col min="7444" max="7444" width="9.6640625" style="397" customWidth="1"/>
    <col min="7445" max="7445" width="10.5546875" style="397" customWidth="1"/>
    <col min="7446" max="7446" width="10.6640625" style="397" customWidth="1"/>
    <col min="7447" max="7447" width="12" style="397" customWidth="1"/>
    <col min="7448" max="7448" width="11.6640625" style="397" customWidth="1"/>
    <col min="7449" max="7449" width="13.44140625" style="397" customWidth="1"/>
    <col min="7450" max="7455" width="15.109375" style="397" customWidth="1"/>
    <col min="7456" max="7680" width="12.5546875" style="397"/>
    <col min="7681" max="7681" width="32" style="397" customWidth="1"/>
    <col min="7682" max="7684" width="10.5546875" style="397" customWidth="1"/>
    <col min="7685" max="7685" width="9.5546875" style="397" bestFit="1" customWidth="1"/>
    <col min="7686" max="7686" width="10.5546875" style="397" customWidth="1"/>
    <col min="7687" max="7688" width="11.88671875" style="397" customWidth="1"/>
    <col min="7689" max="7693" width="10.5546875" style="397" customWidth="1"/>
    <col min="7694" max="7696" width="10.44140625" style="397" customWidth="1"/>
    <col min="7697" max="7698" width="10.5546875" style="397" customWidth="1"/>
    <col min="7699" max="7699" width="9.88671875" style="397" customWidth="1"/>
    <col min="7700" max="7700" width="9.6640625" style="397" customWidth="1"/>
    <col min="7701" max="7701" width="10.5546875" style="397" customWidth="1"/>
    <col min="7702" max="7702" width="10.6640625" style="397" customWidth="1"/>
    <col min="7703" max="7703" width="12" style="397" customWidth="1"/>
    <col min="7704" max="7704" width="11.6640625" style="397" customWidth="1"/>
    <col min="7705" max="7705" width="13.44140625" style="397" customWidth="1"/>
    <col min="7706" max="7711" width="15.109375" style="397" customWidth="1"/>
    <col min="7712" max="7936" width="12.5546875" style="397"/>
    <col min="7937" max="7937" width="32" style="397" customWidth="1"/>
    <col min="7938" max="7940" width="10.5546875" style="397" customWidth="1"/>
    <col min="7941" max="7941" width="9.5546875" style="397" bestFit="1" customWidth="1"/>
    <col min="7942" max="7942" width="10.5546875" style="397" customWidth="1"/>
    <col min="7943" max="7944" width="11.88671875" style="397" customWidth="1"/>
    <col min="7945" max="7949" width="10.5546875" style="397" customWidth="1"/>
    <col min="7950" max="7952" width="10.44140625" style="397" customWidth="1"/>
    <col min="7953" max="7954" width="10.5546875" style="397" customWidth="1"/>
    <col min="7955" max="7955" width="9.88671875" style="397" customWidth="1"/>
    <col min="7956" max="7956" width="9.6640625" style="397" customWidth="1"/>
    <col min="7957" max="7957" width="10.5546875" style="397" customWidth="1"/>
    <col min="7958" max="7958" width="10.6640625" style="397" customWidth="1"/>
    <col min="7959" max="7959" width="12" style="397" customWidth="1"/>
    <col min="7960" max="7960" width="11.6640625" style="397" customWidth="1"/>
    <col min="7961" max="7961" width="13.44140625" style="397" customWidth="1"/>
    <col min="7962" max="7967" width="15.109375" style="397" customWidth="1"/>
    <col min="7968" max="8192" width="12.5546875" style="397"/>
    <col min="8193" max="8193" width="32" style="397" customWidth="1"/>
    <col min="8194" max="8196" width="10.5546875" style="397" customWidth="1"/>
    <col min="8197" max="8197" width="9.5546875" style="397" bestFit="1" customWidth="1"/>
    <col min="8198" max="8198" width="10.5546875" style="397" customWidth="1"/>
    <col min="8199" max="8200" width="11.88671875" style="397" customWidth="1"/>
    <col min="8201" max="8205" width="10.5546875" style="397" customWidth="1"/>
    <col min="8206" max="8208" width="10.44140625" style="397" customWidth="1"/>
    <col min="8209" max="8210" width="10.5546875" style="397" customWidth="1"/>
    <col min="8211" max="8211" width="9.88671875" style="397" customWidth="1"/>
    <col min="8212" max="8212" width="9.6640625" style="397" customWidth="1"/>
    <col min="8213" max="8213" width="10.5546875" style="397" customWidth="1"/>
    <col min="8214" max="8214" width="10.6640625" style="397" customWidth="1"/>
    <col min="8215" max="8215" width="12" style="397" customWidth="1"/>
    <col min="8216" max="8216" width="11.6640625" style="397" customWidth="1"/>
    <col min="8217" max="8217" width="13.44140625" style="397" customWidth="1"/>
    <col min="8218" max="8223" width="15.109375" style="397" customWidth="1"/>
    <col min="8224" max="8448" width="12.5546875" style="397"/>
    <col min="8449" max="8449" width="32" style="397" customWidth="1"/>
    <col min="8450" max="8452" width="10.5546875" style="397" customWidth="1"/>
    <col min="8453" max="8453" width="9.5546875" style="397" bestFit="1" customWidth="1"/>
    <col min="8454" max="8454" width="10.5546875" style="397" customWidth="1"/>
    <col min="8455" max="8456" width="11.88671875" style="397" customWidth="1"/>
    <col min="8457" max="8461" width="10.5546875" style="397" customWidth="1"/>
    <col min="8462" max="8464" width="10.44140625" style="397" customWidth="1"/>
    <col min="8465" max="8466" width="10.5546875" style="397" customWidth="1"/>
    <col min="8467" max="8467" width="9.88671875" style="397" customWidth="1"/>
    <col min="8468" max="8468" width="9.6640625" style="397" customWidth="1"/>
    <col min="8469" max="8469" width="10.5546875" style="397" customWidth="1"/>
    <col min="8470" max="8470" width="10.6640625" style="397" customWidth="1"/>
    <col min="8471" max="8471" width="12" style="397" customWidth="1"/>
    <col min="8472" max="8472" width="11.6640625" style="397" customWidth="1"/>
    <col min="8473" max="8473" width="13.44140625" style="397" customWidth="1"/>
    <col min="8474" max="8479" width="15.109375" style="397" customWidth="1"/>
    <col min="8480" max="8704" width="12.5546875" style="397"/>
    <col min="8705" max="8705" width="32" style="397" customWidth="1"/>
    <col min="8706" max="8708" width="10.5546875" style="397" customWidth="1"/>
    <col min="8709" max="8709" width="9.5546875" style="397" bestFit="1" customWidth="1"/>
    <col min="8710" max="8710" width="10.5546875" style="397" customWidth="1"/>
    <col min="8711" max="8712" width="11.88671875" style="397" customWidth="1"/>
    <col min="8713" max="8717" width="10.5546875" style="397" customWidth="1"/>
    <col min="8718" max="8720" width="10.44140625" style="397" customWidth="1"/>
    <col min="8721" max="8722" width="10.5546875" style="397" customWidth="1"/>
    <col min="8723" max="8723" width="9.88671875" style="397" customWidth="1"/>
    <col min="8724" max="8724" width="9.6640625" style="397" customWidth="1"/>
    <col min="8725" max="8725" width="10.5546875" style="397" customWidth="1"/>
    <col min="8726" max="8726" width="10.6640625" style="397" customWidth="1"/>
    <col min="8727" max="8727" width="12" style="397" customWidth="1"/>
    <col min="8728" max="8728" width="11.6640625" style="397" customWidth="1"/>
    <col min="8729" max="8729" width="13.44140625" style="397" customWidth="1"/>
    <col min="8730" max="8735" width="15.109375" style="397" customWidth="1"/>
    <col min="8736" max="8960" width="12.5546875" style="397"/>
    <col min="8961" max="8961" width="32" style="397" customWidth="1"/>
    <col min="8962" max="8964" width="10.5546875" style="397" customWidth="1"/>
    <col min="8965" max="8965" width="9.5546875" style="397" bestFit="1" customWidth="1"/>
    <col min="8966" max="8966" width="10.5546875" style="397" customWidth="1"/>
    <col min="8967" max="8968" width="11.88671875" style="397" customWidth="1"/>
    <col min="8969" max="8973" width="10.5546875" style="397" customWidth="1"/>
    <col min="8974" max="8976" width="10.44140625" style="397" customWidth="1"/>
    <col min="8977" max="8978" width="10.5546875" style="397" customWidth="1"/>
    <col min="8979" max="8979" width="9.88671875" style="397" customWidth="1"/>
    <col min="8980" max="8980" width="9.6640625" style="397" customWidth="1"/>
    <col min="8981" max="8981" width="10.5546875" style="397" customWidth="1"/>
    <col min="8982" max="8982" width="10.6640625" style="397" customWidth="1"/>
    <col min="8983" max="8983" width="12" style="397" customWidth="1"/>
    <col min="8984" max="8984" width="11.6640625" style="397" customWidth="1"/>
    <col min="8985" max="8985" width="13.44140625" style="397" customWidth="1"/>
    <col min="8986" max="8991" width="15.109375" style="397" customWidth="1"/>
    <col min="8992" max="9216" width="12.5546875" style="397"/>
    <col min="9217" max="9217" width="32" style="397" customWidth="1"/>
    <col min="9218" max="9220" width="10.5546875" style="397" customWidth="1"/>
    <col min="9221" max="9221" width="9.5546875" style="397" bestFit="1" customWidth="1"/>
    <col min="9222" max="9222" width="10.5546875" style="397" customWidth="1"/>
    <col min="9223" max="9224" width="11.88671875" style="397" customWidth="1"/>
    <col min="9225" max="9229" width="10.5546875" style="397" customWidth="1"/>
    <col min="9230" max="9232" width="10.44140625" style="397" customWidth="1"/>
    <col min="9233" max="9234" width="10.5546875" style="397" customWidth="1"/>
    <col min="9235" max="9235" width="9.88671875" style="397" customWidth="1"/>
    <col min="9236" max="9236" width="9.6640625" style="397" customWidth="1"/>
    <col min="9237" max="9237" width="10.5546875" style="397" customWidth="1"/>
    <col min="9238" max="9238" width="10.6640625" style="397" customWidth="1"/>
    <col min="9239" max="9239" width="12" style="397" customWidth="1"/>
    <col min="9240" max="9240" width="11.6640625" style="397" customWidth="1"/>
    <col min="9241" max="9241" width="13.44140625" style="397" customWidth="1"/>
    <col min="9242" max="9247" width="15.109375" style="397" customWidth="1"/>
    <col min="9248" max="9472" width="12.5546875" style="397"/>
    <col min="9473" max="9473" width="32" style="397" customWidth="1"/>
    <col min="9474" max="9476" width="10.5546875" style="397" customWidth="1"/>
    <col min="9477" max="9477" width="9.5546875" style="397" bestFit="1" customWidth="1"/>
    <col min="9478" max="9478" width="10.5546875" style="397" customWidth="1"/>
    <col min="9479" max="9480" width="11.88671875" style="397" customWidth="1"/>
    <col min="9481" max="9485" width="10.5546875" style="397" customWidth="1"/>
    <col min="9486" max="9488" width="10.44140625" style="397" customWidth="1"/>
    <col min="9489" max="9490" width="10.5546875" style="397" customWidth="1"/>
    <col min="9491" max="9491" width="9.88671875" style="397" customWidth="1"/>
    <col min="9492" max="9492" width="9.6640625" style="397" customWidth="1"/>
    <col min="9493" max="9493" width="10.5546875" style="397" customWidth="1"/>
    <col min="9494" max="9494" width="10.6640625" style="397" customWidth="1"/>
    <col min="9495" max="9495" width="12" style="397" customWidth="1"/>
    <col min="9496" max="9496" width="11.6640625" style="397" customWidth="1"/>
    <col min="9497" max="9497" width="13.44140625" style="397" customWidth="1"/>
    <col min="9498" max="9503" width="15.109375" style="397" customWidth="1"/>
    <col min="9504" max="9728" width="12.5546875" style="397"/>
    <col min="9729" max="9729" width="32" style="397" customWidth="1"/>
    <col min="9730" max="9732" width="10.5546875" style="397" customWidth="1"/>
    <col min="9733" max="9733" width="9.5546875" style="397" bestFit="1" customWidth="1"/>
    <col min="9734" max="9734" width="10.5546875" style="397" customWidth="1"/>
    <col min="9735" max="9736" width="11.88671875" style="397" customWidth="1"/>
    <col min="9737" max="9741" width="10.5546875" style="397" customWidth="1"/>
    <col min="9742" max="9744" width="10.44140625" style="397" customWidth="1"/>
    <col min="9745" max="9746" width="10.5546875" style="397" customWidth="1"/>
    <col min="9747" max="9747" width="9.88671875" style="397" customWidth="1"/>
    <col min="9748" max="9748" width="9.6640625" style="397" customWidth="1"/>
    <col min="9749" max="9749" width="10.5546875" style="397" customWidth="1"/>
    <col min="9750" max="9750" width="10.6640625" style="397" customWidth="1"/>
    <col min="9751" max="9751" width="12" style="397" customWidth="1"/>
    <col min="9752" max="9752" width="11.6640625" style="397" customWidth="1"/>
    <col min="9753" max="9753" width="13.44140625" style="397" customWidth="1"/>
    <col min="9754" max="9759" width="15.109375" style="397" customWidth="1"/>
    <col min="9760" max="9984" width="12.5546875" style="397"/>
    <col min="9985" max="9985" width="32" style="397" customWidth="1"/>
    <col min="9986" max="9988" width="10.5546875" style="397" customWidth="1"/>
    <col min="9989" max="9989" width="9.5546875" style="397" bestFit="1" customWidth="1"/>
    <col min="9990" max="9990" width="10.5546875" style="397" customWidth="1"/>
    <col min="9991" max="9992" width="11.88671875" style="397" customWidth="1"/>
    <col min="9993" max="9997" width="10.5546875" style="397" customWidth="1"/>
    <col min="9998" max="10000" width="10.44140625" style="397" customWidth="1"/>
    <col min="10001" max="10002" width="10.5546875" style="397" customWidth="1"/>
    <col min="10003" max="10003" width="9.88671875" style="397" customWidth="1"/>
    <col min="10004" max="10004" width="9.6640625" style="397" customWidth="1"/>
    <col min="10005" max="10005" width="10.5546875" style="397" customWidth="1"/>
    <col min="10006" max="10006" width="10.6640625" style="397" customWidth="1"/>
    <col min="10007" max="10007" width="12" style="397" customWidth="1"/>
    <col min="10008" max="10008" width="11.6640625" style="397" customWidth="1"/>
    <col min="10009" max="10009" width="13.44140625" style="397" customWidth="1"/>
    <col min="10010" max="10015" width="15.109375" style="397" customWidth="1"/>
    <col min="10016" max="10240" width="12.5546875" style="397"/>
    <col min="10241" max="10241" width="32" style="397" customWidth="1"/>
    <col min="10242" max="10244" width="10.5546875" style="397" customWidth="1"/>
    <col min="10245" max="10245" width="9.5546875" style="397" bestFit="1" customWidth="1"/>
    <col min="10246" max="10246" width="10.5546875" style="397" customWidth="1"/>
    <col min="10247" max="10248" width="11.88671875" style="397" customWidth="1"/>
    <col min="10249" max="10253" width="10.5546875" style="397" customWidth="1"/>
    <col min="10254" max="10256" width="10.44140625" style="397" customWidth="1"/>
    <col min="10257" max="10258" width="10.5546875" style="397" customWidth="1"/>
    <col min="10259" max="10259" width="9.88671875" style="397" customWidth="1"/>
    <col min="10260" max="10260" width="9.6640625" style="397" customWidth="1"/>
    <col min="10261" max="10261" width="10.5546875" style="397" customWidth="1"/>
    <col min="10262" max="10262" width="10.6640625" style="397" customWidth="1"/>
    <col min="10263" max="10263" width="12" style="397" customWidth="1"/>
    <col min="10264" max="10264" width="11.6640625" style="397" customWidth="1"/>
    <col min="10265" max="10265" width="13.44140625" style="397" customWidth="1"/>
    <col min="10266" max="10271" width="15.109375" style="397" customWidth="1"/>
    <col min="10272" max="10496" width="12.5546875" style="397"/>
    <col min="10497" max="10497" width="32" style="397" customWidth="1"/>
    <col min="10498" max="10500" width="10.5546875" style="397" customWidth="1"/>
    <col min="10501" max="10501" width="9.5546875" style="397" bestFit="1" customWidth="1"/>
    <col min="10502" max="10502" width="10.5546875" style="397" customWidth="1"/>
    <col min="10503" max="10504" width="11.88671875" style="397" customWidth="1"/>
    <col min="10505" max="10509" width="10.5546875" style="397" customWidth="1"/>
    <col min="10510" max="10512" width="10.44140625" style="397" customWidth="1"/>
    <col min="10513" max="10514" width="10.5546875" style="397" customWidth="1"/>
    <col min="10515" max="10515" width="9.88671875" style="397" customWidth="1"/>
    <col min="10516" max="10516" width="9.6640625" style="397" customWidth="1"/>
    <col min="10517" max="10517" width="10.5546875" style="397" customWidth="1"/>
    <col min="10518" max="10518" width="10.6640625" style="397" customWidth="1"/>
    <col min="10519" max="10519" width="12" style="397" customWidth="1"/>
    <col min="10520" max="10520" width="11.6640625" style="397" customWidth="1"/>
    <col min="10521" max="10521" width="13.44140625" style="397" customWidth="1"/>
    <col min="10522" max="10527" width="15.109375" style="397" customWidth="1"/>
    <col min="10528" max="10752" width="12.5546875" style="397"/>
    <col min="10753" max="10753" width="32" style="397" customWidth="1"/>
    <col min="10754" max="10756" width="10.5546875" style="397" customWidth="1"/>
    <col min="10757" max="10757" width="9.5546875" style="397" bestFit="1" customWidth="1"/>
    <col min="10758" max="10758" width="10.5546875" style="397" customWidth="1"/>
    <col min="10759" max="10760" width="11.88671875" style="397" customWidth="1"/>
    <col min="10761" max="10765" width="10.5546875" style="397" customWidth="1"/>
    <col min="10766" max="10768" width="10.44140625" style="397" customWidth="1"/>
    <col min="10769" max="10770" width="10.5546875" style="397" customWidth="1"/>
    <col min="10771" max="10771" width="9.88671875" style="397" customWidth="1"/>
    <col min="10772" max="10772" width="9.6640625" style="397" customWidth="1"/>
    <col min="10773" max="10773" width="10.5546875" style="397" customWidth="1"/>
    <col min="10774" max="10774" width="10.6640625" style="397" customWidth="1"/>
    <col min="10775" max="10775" width="12" style="397" customWidth="1"/>
    <col min="10776" max="10776" width="11.6640625" style="397" customWidth="1"/>
    <col min="10777" max="10777" width="13.44140625" style="397" customWidth="1"/>
    <col min="10778" max="10783" width="15.109375" style="397" customWidth="1"/>
    <col min="10784" max="11008" width="12.5546875" style="397"/>
    <col min="11009" max="11009" width="32" style="397" customWidth="1"/>
    <col min="11010" max="11012" width="10.5546875" style="397" customWidth="1"/>
    <col min="11013" max="11013" width="9.5546875" style="397" bestFit="1" customWidth="1"/>
    <col min="11014" max="11014" width="10.5546875" style="397" customWidth="1"/>
    <col min="11015" max="11016" width="11.88671875" style="397" customWidth="1"/>
    <col min="11017" max="11021" width="10.5546875" style="397" customWidth="1"/>
    <col min="11022" max="11024" width="10.44140625" style="397" customWidth="1"/>
    <col min="11025" max="11026" width="10.5546875" style="397" customWidth="1"/>
    <col min="11027" max="11027" width="9.88671875" style="397" customWidth="1"/>
    <col min="11028" max="11028" width="9.6640625" style="397" customWidth="1"/>
    <col min="11029" max="11029" width="10.5546875" style="397" customWidth="1"/>
    <col min="11030" max="11030" width="10.6640625" style="397" customWidth="1"/>
    <col min="11031" max="11031" width="12" style="397" customWidth="1"/>
    <col min="11032" max="11032" width="11.6640625" style="397" customWidth="1"/>
    <col min="11033" max="11033" width="13.44140625" style="397" customWidth="1"/>
    <col min="11034" max="11039" width="15.109375" style="397" customWidth="1"/>
    <col min="11040" max="11264" width="12.5546875" style="397"/>
    <col min="11265" max="11265" width="32" style="397" customWidth="1"/>
    <col min="11266" max="11268" width="10.5546875" style="397" customWidth="1"/>
    <col min="11269" max="11269" width="9.5546875" style="397" bestFit="1" customWidth="1"/>
    <col min="11270" max="11270" width="10.5546875" style="397" customWidth="1"/>
    <col min="11271" max="11272" width="11.88671875" style="397" customWidth="1"/>
    <col min="11273" max="11277" width="10.5546875" style="397" customWidth="1"/>
    <col min="11278" max="11280" width="10.44140625" style="397" customWidth="1"/>
    <col min="11281" max="11282" width="10.5546875" style="397" customWidth="1"/>
    <col min="11283" max="11283" width="9.88671875" style="397" customWidth="1"/>
    <col min="11284" max="11284" width="9.6640625" style="397" customWidth="1"/>
    <col min="11285" max="11285" width="10.5546875" style="397" customWidth="1"/>
    <col min="11286" max="11286" width="10.6640625" style="397" customWidth="1"/>
    <col min="11287" max="11287" width="12" style="397" customWidth="1"/>
    <col min="11288" max="11288" width="11.6640625" style="397" customWidth="1"/>
    <col min="11289" max="11289" width="13.44140625" style="397" customWidth="1"/>
    <col min="11290" max="11295" width="15.109375" style="397" customWidth="1"/>
    <col min="11296" max="11520" width="12.5546875" style="397"/>
    <col min="11521" max="11521" width="32" style="397" customWidth="1"/>
    <col min="11522" max="11524" width="10.5546875" style="397" customWidth="1"/>
    <col min="11525" max="11525" width="9.5546875" style="397" bestFit="1" customWidth="1"/>
    <col min="11526" max="11526" width="10.5546875" style="397" customWidth="1"/>
    <col min="11527" max="11528" width="11.88671875" style="397" customWidth="1"/>
    <col min="11529" max="11533" width="10.5546875" style="397" customWidth="1"/>
    <col min="11534" max="11536" width="10.44140625" style="397" customWidth="1"/>
    <col min="11537" max="11538" width="10.5546875" style="397" customWidth="1"/>
    <col min="11539" max="11539" width="9.88671875" style="397" customWidth="1"/>
    <col min="11540" max="11540" width="9.6640625" style="397" customWidth="1"/>
    <col min="11541" max="11541" width="10.5546875" style="397" customWidth="1"/>
    <col min="11542" max="11542" width="10.6640625" style="397" customWidth="1"/>
    <col min="11543" max="11543" width="12" style="397" customWidth="1"/>
    <col min="11544" max="11544" width="11.6640625" style="397" customWidth="1"/>
    <col min="11545" max="11545" width="13.44140625" style="397" customWidth="1"/>
    <col min="11546" max="11551" width="15.109375" style="397" customWidth="1"/>
    <col min="11552" max="11776" width="12.5546875" style="397"/>
    <col min="11777" max="11777" width="32" style="397" customWidth="1"/>
    <col min="11778" max="11780" width="10.5546875" style="397" customWidth="1"/>
    <col min="11781" max="11781" width="9.5546875" style="397" bestFit="1" customWidth="1"/>
    <col min="11782" max="11782" width="10.5546875" style="397" customWidth="1"/>
    <col min="11783" max="11784" width="11.88671875" style="397" customWidth="1"/>
    <col min="11785" max="11789" width="10.5546875" style="397" customWidth="1"/>
    <col min="11790" max="11792" width="10.44140625" style="397" customWidth="1"/>
    <col min="11793" max="11794" width="10.5546875" style="397" customWidth="1"/>
    <col min="11795" max="11795" width="9.88671875" style="397" customWidth="1"/>
    <col min="11796" max="11796" width="9.6640625" style="397" customWidth="1"/>
    <col min="11797" max="11797" width="10.5546875" style="397" customWidth="1"/>
    <col min="11798" max="11798" width="10.6640625" style="397" customWidth="1"/>
    <col min="11799" max="11799" width="12" style="397" customWidth="1"/>
    <col min="11800" max="11800" width="11.6640625" style="397" customWidth="1"/>
    <col min="11801" max="11801" width="13.44140625" style="397" customWidth="1"/>
    <col min="11802" max="11807" width="15.109375" style="397" customWidth="1"/>
    <col min="11808" max="12032" width="12.5546875" style="397"/>
    <col min="12033" max="12033" width="32" style="397" customWidth="1"/>
    <col min="12034" max="12036" width="10.5546875" style="397" customWidth="1"/>
    <col min="12037" max="12037" width="9.5546875" style="397" bestFit="1" customWidth="1"/>
    <col min="12038" max="12038" width="10.5546875" style="397" customWidth="1"/>
    <col min="12039" max="12040" width="11.88671875" style="397" customWidth="1"/>
    <col min="12041" max="12045" width="10.5546875" style="397" customWidth="1"/>
    <col min="12046" max="12048" width="10.44140625" style="397" customWidth="1"/>
    <col min="12049" max="12050" width="10.5546875" style="397" customWidth="1"/>
    <col min="12051" max="12051" width="9.88671875" style="397" customWidth="1"/>
    <col min="12052" max="12052" width="9.6640625" style="397" customWidth="1"/>
    <col min="12053" max="12053" width="10.5546875" style="397" customWidth="1"/>
    <col min="12054" max="12054" width="10.6640625" style="397" customWidth="1"/>
    <col min="12055" max="12055" width="12" style="397" customWidth="1"/>
    <col min="12056" max="12056" width="11.6640625" style="397" customWidth="1"/>
    <col min="12057" max="12057" width="13.44140625" style="397" customWidth="1"/>
    <col min="12058" max="12063" width="15.109375" style="397" customWidth="1"/>
    <col min="12064" max="12288" width="12.5546875" style="397"/>
    <col min="12289" max="12289" width="32" style="397" customWidth="1"/>
    <col min="12290" max="12292" width="10.5546875" style="397" customWidth="1"/>
    <col min="12293" max="12293" width="9.5546875" style="397" bestFit="1" customWidth="1"/>
    <col min="12294" max="12294" width="10.5546875" style="397" customWidth="1"/>
    <col min="12295" max="12296" width="11.88671875" style="397" customWidth="1"/>
    <col min="12297" max="12301" width="10.5546875" style="397" customWidth="1"/>
    <col min="12302" max="12304" width="10.44140625" style="397" customWidth="1"/>
    <col min="12305" max="12306" width="10.5546875" style="397" customWidth="1"/>
    <col min="12307" max="12307" width="9.88671875" style="397" customWidth="1"/>
    <col min="12308" max="12308" width="9.6640625" style="397" customWidth="1"/>
    <col min="12309" max="12309" width="10.5546875" style="397" customWidth="1"/>
    <col min="12310" max="12310" width="10.6640625" style="397" customWidth="1"/>
    <col min="12311" max="12311" width="12" style="397" customWidth="1"/>
    <col min="12312" max="12312" width="11.6640625" style="397" customWidth="1"/>
    <col min="12313" max="12313" width="13.44140625" style="397" customWidth="1"/>
    <col min="12314" max="12319" width="15.109375" style="397" customWidth="1"/>
    <col min="12320" max="12544" width="12.5546875" style="397"/>
    <col min="12545" max="12545" width="32" style="397" customWidth="1"/>
    <col min="12546" max="12548" width="10.5546875" style="397" customWidth="1"/>
    <col min="12549" max="12549" width="9.5546875" style="397" bestFit="1" customWidth="1"/>
    <col min="12550" max="12550" width="10.5546875" style="397" customWidth="1"/>
    <col min="12551" max="12552" width="11.88671875" style="397" customWidth="1"/>
    <col min="12553" max="12557" width="10.5546875" style="397" customWidth="1"/>
    <col min="12558" max="12560" width="10.44140625" style="397" customWidth="1"/>
    <col min="12561" max="12562" width="10.5546875" style="397" customWidth="1"/>
    <col min="12563" max="12563" width="9.88671875" style="397" customWidth="1"/>
    <col min="12564" max="12564" width="9.6640625" style="397" customWidth="1"/>
    <col min="12565" max="12565" width="10.5546875" style="397" customWidth="1"/>
    <col min="12566" max="12566" width="10.6640625" style="397" customWidth="1"/>
    <col min="12567" max="12567" width="12" style="397" customWidth="1"/>
    <col min="12568" max="12568" width="11.6640625" style="397" customWidth="1"/>
    <col min="12569" max="12569" width="13.44140625" style="397" customWidth="1"/>
    <col min="12570" max="12575" width="15.109375" style="397" customWidth="1"/>
    <col min="12576" max="12800" width="12.5546875" style="397"/>
    <col min="12801" max="12801" width="32" style="397" customWidth="1"/>
    <col min="12802" max="12804" width="10.5546875" style="397" customWidth="1"/>
    <col min="12805" max="12805" width="9.5546875" style="397" bestFit="1" customWidth="1"/>
    <col min="12806" max="12806" width="10.5546875" style="397" customWidth="1"/>
    <col min="12807" max="12808" width="11.88671875" style="397" customWidth="1"/>
    <col min="12809" max="12813" width="10.5546875" style="397" customWidth="1"/>
    <col min="12814" max="12816" width="10.44140625" style="397" customWidth="1"/>
    <col min="12817" max="12818" width="10.5546875" style="397" customWidth="1"/>
    <col min="12819" max="12819" width="9.88671875" style="397" customWidth="1"/>
    <col min="12820" max="12820" width="9.6640625" style="397" customWidth="1"/>
    <col min="12821" max="12821" width="10.5546875" style="397" customWidth="1"/>
    <col min="12822" max="12822" width="10.6640625" style="397" customWidth="1"/>
    <col min="12823" max="12823" width="12" style="397" customWidth="1"/>
    <col min="12824" max="12824" width="11.6640625" style="397" customWidth="1"/>
    <col min="12825" max="12825" width="13.44140625" style="397" customWidth="1"/>
    <col min="12826" max="12831" width="15.109375" style="397" customWidth="1"/>
    <col min="12832" max="13056" width="12.5546875" style="397"/>
    <col min="13057" max="13057" width="32" style="397" customWidth="1"/>
    <col min="13058" max="13060" width="10.5546875" style="397" customWidth="1"/>
    <col min="13061" max="13061" width="9.5546875" style="397" bestFit="1" customWidth="1"/>
    <col min="13062" max="13062" width="10.5546875" style="397" customWidth="1"/>
    <col min="13063" max="13064" width="11.88671875" style="397" customWidth="1"/>
    <col min="13065" max="13069" width="10.5546875" style="397" customWidth="1"/>
    <col min="13070" max="13072" width="10.44140625" style="397" customWidth="1"/>
    <col min="13073" max="13074" width="10.5546875" style="397" customWidth="1"/>
    <col min="13075" max="13075" width="9.88671875" style="397" customWidth="1"/>
    <col min="13076" max="13076" width="9.6640625" style="397" customWidth="1"/>
    <col min="13077" max="13077" width="10.5546875" style="397" customWidth="1"/>
    <col min="13078" max="13078" width="10.6640625" style="397" customWidth="1"/>
    <col min="13079" max="13079" width="12" style="397" customWidth="1"/>
    <col min="13080" max="13080" width="11.6640625" style="397" customWidth="1"/>
    <col min="13081" max="13081" width="13.44140625" style="397" customWidth="1"/>
    <col min="13082" max="13087" width="15.109375" style="397" customWidth="1"/>
    <col min="13088" max="13312" width="12.5546875" style="397"/>
    <col min="13313" max="13313" width="32" style="397" customWidth="1"/>
    <col min="13314" max="13316" width="10.5546875" style="397" customWidth="1"/>
    <col min="13317" max="13317" width="9.5546875" style="397" bestFit="1" customWidth="1"/>
    <col min="13318" max="13318" width="10.5546875" style="397" customWidth="1"/>
    <col min="13319" max="13320" width="11.88671875" style="397" customWidth="1"/>
    <col min="13321" max="13325" width="10.5546875" style="397" customWidth="1"/>
    <col min="13326" max="13328" width="10.44140625" style="397" customWidth="1"/>
    <col min="13329" max="13330" width="10.5546875" style="397" customWidth="1"/>
    <col min="13331" max="13331" width="9.88671875" style="397" customWidth="1"/>
    <col min="13332" max="13332" width="9.6640625" style="397" customWidth="1"/>
    <col min="13333" max="13333" width="10.5546875" style="397" customWidth="1"/>
    <col min="13334" max="13334" width="10.6640625" style="397" customWidth="1"/>
    <col min="13335" max="13335" width="12" style="397" customWidth="1"/>
    <col min="13336" max="13336" width="11.6640625" style="397" customWidth="1"/>
    <col min="13337" max="13337" width="13.44140625" style="397" customWidth="1"/>
    <col min="13338" max="13343" width="15.109375" style="397" customWidth="1"/>
    <col min="13344" max="13568" width="12.5546875" style="397"/>
    <col min="13569" max="13569" width="32" style="397" customWidth="1"/>
    <col min="13570" max="13572" width="10.5546875" style="397" customWidth="1"/>
    <col min="13573" max="13573" width="9.5546875" style="397" bestFit="1" customWidth="1"/>
    <col min="13574" max="13574" width="10.5546875" style="397" customWidth="1"/>
    <col min="13575" max="13576" width="11.88671875" style="397" customWidth="1"/>
    <col min="13577" max="13581" width="10.5546875" style="397" customWidth="1"/>
    <col min="13582" max="13584" width="10.44140625" style="397" customWidth="1"/>
    <col min="13585" max="13586" width="10.5546875" style="397" customWidth="1"/>
    <col min="13587" max="13587" width="9.88671875" style="397" customWidth="1"/>
    <col min="13588" max="13588" width="9.6640625" style="397" customWidth="1"/>
    <col min="13589" max="13589" width="10.5546875" style="397" customWidth="1"/>
    <col min="13590" max="13590" width="10.6640625" style="397" customWidth="1"/>
    <col min="13591" max="13591" width="12" style="397" customWidth="1"/>
    <col min="13592" max="13592" width="11.6640625" style="397" customWidth="1"/>
    <col min="13593" max="13593" width="13.44140625" style="397" customWidth="1"/>
    <col min="13594" max="13599" width="15.109375" style="397" customWidth="1"/>
    <col min="13600" max="13824" width="12.5546875" style="397"/>
    <col min="13825" max="13825" width="32" style="397" customWidth="1"/>
    <col min="13826" max="13828" width="10.5546875" style="397" customWidth="1"/>
    <col min="13829" max="13829" width="9.5546875" style="397" bestFit="1" customWidth="1"/>
    <col min="13830" max="13830" width="10.5546875" style="397" customWidth="1"/>
    <col min="13831" max="13832" width="11.88671875" style="397" customWidth="1"/>
    <col min="13833" max="13837" width="10.5546875" style="397" customWidth="1"/>
    <col min="13838" max="13840" width="10.44140625" style="397" customWidth="1"/>
    <col min="13841" max="13842" width="10.5546875" style="397" customWidth="1"/>
    <col min="13843" max="13843" width="9.88671875" style="397" customWidth="1"/>
    <col min="13844" max="13844" width="9.6640625" style="397" customWidth="1"/>
    <col min="13845" max="13845" width="10.5546875" style="397" customWidth="1"/>
    <col min="13846" max="13846" width="10.6640625" style="397" customWidth="1"/>
    <col min="13847" max="13847" width="12" style="397" customWidth="1"/>
    <col min="13848" max="13848" width="11.6640625" style="397" customWidth="1"/>
    <col min="13849" max="13849" width="13.44140625" style="397" customWidth="1"/>
    <col min="13850" max="13855" width="15.109375" style="397" customWidth="1"/>
    <col min="13856" max="14080" width="12.5546875" style="397"/>
    <col min="14081" max="14081" width="32" style="397" customWidth="1"/>
    <col min="14082" max="14084" width="10.5546875" style="397" customWidth="1"/>
    <col min="14085" max="14085" width="9.5546875" style="397" bestFit="1" customWidth="1"/>
    <col min="14086" max="14086" width="10.5546875" style="397" customWidth="1"/>
    <col min="14087" max="14088" width="11.88671875" style="397" customWidth="1"/>
    <col min="14089" max="14093" width="10.5546875" style="397" customWidth="1"/>
    <col min="14094" max="14096" width="10.44140625" style="397" customWidth="1"/>
    <col min="14097" max="14098" width="10.5546875" style="397" customWidth="1"/>
    <col min="14099" max="14099" width="9.88671875" style="397" customWidth="1"/>
    <col min="14100" max="14100" width="9.6640625" style="397" customWidth="1"/>
    <col min="14101" max="14101" width="10.5546875" style="397" customWidth="1"/>
    <col min="14102" max="14102" width="10.6640625" style="397" customWidth="1"/>
    <col min="14103" max="14103" width="12" style="397" customWidth="1"/>
    <col min="14104" max="14104" width="11.6640625" style="397" customWidth="1"/>
    <col min="14105" max="14105" width="13.44140625" style="397" customWidth="1"/>
    <col min="14106" max="14111" width="15.109375" style="397" customWidth="1"/>
    <col min="14112" max="14336" width="12.5546875" style="397"/>
    <col min="14337" max="14337" width="32" style="397" customWidth="1"/>
    <col min="14338" max="14340" width="10.5546875" style="397" customWidth="1"/>
    <col min="14341" max="14341" width="9.5546875" style="397" bestFit="1" customWidth="1"/>
    <col min="14342" max="14342" width="10.5546875" style="397" customWidth="1"/>
    <col min="14343" max="14344" width="11.88671875" style="397" customWidth="1"/>
    <col min="14345" max="14349" width="10.5546875" style="397" customWidth="1"/>
    <col min="14350" max="14352" width="10.44140625" style="397" customWidth="1"/>
    <col min="14353" max="14354" width="10.5546875" style="397" customWidth="1"/>
    <col min="14355" max="14355" width="9.88671875" style="397" customWidth="1"/>
    <col min="14356" max="14356" width="9.6640625" style="397" customWidth="1"/>
    <col min="14357" max="14357" width="10.5546875" style="397" customWidth="1"/>
    <col min="14358" max="14358" width="10.6640625" style="397" customWidth="1"/>
    <col min="14359" max="14359" width="12" style="397" customWidth="1"/>
    <col min="14360" max="14360" width="11.6640625" style="397" customWidth="1"/>
    <col min="14361" max="14361" width="13.44140625" style="397" customWidth="1"/>
    <col min="14362" max="14367" width="15.109375" style="397" customWidth="1"/>
    <col min="14368" max="14592" width="12.5546875" style="397"/>
    <col min="14593" max="14593" width="32" style="397" customWidth="1"/>
    <col min="14594" max="14596" width="10.5546875" style="397" customWidth="1"/>
    <col min="14597" max="14597" width="9.5546875" style="397" bestFit="1" customWidth="1"/>
    <col min="14598" max="14598" width="10.5546875" style="397" customWidth="1"/>
    <col min="14599" max="14600" width="11.88671875" style="397" customWidth="1"/>
    <col min="14601" max="14605" width="10.5546875" style="397" customWidth="1"/>
    <col min="14606" max="14608" width="10.44140625" style="397" customWidth="1"/>
    <col min="14609" max="14610" width="10.5546875" style="397" customWidth="1"/>
    <col min="14611" max="14611" width="9.88671875" style="397" customWidth="1"/>
    <col min="14612" max="14612" width="9.6640625" style="397" customWidth="1"/>
    <col min="14613" max="14613" width="10.5546875" style="397" customWidth="1"/>
    <col min="14614" max="14614" width="10.6640625" style="397" customWidth="1"/>
    <col min="14615" max="14615" width="12" style="397" customWidth="1"/>
    <col min="14616" max="14616" width="11.6640625" style="397" customWidth="1"/>
    <col min="14617" max="14617" width="13.44140625" style="397" customWidth="1"/>
    <col min="14618" max="14623" width="15.109375" style="397" customWidth="1"/>
    <col min="14624" max="14848" width="12.5546875" style="397"/>
    <col min="14849" max="14849" width="32" style="397" customWidth="1"/>
    <col min="14850" max="14852" width="10.5546875" style="397" customWidth="1"/>
    <col min="14853" max="14853" width="9.5546875" style="397" bestFit="1" customWidth="1"/>
    <col min="14854" max="14854" width="10.5546875" style="397" customWidth="1"/>
    <col min="14855" max="14856" width="11.88671875" style="397" customWidth="1"/>
    <col min="14857" max="14861" width="10.5546875" style="397" customWidth="1"/>
    <col min="14862" max="14864" width="10.44140625" style="397" customWidth="1"/>
    <col min="14865" max="14866" width="10.5546875" style="397" customWidth="1"/>
    <col min="14867" max="14867" width="9.88671875" style="397" customWidth="1"/>
    <col min="14868" max="14868" width="9.6640625" style="397" customWidth="1"/>
    <col min="14869" max="14869" width="10.5546875" style="397" customWidth="1"/>
    <col min="14870" max="14870" width="10.6640625" style="397" customWidth="1"/>
    <col min="14871" max="14871" width="12" style="397" customWidth="1"/>
    <col min="14872" max="14872" width="11.6640625" style="397" customWidth="1"/>
    <col min="14873" max="14873" width="13.44140625" style="397" customWidth="1"/>
    <col min="14874" max="14879" width="15.109375" style="397" customWidth="1"/>
    <col min="14880" max="15104" width="12.5546875" style="397"/>
    <col min="15105" max="15105" width="32" style="397" customWidth="1"/>
    <col min="15106" max="15108" width="10.5546875" style="397" customWidth="1"/>
    <col min="15109" max="15109" width="9.5546875" style="397" bestFit="1" customWidth="1"/>
    <col min="15110" max="15110" width="10.5546875" style="397" customWidth="1"/>
    <col min="15111" max="15112" width="11.88671875" style="397" customWidth="1"/>
    <col min="15113" max="15117" width="10.5546875" style="397" customWidth="1"/>
    <col min="15118" max="15120" width="10.44140625" style="397" customWidth="1"/>
    <col min="15121" max="15122" width="10.5546875" style="397" customWidth="1"/>
    <col min="15123" max="15123" width="9.88671875" style="397" customWidth="1"/>
    <col min="15124" max="15124" width="9.6640625" style="397" customWidth="1"/>
    <col min="15125" max="15125" width="10.5546875" style="397" customWidth="1"/>
    <col min="15126" max="15126" width="10.6640625" style="397" customWidth="1"/>
    <col min="15127" max="15127" width="12" style="397" customWidth="1"/>
    <col min="15128" max="15128" width="11.6640625" style="397" customWidth="1"/>
    <col min="15129" max="15129" width="13.44140625" style="397" customWidth="1"/>
    <col min="15130" max="15135" width="15.109375" style="397" customWidth="1"/>
    <col min="15136" max="15360" width="12.5546875" style="397"/>
    <col min="15361" max="15361" width="32" style="397" customWidth="1"/>
    <col min="15362" max="15364" width="10.5546875" style="397" customWidth="1"/>
    <col min="15365" max="15365" width="9.5546875" style="397" bestFit="1" customWidth="1"/>
    <col min="15366" max="15366" width="10.5546875" style="397" customWidth="1"/>
    <col min="15367" max="15368" width="11.88671875" style="397" customWidth="1"/>
    <col min="15369" max="15373" width="10.5546875" style="397" customWidth="1"/>
    <col min="15374" max="15376" width="10.44140625" style="397" customWidth="1"/>
    <col min="15377" max="15378" width="10.5546875" style="397" customWidth="1"/>
    <col min="15379" max="15379" width="9.88671875" style="397" customWidth="1"/>
    <col min="15380" max="15380" width="9.6640625" style="397" customWidth="1"/>
    <col min="15381" max="15381" width="10.5546875" style="397" customWidth="1"/>
    <col min="15382" max="15382" width="10.6640625" style="397" customWidth="1"/>
    <col min="15383" max="15383" width="12" style="397" customWidth="1"/>
    <col min="15384" max="15384" width="11.6640625" style="397" customWidth="1"/>
    <col min="15385" max="15385" width="13.44140625" style="397" customWidth="1"/>
    <col min="15386" max="15391" width="15.109375" style="397" customWidth="1"/>
    <col min="15392" max="15616" width="12.5546875" style="397"/>
    <col min="15617" max="15617" width="32" style="397" customWidth="1"/>
    <col min="15618" max="15620" width="10.5546875" style="397" customWidth="1"/>
    <col min="15621" max="15621" width="9.5546875" style="397" bestFit="1" customWidth="1"/>
    <col min="15622" max="15622" width="10.5546875" style="397" customWidth="1"/>
    <col min="15623" max="15624" width="11.88671875" style="397" customWidth="1"/>
    <col min="15625" max="15629" width="10.5546875" style="397" customWidth="1"/>
    <col min="15630" max="15632" width="10.44140625" style="397" customWidth="1"/>
    <col min="15633" max="15634" width="10.5546875" style="397" customWidth="1"/>
    <col min="15635" max="15635" width="9.88671875" style="397" customWidth="1"/>
    <col min="15636" max="15636" width="9.6640625" style="397" customWidth="1"/>
    <col min="15637" max="15637" width="10.5546875" style="397" customWidth="1"/>
    <col min="15638" max="15638" width="10.6640625" style="397" customWidth="1"/>
    <col min="15639" max="15639" width="12" style="397" customWidth="1"/>
    <col min="15640" max="15640" width="11.6640625" style="397" customWidth="1"/>
    <col min="15641" max="15641" width="13.44140625" style="397" customWidth="1"/>
    <col min="15642" max="15647" width="15.109375" style="397" customWidth="1"/>
    <col min="15648" max="15872" width="12.5546875" style="397"/>
    <col min="15873" max="15873" width="32" style="397" customWidth="1"/>
    <col min="15874" max="15876" width="10.5546875" style="397" customWidth="1"/>
    <col min="15877" max="15877" width="9.5546875" style="397" bestFit="1" customWidth="1"/>
    <col min="15878" max="15878" width="10.5546875" style="397" customWidth="1"/>
    <col min="15879" max="15880" width="11.88671875" style="397" customWidth="1"/>
    <col min="15881" max="15885" width="10.5546875" style="397" customWidth="1"/>
    <col min="15886" max="15888" width="10.44140625" style="397" customWidth="1"/>
    <col min="15889" max="15890" width="10.5546875" style="397" customWidth="1"/>
    <col min="15891" max="15891" width="9.88671875" style="397" customWidth="1"/>
    <col min="15892" max="15892" width="9.6640625" style="397" customWidth="1"/>
    <col min="15893" max="15893" width="10.5546875" style="397" customWidth="1"/>
    <col min="15894" max="15894" width="10.6640625" style="397" customWidth="1"/>
    <col min="15895" max="15895" width="12" style="397" customWidth="1"/>
    <col min="15896" max="15896" width="11.6640625" style="397" customWidth="1"/>
    <col min="15897" max="15897" width="13.44140625" style="397" customWidth="1"/>
    <col min="15898" max="15903" width="15.109375" style="397" customWidth="1"/>
    <col min="15904" max="16128" width="12.5546875" style="397"/>
    <col min="16129" max="16129" width="32" style="397" customWidth="1"/>
    <col min="16130" max="16132" width="10.5546875" style="397" customWidth="1"/>
    <col min="16133" max="16133" width="9.5546875" style="397" bestFit="1" customWidth="1"/>
    <col min="16134" max="16134" width="10.5546875" style="397" customWidth="1"/>
    <col min="16135" max="16136" width="11.88671875" style="397" customWidth="1"/>
    <col min="16137" max="16141" width="10.5546875" style="397" customWidth="1"/>
    <col min="16142" max="16144" width="10.44140625" style="397" customWidth="1"/>
    <col min="16145" max="16146" width="10.5546875" style="397" customWidth="1"/>
    <col min="16147" max="16147" width="9.88671875" style="397" customWidth="1"/>
    <col min="16148" max="16148" width="9.6640625" style="397" customWidth="1"/>
    <col min="16149" max="16149" width="10.5546875" style="397" customWidth="1"/>
    <col min="16150" max="16150" width="10.6640625" style="397" customWidth="1"/>
    <col min="16151" max="16151" width="12" style="397" customWidth="1"/>
    <col min="16152" max="16152" width="11.6640625" style="397" customWidth="1"/>
    <col min="16153" max="16153" width="13.44140625" style="397" customWidth="1"/>
    <col min="16154" max="16159" width="15.109375" style="397" customWidth="1"/>
    <col min="16160" max="16384" width="12.5546875" style="397"/>
  </cols>
  <sheetData>
    <row r="1" spans="1:27" ht="18" customHeight="1">
      <c r="A1" s="1270" t="s">
        <v>1197</v>
      </c>
      <c r="B1" s="1001"/>
      <c r="C1" s="1001"/>
      <c r="D1" s="1001"/>
      <c r="E1" s="1001"/>
      <c r="F1" s="1001"/>
      <c r="G1" s="1001"/>
      <c r="H1" s="1001"/>
      <c r="I1" s="1001"/>
      <c r="J1" s="1001"/>
      <c r="K1" s="1001"/>
      <c r="L1" s="1001"/>
      <c r="M1" s="1001"/>
      <c r="N1" s="1001"/>
      <c r="O1" s="1001"/>
      <c r="P1" s="1001"/>
      <c r="Q1" s="1001"/>
      <c r="R1" s="1001"/>
      <c r="S1" s="1001"/>
      <c r="T1" s="1001"/>
      <c r="U1" s="1001"/>
      <c r="V1" s="1001"/>
      <c r="W1" s="1001"/>
      <c r="X1" s="1001"/>
      <c r="Y1" s="1001"/>
    </row>
    <row r="2" spans="1:27" s="477" customFormat="1" ht="24.75" customHeight="1">
      <c r="A2" s="1358" t="s">
        <v>1000</v>
      </c>
      <c r="B2" s="1398"/>
      <c r="C2" s="1398"/>
      <c r="D2" s="1398"/>
      <c r="E2" s="1398"/>
      <c r="F2" s="1398"/>
      <c r="G2" s="1398"/>
      <c r="H2" s="1398"/>
      <c r="I2" s="1398"/>
      <c r="J2" s="1398"/>
      <c r="K2" s="1398"/>
      <c r="L2" s="1398"/>
      <c r="M2" s="1398"/>
      <c r="N2" s="1398"/>
      <c r="O2" s="1398"/>
      <c r="P2" s="1398"/>
      <c r="Q2" s="1398"/>
      <c r="R2" s="1398"/>
      <c r="S2" s="1398"/>
      <c r="T2" s="1398"/>
      <c r="U2" s="1398"/>
      <c r="V2" s="1398"/>
      <c r="W2" s="1398"/>
      <c r="X2" s="1398"/>
      <c r="Y2" s="1398"/>
    </row>
    <row r="3" spans="1:27" s="618" customFormat="1" ht="26.25" customHeight="1">
      <c r="A3" s="564">
        <v>46022</v>
      </c>
      <c r="B3" s="1002"/>
      <c r="C3" s="1003"/>
      <c r="D3" s="1003"/>
      <c r="E3" s="1003"/>
      <c r="F3" s="1003"/>
      <c r="G3" s="1003"/>
      <c r="H3" s="1003"/>
      <c r="I3" s="1003"/>
      <c r="J3" s="1003"/>
      <c r="K3" s="1003"/>
      <c r="L3" s="1003"/>
      <c r="M3" s="1003"/>
      <c r="N3" s="1003"/>
      <c r="O3" s="1003"/>
      <c r="P3" s="1003"/>
      <c r="Q3" s="1003"/>
      <c r="R3" s="1003"/>
      <c r="S3" s="1003"/>
      <c r="T3" s="1003"/>
      <c r="U3" s="1003"/>
      <c r="V3" s="1003"/>
      <c r="W3" s="1003"/>
      <c r="X3" s="1003"/>
      <c r="Y3" s="1003"/>
    </row>
    <row r="4" spans="1:27" s="568" customFormat="1" ht="23.25" customHeight="1">
      <c r="A4" s="1400" t="s">
        <v>125</v>
      </c>
      <c r="B4" s="1401"/>
      <c r="C4" s="1401"/>
      <c r="D4" s="1401"/>
      <c r="E4" s="1401"/>
      <c r="F4" s="1401"/>
      <c r="G4" s="1401"/>
      <c r="H4" s="1401"/>
      <c r="I4" s="1401"/>
      <c r="J4" s="1401"/>
      <c r="K4" s="1401"/>
      <c r="L4" s="1401"/>
      <c r="M4" s="1401"/>
      <c r="N4" s="1401"/>
      <c r="O4" s="1401"/>
      <c r="P4" s="1401"/>
      <c r="Q4" s="1401"/>
      <c r="R4" s="1401"/>
      <c r="S4" s="1401"/>
      <c r="T4" s="1401"/>
      <c r="U4" s="1401"/>
      <c r="V4" s="1401"/>
      <c r="W4" s="1401"/>
      <c r="X4" s="1401"/>
      <c r="Y4" s="1401"/>
    </row>
    <row r="5" spans="1:27" ht="9" customHeight="1" thickBot="1">
      <c r="A5" s="1409"/>
      <c r="B5" s="1388"/>
      <c r="C5" s="1388"/>
      <c r="D5" s="1388"/>
      <c r="E5" s="1388"/>
      <c r="F5" s="1388"/>
      <c r="G5" s="1388"/>
      <c r="H5" s="1388"/>
      <c r="I5" s="1388"/>
      <c r="J5" s="1388"/>
      <c r="K5" s="1388"/>
      <c r="L5" s="1388"/>
      <c r="M5" s="1388"/>
      <c r="N5" s="1388"/>
      <c r="O5" s="1388"/>
      <c r="P5" s="1388"/>
      <c r="Q5" s="1388"/>
      <c r="R5" s="1388"/>
      <c r="S5" s="1388"/>
      <c r="T5" s="1388"/>
      <c r="U5" s="1388"/>
      <c r="V5" s="1388"/>
      <c r="W5" s="1388"/>
      <c r="X5" s="1388"/>
      <c r="Y5" s="1388"/>
    </row>
    <row r="6" spans="1:27" s="594" customFormat="1" ht="12.75" customHeight="1" thickBot="1">
      <c r="A6" s="824"/>
      <c r="B6" s="824"/>
      <c r="C6" s="824"/>
      <c r="D6" s="824"/>
      <c r="E6" s="824"/>
      <c r="F6" s="824"/>
      <c r="G6" s="824"/>
      <c r="H6" s="824"/>
      <c r="I6" s="824"/>
      <c r="J6" s="824"/>
      <c r="K6" s="824"/>
      <c r="L6" s="824"/>
      <c r="M6" s="824"/>
      <c r="N6" s="824"/>
      <c r="O6" s="824"/>
      <c r="P6" s="824"/>
      <c r="Q6" s="824"/>
      <c r="R6" s="824"/>
      <c r="S6" s="824"/>
      <c r="T6" s="824"/>
      <c r="U6" s="824"/>
      <c r="V6" s="824"/>
      <c r="W6" s="824"/>
      <c r="X6" s="824"/>
      <c r="Y6" s="1410" t="s">
        <v>1001</v>
      </c>
    </row>
    <row r="7" spans="1:27" s="594" customFormat="1" ht="15.6" customHeight="1">
      <c r="A7" s="825"/>
      <c r="B7" s="1411" t="s">
        <v>1002</v>
      </c>
      <c r="C7" s="1408"/>
      <c r="D7" s="1408"/>
      <c r="E7" s="1408"/>
      <c r="F7" s="1408"/>
      <c r="G7" s="1408"/>
      <c r="H7" s="1408"/>
      <c r="I7" s="1408"/>
      <c r="J7" s="1408"/>
      <c r="K7" s="1408"/>
      <c r="L7" s="1408"/>
      <c r="M7" s="1408"/>
      <c r="N7" s="1408"/>
      <c r="O7" s="1408"/>
      <c r="P7" s="1408"/>
      <c r="Q7" s="1408"/>
      <c r="R7" s="1408"/>
      <c r="S7" s="1408"/>
      <c r="T7" s="1408"/>
      <c r="U7" s="1408"/>
      <c r="V7" s="1408"/>
      <c r="W7" s="1408"/>
      <c r="X7" s="1408"/>
      <c r="Y7" s="1393"/>
    </row>
    <row r="8" spans="1:27" s="594" customFormat="1" ht="21" customHeight="1" thickBot="1">
      <c r="A8" s="826"/>
      <c r="B8" s="541"/>
      <c r="C8" s="541"/>
      <c r="D8" s="541"/>
      <c r="E8" s="541"/>
      <c r="F8" s="541"/>
      <c r="G8" s="541"/>
      <c r="H8" s="541"/>
      <c r="I8" s="541"/>
      <c r="J8" s="541"/>
      <c r="K8" s="541"/>
      <c r="L8" s="541"/>
      <c r="M8" s="541"/>
      <c r="N8" s="541"/>
      <c r="O8" s="541"/>
      <c r="P8" s="541"/>
      <c r="Q8" s="541"/>
      <c r="R8" s="541"/>
      <c r="S8" s="541"/>
      <c r="T8" s="541"/>
      <c r="U8" s="541"/>
      <c r="V8" s="541"/>
      <c r="W8" s="1412" t="s">
        <v>1003</v>
      </c>
      <c r="X8" s="1412" t="s">
        <v>1004</v>
      </c>
      <c r="Y8" s="1393"/>
    </row>
    <row r="9" spans="1:27" s="594" customFormat="1" ht="21" customHeight="1" thickBot="1">
      <c r="A9" s="826" t="s">
        <v>872</v>
      </c>
      <c r="B9" s="825"/>
      <c r="C9" s="825"/>
      <c r="D9" s="825"/>
      <c r="E9" s="825"/>
      <c r="F9" s="825"/>
      <c r="G9" s="825"/>
      <c r="H9" s="825"/>
      <c r="I9" s="825"/>
      <c r="J9" s="825"/>
      <c r="K9" s="825"/>
      <c r="L9" s="825"/>
      <c r="M9" s="825"/>
      <c r="N9" s="1405" t="s">
        <v>1005</v>
      </c>
      <c r="O9" s="1405" t="s">
        <v>1006</v>
      </c>
      <c r="P9" s="1405" t="s">
        <v>1007</v>
      </c>
      <c r="Q9" s="1405" t="s">
        <v>1008</v>
      </c>
      <c r="R9" s="825"/>
      <c r="S9" s="825"/>
      <c r="T9" s="825"/>
      <c r="U9" s="825"/>
      <c r="V9" s="825"/>
      <c r="W9" s="1393"/>
      <c r="X9" s="1393"/>
      <c r="Y9" s="1393"/>
    </row>
    <row r="10" spans="1:27" s="594" customFormat="1" ht="21" customHeight="1">
      <c r="A10" s="825"/>
      <c r="B10" s="1407" t="s">
        <v>1009</v>
      </c>
      <c r="C10" s="1408"/>
      <c r="D10" s="1408"/>
      <c r="E10" s="1408"/>
      <c r="F10" s="1408"/>
      <c r="G10" s="1408"/>
      <c r="H10" s="1408"/>
      <c r="I10" s="1408"/>
      <c r="J10" s="1408"/>
      <c r="K10" s="1408"/>
      <c r="L10" s="1408"/>
      <c r="M10" s="1408"/>
      <c r="N10" s="1393"/>
      <c r="O10" s="1393"/>
      <c r="P10" s="1393"/>
      <c r="Q10" s="1393"/>
      <c r="R10" s="1407" t="s">
        <v>1010</v>
      </c>
      <c r="S10" s="1408"/>
      <c r="T10" s="1408"/>
      <c r="U10" s="1408"/>
      <c r="V10" s="1408"/>
      <c r="W10" s="1393"/>
      <c r="X10" s="1393"/>
      <c r="Y10" s="1393"/>
    </row>
    <row r="11" spans="1:27" s="594" customFormat="1" ht="21" customHeight="1" thickBot="1">
      <c r="A11" s="1004"/>
      <c r="B11" s="1005">
        <v>0</v>
      </c>
      <c r="C11" s="1005">
        <v>0.2</v>
      </c>
      <c r="D11" s="1005">
        <v>0.25</v>
      </c>
      <c r="E11" s="1005">
        <v>0.5</v>
      </c>
      <c r="F11" s="1005">
        <v>0.75</v>
      </c>
      <c r="G11" s="1005">
        <v>1</v>
      </c>
      <c r="H11" s="1005">
        <v>1.25</v>
      </c>
      <c r="I11" s="1005">
        <v>1.5</v>
      </c>
      <c r="J11" s="1005">
        <v>1.75</v>
      </c>
      <c r="K11" s="1005">
        <v>2</v>
      </c>
      <c r="L11" s="1005">
        <v>2.25</v>
      </c>
      <c r="M11" s="1005">
        <v>2.5</v>
      </c>
      <c r="N11" s="1406"/>
      <c r="O11" s="1406"/>
      <c r="P11" s="1406"/>
      <c r="Q11" s="1406"/>
      <c r="R11" s="1005">
        <v>3</v>
      </c>
      <c r="S11" s="1005">
        <v>4</v>
      </c>
      <c r="T11" s="1005">
        <v>5</v>
      </c>
      <c r="U11" s="1005">
        <v>7.5</v>
      </c>
      <c r="V11" s="1005">
        <v>10</v>
      </c>
      <c r="W11" s="1406"/>
      <c r="X11" s="1406"/>
      <c r="Y11" s="1406"/>
    </row>
    <row r="12" spans="1:27" ht="9" customHeight="1">
      <c r="A12" s="842"/>
      <c r="B12" s="1007"/>
      <c r="C12" s="1007"/>
      <c r="D12" s="1007"/>
      <c r="E12" s="1007"/>
      <c r="F12" s="1007"/>
      <c r="G12" s="1007"/>
      <c r="H12" s="1007"/>
      <c r="I12" s="1007"/>
      <c r="J12" s="1007"/>
      <c r="K12" s="1007"/>
      <c r="L12" s="1007"/>
      <c r="M12" s="1007"/>
      <c r="N12" s="1007"/>
      <c r="O12" s="1007"/>
      <c r="P12" s="1007"/>
      <c r="Q12" s="1007"/>
      <c r="R12" s="1007"/>
      <c r="S12" s="1007"/>
      <c r="T12" s="1007"/>
      <c r="U12" s="1007"/>
      <c r="V12" s="1007"/>
      <c r="W12" s="1007"/>
      <c r="X12" s="1007"/>
      <c r="Y12" s="1007"/>
    </row>
    <row r="13" spans="1:27" ht="20.100000000000001" customHeight="1">
      <c r="A13" s="577" t="s">
        <v>29</v>
      </c>
      <c r="B13" s="1008">
        <v>0</v>
      </c>
      <c r="C13" s="1008">
        <v>1670080.67086</v>
      </c>
      <c r="D13" s="1008">
        <v>0</v>
      </c>
      <c r="E13" s="1008">
        <v>8288868.82106</v>
      </c>
      <c r="F13" s="1008">
        <v>723585.59897000005</v>
      </c>
      <c r="G13" s="1008">
        <v>65193207.56859</v>
      </c>
      <c r="H13" s="1008">
        <v>0</v>
      </c>
      <c r="I13" s="1008">
        <v>12413452.931539999</v>
      </c>
      <c r="J13" s="1008">
        <v>0</v>
      </c>
      <c r="K13" s="1008">
        <v>344433.24174000003</v>
      </c>
      <c r="L13" s="1008">
        <v>1508057.1058699999</v>
      </c>
      <c r="M13" s="1008">
        <v>8522009.4905299991</v>
      </c>
      <c r="N13" s="1008">
        <v>0</v>
      </c>
      <c r="O13" s="1008">
        <v>0</v>
      </c>
      <c r="P13" s="1008">
        <v>0</v>
      </c>
      <c r="Q13" s="1008">
        <v>0</v>
      </c>
      <c r="R13" s="1008">
        <v>0</v>
      </c>
      <c r="S13" s="1008">
        <v>52015.741759999997</v>
      </c>
      <c r="T13" s="1008">
        <v>0</v>
      </c>
      <c r="U13" s="1008">
        <v>0</v>
      </c>
      <c r="V13" s="1008">
        <v>0</v>
      </c>
      <c r="W13" s="1008">
        <v>98715711.170919999</v>
      </c>
      <c r="X13" s="1008">
        <v>25462.416219999999</v>
      </c>
      <c r="Y13" s="1009">
        <v>98690248.699999988</v>
      </c>
      <c r="Z13" s="1010"/>
      <c r="AA13" s="1010"/>
    </row>
    <row r="14" spans="1:27" ht="20.100000000000001" customHeight="1">
      <c r="A14" s="577" t="s">
        <v>30</v>
      </c>
      <c r="B14" s="1008">
        <v>0</v>
      </c>
      <c r="C14" s="1008">
        <v>6192.92</v>
      </c>
      <c r="D14" s="1008">
        <v>0</v>
      </c>
      <c r="E14" s="1008">
        <v>31078.81</v>
      </c>
      <c r="F14" s="1008">
        <v>2848.23</v>
      </c>
      <c r="G14" s="1008">
        <v>708023.19000000006</v>
      </c>
      <c r="H14" s="1008">
        <v>0</v>
      </c>
      <c r="I14" s="1008">
        <v>324770.73000000004</v>
      </c>
      <c r="J14" s="1008">
        <v>0</v>
      </c>
      <c r="K14" s="1008">
        <v>0</v>
      </c>
      <c r="L14" s="1008">
        <v>45337.120000000003</v>
      </c>
      <c r="M14" s="1008">
        <v>1601248.01</v>
      </c>
      <c r="N14" s="1008">
        <v>0</v>
      </c>
      <c r="O14" s="1008">
        <v>0</v>
      </c>
      <c r="P14" s="1008">
        <v>0</v>
      </c>
      <c r="Q14" s="1008">
        <v>0</v>
      </c>
      <c r="R14" s="1008">
        <v>0</v>
      </c>
      <c r="S14" s="1008">
        <v>37364.270000000004</v>
      </c>
      <c r="T14" s="1008">
        <v>0</v>
      </c>
      <c r="U14" s="1008">
        <v>0</v>
      </c>
      <c r="V14" s="1008">
        <v>0</v>
      </c>
      <c r="W14" s="1008">
        <v>2756863.2800000003</v>
      </c>
      <c r="X14" s="1008">
        <v>0</v>
      </c>
      <c r="Y14" s="1009">
        <v>2756863.2800000003</v>
      </c>
      <c r="Z14" s="1010"/>
      <c r="AA14" s="1010"/>
    </row>
    <row r="15" spans="1:27" ht="20.100000000000001" customHeight="1">
      <c r="A15" s="577" t="s">
        <v>31</v>
      </c>
      <c r="B15" s="1008">
        <v>0</v>
      </c>
      <c r="C15" s="1008">
        <v>1804389.26</v>
      </c>
      <c r="D15" s="1008">
        <v>0</v>
      </c>
      <c r="E15" s="1008">
        <v>9558209.2400000002</v>
      </c>
      <c r="F15" s="1008">
        <v>1629872.4500000002</v>
      </c>
      <c r="G15" s="1008">
        <v>103178887.17</v>
      </c>
      <c r="H15" s="1008">
        <v>0</v>
      </c>
      <c r="I15" s="1008">
        <v>17037351.390000001</v>
      </c>
      <c r="J15" s="1008">
        <v>0</v>
      </c>
      <c r="K15" s="1008">
        <v>741395.3</v>
      </c>
      <c r="L15" s="1008">
        <v>2306589.0300000003</v>
      </c>
      <c r="M15" s="1008">
        <v>7722244.7800000003</v>
      </c>
      <c r="N15" s="1008">
        <v>0</v>
      </c>
      <c r="O15" s="1008">
        <v>0</v>
      </c>
      <c r="P15" s="1008">
        <v>0</v>
      </c>
      <c r="Q15" s="1008">
        <v>0</v>
      </c>
      <c r="R15" s="1008">
        <v>0</v>
      </c>
      <c r="S15" s="1008">
        <v>2888.9700000000003</v>
      </c>
      <c r="T15" s="1008">
        <v>0</v>
      </c>
      <c r="U15" s="1008">
        <v>0</v>
      </c>
      <c r="V15" s="1008">
        <v>0</v>
      </c>
      <c r="W15" s="1008">
        <v>143981827.59</v>
      </c>
      <c r="X15" s="1008">
        <v>1175804.53</v>
      </c>
      <c r="Y15" s="1009">
        <v>142806023.06</v>
      </c>
      <c r="Z15" s="1010"/>
      <c r="AA15" s="1010"/>
    </row>
    <row r="16" spans="1:27" ht="20.100000000000001" customHeight="1">
      <c r="A16" s="577" t="s">
        <v>32</v>
      </c>
      <c r="B16" s="1008">
        <v>0</v>
      </c>
      <c r="C16" s="1008">
        <v>38005.730000000003</v>
      </c>
      <c r="D16" s="1008">
        <v>0</v>
      </c>
      <c r="E16" s="1008">
        <v>503226.01</v>
      </c>
      <c r="F16" s="1008">
        <v>94869.42</v>
      </c>
      <c r="G16" s="1008">
        <v>4666875.93</v>
      </c>
      <c r="H16" s="1008">
        <v>0</v>
      </c>
      <c r="I16" s="1008">
        <v>1269512.8999999999</v>
      </c>
      <c r="J16" s="1008">
        <v>0</v>
      </c>
      <c r="K16" s="1008">
        <v>30099.78</v>
      </c>
      <c r="L16" s="1008">
        <v>166798.44</v>
      </c>
      <c r="M16" s="1008">
        <v>1566154.08</v>
      </c>
      <c r="N16" s="1008">
        <v>0</v>
      </c>
      <c r="O16" s="1008">
        <v>0</v>
      </c>
      <c r="P16" s="1008">
        <v>0</v>
      </c>
      <c r="Q16" s="1008">
        <v>0</v>
      </c>
      <c r="R16" s="1008">
        <v>0</v>
      </c>
      <c r="S16" s="1008">
        <v>46</v>
      </c>
      <c r="T16" s="1008">
        <v>0</v>
      </c>
      <c r="U16" s="1008">
        <v>0</v>
      </c>
      <c r="V16" s="1008">
        <v>0</v>
      </c>
      <c r="W16" s="1008">
        <v>8335588.290000001</v>
      </c>
      <c r="X16" s="1008">
        <v>0</v>
      </c>
      <c r="Y16" s="1009">
        <v>8335588.290000001</v>
      </c>
      <c r="Z16" s="1010"/>
      <c r="AA16" s="1010"/>
    </row>
    <row r="17" spans="1:27" ht="20.100000000000001" customHeight="1">
      <c r="A17" s="577" t="s">
        <v>33</v>
      </c>
      <c r="B17" s="1008">
        <v>0</v>
      </c>
      <c r="C17" s="1008">
        <v>184841.47</v>
      </c>
      <c r="D17" s="1008">
        <v>0</v>
      </c>
      <c r="E17" s="1008">
        <v>1135903.27</v>
      </c>
      <c r="F17" s="1008">
        <v>172337.54</v>
      </c>
      <c r="G17" s="1008">
        <v>11600836.4</v>
      </c>
      <c r="H17" s="1008">
        <v>0</v>
      </c>
      <c r="I17" s="1008">
        <v>1364224.25</v>
      </c>
      <c r="J17" s="1008">
        <v>0</v>
      </c>
      <c r="K17" s="1008">
        <v>62640.5</v>
      </c>
      <c r="L17" s="1008">
        <v>0</v>
      </c>
      <c r="M17" s="1008">
        <v>2164133.7199999997</v>
      </c>
      <c r="N17" s="1008">
        <v>0</v>
      </c>
      <c r="O17" s="1008">
        <v>0</v>
      </c>
      <c r="P17" s="1008">
        <v>0</v>
      </c>
      <c r="Q17" s="1008">
        <v>0</v>
      </c>
      <c r="R17" s="1008">
        <v>0</v>
      </c>
      <c r="S17" s="1008">
        <v>584</v>
      </c>
      <c r="T17" s="1008">
        <v>0</v>
      </c>
      <c r="U17" s="1008">
        <v>0</v>
      </c>
      <c r="V17" s="1008">
        <v>0</v>
      </c>
      <c r="W17" s="1008">
        <v>16685501.149999999</v>
      </c>
      <c r="X17" s="1008">
        <v>87600.33</v>
      </c>
      <c r="Y17" s="1009">
        <v>16597900.819999998</v>
      </c>
      <c r="Z17" s="1010"/>
      <c r="AA17" s="1010"/>
    </row>
    <row r="18" spans="1:27" ht="20.100000000000001" customHeight="1">
      <c r="A18" s="577" t="s">
        <v>117</v>
      </c>
      <c r="B18" s="1008">
        <v>0</v>
      </c>
      <c r="C18" s="1008">
        <v>151164.30000000002</v>
      </c>
      <c r="D18" s="1008">
        <v>0</v>
      </c>
      <c r="E18" s="1008">
        <v>4542536.42</v>
      </c>
      <c r="F18" s="1008">
        <v>892734.9</v>
      </c>
      <c r="G18" s="1008">
        <v>35871988.679999992</v>
      </c>
      <c r="H18" s="1008">
        <v>0</v>
      </c>
      <c r="I18" s="1008">
        <v>7969826.8899999997</v>
      </c>
      <c r="J18" s="1008">
        <v>0</v>
      </c>
      <c r="K18" s="1008">
        <v>646776.22</v>
      </c>
      <c r="L18" s="1008">
        <v>1048610.49</v>
      </c>
      <c r="M18" s="1008">
        <v>9537398.0800000001</v>
      </c>
      <c r="N18" s="1008">
        <v>0</v>
      </c>
      <c r="O18" s="1008">
        <v>0</v>
      </c>
      <c r="P18" s="1008">
        <v>0</v>
      </c>
      <c r="Q18" s="1008">
        <v>0</v>
      </c>
      <c r="R18" s="1008">
        <v>0</v>
      </c>
      <c r="S18" s="1008">
        <v>146192.61000000002</v>
      </c>
      <c r="T18" s="1008">
        <v>0</v>
      </c>
      <c r="U18" s="1008">
        <v>0</v>
      </c>
      <c r="V18" s="1008">
        <v>0</v>
      </c>
      <c r="W18" s="1008">
        <v>60807228.589999989</v>
      </c>
      <c r="X18" s="1008">
        <v>122899.21</v>
      </c>
      <c r="Y18" s="1009">
        <v>60684329.379999988</v>
      </c>
      <c r="Z18" s="1010"/>
      <c r="AA18" s="1010"/>
    </row>
    <row r="19" spans="1:27" ht="20.100000000000001" customHeight="1">
      <c r="A19" s="577" t="s">
        <v>35</v>
      </c>
      <c r="B19" s="1008">
        <v>0</v>
      </c>
      <c r="C19" s="1008">
        <v>127844.74</v>
      </c>
      <c r="D19" s="1008">
        <v>0</v>
      </c>
      <c r="E19" s="1008">
        <v>37475.160000000003</v>
      </c>
      <c r="F19" s="1008">
        <v>0</v>
      </c>
      <c r="G19" s="1008">
        <v>3406333.7199999997</v>
      </c>
      <c r="H19" s="1008">
        <v>0</v>
      </c>
      <c r="I19" s="1008">
        <v>0</v>
      </c>
      <c r="J19" s="1008">
        <v>0</v>
      </c>
      <c r="K19" s="1008">
        <v>0</v>
      </c>
      <c r="L19" s="1008">
        <v>0</v>
      </c>
      <c r="M19" s="1008">
        <v>23769.07</v>
      </c>
      <c r="N19" s="1008">
        <v>0</v>
      </c>
      <c r="O19" s="1008">
        <v>0</v>
      </c>
      <c r="P19" s="1008">
        <v>0</v>
      </c>
      <c r="Q19" s="1008">
        <v>0</v>
      </c>
      <c r="R19" s="1008">
        <v>0</v>
      </c>
      <c r="S19" s="1008">
        <v>0</v>
      </c>
      <c r="T19" s="1008">
        <v>0</v>
      </c>
      <c r="U19" s="1008">
        <v>0</v>
      </c>
      <c r="V19" s="1008">
        <v>0</v>
      </c>
      <c r="W19" s="1008">
        <v>3595422.6899999995</v>
      </c>
      <c r="X19" s="1008">
        <v>0</v>
      </c>
      <c r="Y19" s="1009">
        <v>3595422.6899999995</v>
      </c>
      <c r="Z19" s="1010"/>
      <c r="AA19" s="1010"/>
    </row>
    <row r="20" spans="1:27" ht="20.100000000000001" customHeight="1">
      <c r="A20" s="577" t="s">
        <v>36</v>
      </c>
      <c r="B20" s="1008">
        <v>0</v>
      </c>
      <c r="C20" s="1008">
        <v>199096.54</v>
      </c>
      <c r="D20" s="1008">
        <v>0</v>
      </c>
      <c r="E20" s="1008">
        <v>3817846.5500000003</v>
      </c>
      <c r="F20" s="1008">
        <v>522736.39</v>
      </c>
      <c r="G20" s="1008">
        <v>37300112.390000001</v>
      </c>
      <c r="H20" s="1008">
        <v>0</v>
      </c>
      <c r="I20" s="1008">
        <v>10546745.4</v>
      </c>
      <c r="J20" s="1008">
        <v>0</v>
      </c>
      <c r="K20" s="1008">
        <v>911871.89</v>
      </c>
      <c r="L20" s="1008">
        <v>139676.47</v>
      </c>
      <c r="M20" s="1008">
        <v>8298455.0800000001</v>
      </c>
      <c r="N20" s="1008">
        <v>0</v>
      </c>
      <c r="O20" s="1008">
        <v>0</v>
      </c>
      <c r="P20" s="1008">
        <v>0</v>
      </c>
      <c r="Q20" s="1008">
        <v>0</v>
      </c>
      <c r="R20" s="1008">
        <v>0</v>
      </c>
      <c r="S20" s="1008">
        <v>0</v>
      </c>
      <c r="T20" s="1008">
        <v>0</v>
      </c>
      <c r="U20" s="1008">
        <v>0</v>
      </c>
      <c r="V20" s="1008">
        <v>0</v>
      </c>
      <c r="W20" s="1008">
        <v>61736540.710000001</v>
      </c>
      <c r="X20" s="1008">
        <v>0</v>
      </c>
      <c r="Y20" s="1009">
        <v>61736540.710000001</v>
      </c>
      <c r="Z20" s="1010"/>
      <c r="AA20" s="1010"/>
    </row>
    <row r="21" spans="1:27" ht="20.100000000000001" customHeight="1">
      <c r="A21" s="577" t="s">
        <v>37</v>
      </c>
      <c r="B21" s="1008">
        <v>0</v>
      </c>
      <c r="C21" s="1008">
        <v>30457.420000000002</v>
      </c>
      <c r="D21" s="1008">
        <v>0</v>
      </c>
      <c r="E21" s="1008">
        <v>224533.59000000003</v>
      </c>
      <c r="F21" s="1008">
        <v>0</v>
      </c>
      <c r="G21" s="1008">
        <v>12849558.42</v>
      </c>
      <c r="H21" s="1008">
        <v>0</v>
      </c>
      <c r="I21" s="1008">
        <v>22112.11</v>
      </c>
      <c r="J21" s="1008">
        <v>0</v>
      </c>
      <c r="K21" s="1008">
        <v>0</v>
      </c>
      <c r="L21" s="1008">
        <v>269211.48</v>
      </c>
      <c r="M21" s="1008">
        <v>2316.9299999999998</v>
      </c>
      <c r="N21" s="1008">
        <v>0</v>
      </c>
      <c r="O21" s="1008">
        <v>0</v>
      </c>
      <c r="P21" s="1008">
        <v>0</v>
      </c>
      <c r="Q21" s="1008">
        <v>0</v>
      </c>
      <c r="R21" s="1008">
        <v>0</v>
      </c>
      <c r="S21" s="1008">
        <v>288.32</v>
      </c>
      <c r="T21" s="1008">
        <v>0</v>
      </c>
      <c r="U21" s="1008">
        <v>0</v>
      </c>
      <c r="V21" s="1008">
        <v>0</v>
      </c>
      <c r="W21" s="1008">
        <v>13398478.27</v>
      </c>
      <c r="X21" s="1008">
        <v>177163.58000000002</v>
      </c>
      <c r="Y21" s="1009">
        <v>13221314.689999999</v>
      </c>
      <c r="Z21" s="1010"/>
      <c r="AA21" s="1010"/>
    </row>
    <row r="22" spans="1:27" ht="20.100000000000001" customHeight="1">
      <c r="A22" s="577" t="s">
        <v>38</v>
      </c>
      <c r="B22" s="1008">
        <v>0</v>
      </c>
      <c r="C22" s="1008">
        <v>17772.7</v>
      </c>
      <c r="D22" s="1008">
        <v>0</v>
      </c>
      <c r="E22" s="1008">
        <v>336803.43</v>
      </c>
      <c r="F22" s="1008">
        <v>15344.76</v>
      </c>
      <c r="G22" s="1008">
        <v>2241509.9300000002</v>
      </c>
      <c r="H22" s="1008">
        <v>0</v>
      </c>
      <c r="I22" s="1008">
        <v>489487.56</v>
      </c>
      <c r="J22" s="1008">
        <v>0</v>
      </c>
      <c r="K22" s="1008">
        <v>14389.42</v>
      </c>
      <c r="L22" s="1008">
        <v>50933.64</v>
      </c>
      <c r="M22" s="1008">
        <v>2718991.0000000005</v>
      </c>
      <c r="N22" s="1008">
        <v>0</v>
      </c>
      <c r="O22" s="1008">
        <v>0</v>
      </c>
      <c r="P22" s="1008">
        <v>0</v>
      </c>
      <c r="Q22" s="1008">
        <v>0</v>
      </c>
      <c r="R22" s="1008">
        <v>0</v>
      </c>
      <c r="S22" s="1008">
        <v>0</v>
      </c>
      <c r="T22" s="1008">
        <v>0</v>
      </c>
      <c r="U22" s="1008">
        <v>0</v>
      </c>
      <c r="V22" s="1008">
        <v>0</v>
      </c>
      <c r="W22" s="1008">
        <v>5885232.4400000013</v>
      </c>
      <c r="X22" s="1008">
        <v>0</v>
      </c>
      <c r="Y22" s="1009">
        <v>5885232.4400000013</v>
      </c>
      <c r="Z22" s="1010"/>
      <c r="AA22" s="1010"/>
    </row>
    <row r="23" spans="1:27" ht="20.100000000000001" customHeight="1">
      <c r="A23" s="577" t="s">
        <v>99</v>
      </c>
      <c r="B23" s="1008">
        <v>0</v>
      </c>
      <c r="C23" s="1008">
        <v>31389.440000000002</v>
      </c>
      <c r="D23" s="1008">
        <v>0</v>
      </c>
      <c r="E23" s="1008">
        <v>0</v>
      </c>
      <c r="F23" s="1008">
        <v>0</v>
      </c>
      <c r="G23" s="1008">
        <v>3823564.01</v>
      </c>
      <c r="H23" s="1008">
        <v>0</v>
      </c>
      <c r="I23" s="1008">
        <v>55873.119999999995</v>
      </c>
      <c r="J23" s="1008">
        <v>0</v>
      </c>
      <c r="K23" s="1008">
        <v>0</v>
      </c>
      <c r="L23" s="1008">
        <v>120259.55</v>
      </c>
      <c r="M23" s="1008">
        <v>103816.19</v>
      </c>
      <c r="N23" s="1008">
        <v>0</v>
      </c>
      <c r="O23" s="1008">
        <v>0</v>
      </c>
      <c r="P23" s="1008">
        <v>0</v>
      </c>
      <c r="Q23" s="1008">
        <v>0</v>
      </c>
      <c r="R23" s="1008">
        <v>0</v>
      </c>
      <c r="S23" s="1008">
        <v>0</v>
      </c>
      <c r="T23" s="1008">
        <v>0</v>
      </c>
      <c r="U23" s="1008">
        <v>0</v>
      </c>
      <c r="V23" s="1008">
        <v>0</v>
      </c>
      <c r="W23" s="1008">
        <v>4134902.3099999996</v>
      </c>
      <c r="X23" s="1008">
        <v>41984.44</v>
      </c>
      <c r="Y23" s="1009">
        <v>4092917.8699999996</v>
      </c>
      <c r="Z23" s="1010"/>
      <c r="AA23" s="1010"/>
    </row>
    <row r="24" spans="1:27" ht="20.100000000000001" customHeight="1">
      <c r="A24" s="577" t="s">
        <v>40</v>
      </c>
      <c r="B24" s="1008">
        <v>0</v>
      </c>
      <c r="C24" s="1008">
        <v>43223.31</v>
      </c>
      <c r="D24" s="1008">
        <v>0</v>
      </c>
      <c r="E24" s="1008">
        <v>248511.43</v>
      </c>
      <c r="F24" s="1008">
        <v>0</v>
      </c>
      <c r="G24" s="1008">
        <v>7301528.5199999996</v>
      </c>
      <c r="H24" s="1008">
        <v>0</v>
      </c>
      <c r="I24" s="1008">
        <v>2857.9700000000003</v>
      </c>
      <c r="J24" s="1008">
        <v>0</v>
      </c>
      <c r="K24" s="1008">
        <v>0</v>
      </c>
      <c r="L24" s="1008">
        <v>0</v>
      </c>
      <c r="M24" s="1008">
        <v>116839.48</v>
      </c>
      <c r="N24" s="1008">
        <v>0</v>
      </c>
      <c r="O24" s="1008">
        <v>21047.279999999999</v>
      </c>
      <c r="P24" s="1008">
        <v>0</v>
      </c>
      <c r="Q24" s="1008">
        <v>0</v>
      </c>
      <c r="R24" s="1008">
        <v>0</v>
      </c>
      <c r="S24" s="1008">
        <v>0</v>
      </c>
      <c r="T24" s="1008">
        <v>0</v>
      </c>
      <c r="U24" s="1008">
        <v>0</v>
      </c>
      <c r="V24" s="1008">
        <v>0</v>
      </c>
      <c r="W24" s="1008">
        <v>7734007.9900000002</v>
      </c>
      <c r="X24" s="1008">
        <v>0</v>
      </c>
      <c r="Y24" s="1009">
        <v>7734007.9900000002</v>
      </c>
      <c r="Z24" s="1010"/>
      <c r="AA24" s="1010"/>
    </row>
    <row r="25" spans="1:27" ht="20.100000000000001" customHeight="1">
      <c r="A25" s="577" t="s">
        <v>41</v>
      </c>
      <c r="B25" s="1008">
        <v>0</v>
      </c>
      <c r="C25" s="1008">
        <v>19446.02</v>
      </c>
      <c r="D25" s="1008">
        <v>0</v>
      </c>
      <c r="E25" s="1008">
        <v>0</v>
      </c>
      <c r="F25" s="1008">
        <v>0</v>
      </c>
      <c r="G25" s="1008">
        <v>1427295.1</v>
      </c>
      <c r="H25" s="1008">
        <v>0</v>
      </c>
      <c r="I25" s="1008">
        <v>50448.83</v>
      </c>
      <c r="J25" s="1008">
        <v>0</v>
      </c>
      <c r="K25" s="1008">
        <v>0</v>
      </c>
      <c r="L25" s="1008">
        <v>20952.510000000002</v>
      </c>
      <c r="M25" s="1008">
        <v>10447.69</v>
      </c>
      <c r="N25" s="1008">
        <v>0</v>
      </c>
      <c r="O25" s="1008">
        <v>0</v>
      </c>
      <c r="P25" s="1008">
        <v>0</v>
      </c>
      <c r="Q25" s="1008">
        <v>0</v>
      </c>
      <c r="R25" s="1008">
        <v>0</v>
      </c>
      <c r="S25" s="1008">
        <v>0</v>
      </c>
      <c r="T25" s="1008">
        <v>0</v>
      </c>
      <c r="U25" s="1008">
        <v>0</v>
      </c>
      <c r="V25" s="1008">
        <v>0</v>
      </c>
      <c r="W25" s="1008">
        <v>1528590.1500000001</v>
      </c>
      <c r="X25" s="1008">
        <v>8729.74</v>
      </c>
      <c r="Y25" s="1009">
        <v>1519860.4100000001</v>
      </c>
      <c r="Z25" s="1010"/>
      <c r="AA25" s="1010"/>
    </row>
    <row r="26" spans="1:27" ht="20.100000000000001" customHeight="1">
      <c r="A26" s="837" t="s">
        <v>42</v>
      </c>
      <c r="B26" s="1008">
        <v>0</v>
      </c>
      <c r="C26" s="1008">
        <v>4838.2300000000005</v>
      </c>
      <c r="D26" s="1008">
        <v>0</v>
      </c>
      <c r="E26" s="1008">
        <v>0</v>
      </c>
      <c r="F26" s="1008">
        <v>0</v>
      </c>
      <c r="G26" s="1008">
        <v>1016124.3</v>
      </c>
      <c r="H26" s="1008">
        <v>0</v>
      </c>
      <c r="I26" s="1008">
        <v>12530.220000000001</v>
      </c>
      <c r="J26" s="1008">
        <v>0</v>
      </c>
      <c r="K26" s="1008">
        <v>0</v>
      </c>
      <c r="L26" s="1008">
        <v>28200.98</v>
      </c>
      <c r="M26" s="1008">
        <v>127.36</v>
      </c>
      <c r="N26" s="1008">
        <v>0</v>
      </c>
      <c r="O26" s="1008">
        <v>0</v>
      </c>
      <c r="P26" s="1008">
        <v>0</v>
      </c>
      <c r="Q26" s="1008">
        <v>0</v>
      </c>
      <c r="R26" s="1008">
        <v>0</v>
      </c>
      <c r="S26" s="1008">
        <v>0</v>
      </c>
      <c r="T26" s="1008">
        <v>0</v>
      </c>
      <c r="U26" s="1008">
        <v>0</v>
      </c>
      <c r="V26" s="1008">
        <v>0</v>
      </c>
      <c r="W26" s="1008">
        <v>1061821.0900000001</v>
      </c>
      <c r="X26" s="1008">
        <v>0</v>
      </c>
      <c r="Y26" s="1009">
        <v>1061821.0900000001</v>
      </c>
      <c r="Z26" s="1010"/>
      <c r="AA26" s="1010"/>
    </row>
    <row r="27" spans="1:27" ht="20.100000000000001" customHeight="1">
      <c r="A27" s="577" t="s">
        <v>43</v>
      </c>
      <c r="B27" s="1008">
        <v>0</v>
      </c>
      <c r="C27" s="1008">
        <v>47274.85</v>
      </c>
      <c r="D27" s="1008">
        <v>0</v>
      </c>
      <c r="E27" s="1008">
        <v>212099.67</v>
      </c>
      <c r="F27" s="1008">
        <v>0</v>
      </c>
      <c r="G27" s="1008">
        <v>1112903.83</v>
      </c>
      <c r="H27" s="1008">
        <v>0</v>
      </c>
      <c r="I27" s="1008">
        <v>0</v>
      </c>
      <c r="J27" s="1008">
        <v>0</v>
      </c>
      <c r="K27" s="1008">
        <v>0</v>
      </c>
      <c r="L27" s="1008">
        <v>0</v>
      </c>
      <c r="M27" s="1008">
        <v>12244.75</v>
      </c>
      <c r="N27" s="1008">
        <v>0</v>
      </c>
      <c r="O27" s="1008">
        <v>0</v>
      </c>
      <c r="P27" s="1008">
        <v>0</v>
      </c>
      <c r="Q27" s="1008">
        <v>0</v>
      </c>
      <c r="R27" s="1008">
        <v>0</v>
      </c>
      <c r="S27" s="1008">
        <v>0</v>
      </c>
      <c r="T27" s="1008">
        <v>0</v>
      </c>
      <c r="U27" s="1008">
        <v>0</v>
      </c>
      <c r="V27" s="1008">
        <v>0</v>
      </c>
      <c r="W27" s="1008">
        <v>1384523.1</v>
      </c>
      <c r="X27" s="1008">
        <v>0</v>
      </c>
      <c r="Y27" s="1009">
        <v>1384523.1</v>
      </c>
      <c r="Z27" s="1010"/>
      <c r="AA27" s="1010"/>
    </row>
    <row r="28" spans="1:27" ht="20.100000000000001" customHeight="1">
      <c r="A28" s="577" t="s">
        <v>44</v>
      </c>
      <c r="B28" s="1008">
        <v>0</v>
      </c>
      <c r="C28" s="1008">
        <v>11238.02</v>
      </c>
      <c r="D28" s="1008">
        <v>0</v>
      </c>
      <c r="E28" s="1008">
        <v>283994.32</v>
      </c>
      <c r="F28" s="1008">
        <v>0</v>
      </c>
      <c r="G28" s="1008">
        <v>155999.54999999999</v>
      </c>
      <c r="H28" s="1008">
        <v>0</v>
      </c>
      <c r="I28" s="1008">
        <v>0</v>
      </c>
      <c r="J28" s="1008">
        <v>0</v>
      </c>
      <c r="K28" s="1008">
        <v>0</v>
      </c>
      <c r="L28" s="1008">
        <v>11715.15</v>
      </c>
      <c r="M28" s="1008">
        <v>0</v>
      </c>
      <c r="N28" s="1008">
        <v>0</v>
      </c>
      <c r="O28" s="1008">
        <v>0</v>
      </c>
      <c r="P28" s="1008">
        <v>0</v>
      </c>
      <c r="Q28" s="1008">
        <v>0</v>
      </c>
      <c r="R28" s="1008">
        <v>0</v>
      </c>
      <c r="S28" s="1008">
        <v>0</v>
      </c>
      <c r="T28" s="1008">
        <v>0</v>
      </c>
      <c r="U28" s="1008">
        <v>0</v>
      </c>
      <c r="V28" s="1008">
        <v>0</v>
      </c>
      <c r="W28" s="1008">
        <v>462947.04000000004</v>
      </c>
      <c r="X28" s="1008">
        <v>0</v>
      </c>
      <c r="Y28" s="1009">
        <v>462947.04000000004</v>
      </c>
      <c r="Z28" s="1010"/>
      <c r="AA28" s="1010"/>
    </row>
    <row r="29" spans="1:27" ht="20.100000000000001" customHeight="1">
      <c r="A29" s="577" t="s">
        <v>679</v>
      </c>
      <c r="B29" s="1008">
        <v>0</v>
      </c>
      <c r="C29" s="1008">
        <v>67364.08</v>
      </c>
      <c r="D29" s="1008">
        <v>0</v>
      </c>
      <c r="E29" s="1008">
        <v>243017.31</v>
      </c>
      <c r="F29" s="1008">
        <v>0</v>
      </c>
      <c r="G29" s="1008">
        <v>2365581.08</v>
      </c>
      <c r="H29" s="1008">
        <v>0</v>
      </c>
      <c r="I29" s="1008">
        <v>0</v>
      </c>
      <c r="J29" s="1008">
        <v>0</v>
      </c>
      <c r="K29" s="1008">
        <v>0</v>
      </c>
      <c r="L29" s="1008">
        <v>24002.62</v>
      </c>
      <c r="M29" s="1008">
        <v>0</v>
      </c>
      <c r="N29" s="1008">
        <v>0</v>
      </c>
      <c r="O29" s="1008">
        <v>0</v>
      </c>
      <c r="P29" s="1008">
        <v>0</v>
      </c>
      <c r="Q29" s="1008">
        <v>0</v>
      </c>
      <c r="R29" s="1008">
        <v>0</v>
      </c>
      <c r="S29" s="1008">
        <v>0</v>
      </c>
      <c r="T29" s="1008">
        <v>0</v>
      </c>
      <c r="U29" s="1008">
        <v>0</v>
      </c>
      <c r="V29" s="1008">
        <v>0</v>
      </c>
      <c r="W29" s="1008">
        <v>2699965.0900000003</v>
      </c>
      <c r="X29" s="1008">
        <v>0</v>
      </c>
      <c r="Y29" s="1009">
        <v>2699965.0900000003</v>
      </c>
      <c r="Z29" s="1010"/>
      <c r="AA29" s="1010"/>
    </row>
    <row r="30" spans="1:27" ht="20.100000000000001" customHeight="1">
      <c r="A30" s="577" t="s">
        <v>46</v>
      </c>
      <c r="B30" s="1008">
        <v>0</v>
      </c>
      <c r="C30" s="1008">
        <v>0</v>
      </c>
      <c r="D30" s="1008">
        <v>0</v>
      </c>
      <c r="E30" s="1008">
        <v>81623.460000000006</v>
      </c>
      <c r="F30" s="1008">
        <v>0</v>
      </c>
      <c r="G30" s="1008">
        <v>4697987.75</v>
      </c>
      <c r="H30" s="1008">
        <v>0</v>
      </c>
      <c r="I30" s="1008">
        <v>4102.71</v>
      </c>
      <c r="J30" s="1008">
        <v>0</v>
      </c>
      <c r="K30" s="1008">
        <v>0</v>
      </c>
      <c r="L30" s="1008">
        <v>172686.28</v>
      </c>
      <c r="M30" s="1008">
        <v>324.24</v>
      </c>
      <c r="N30" s="1008">
        <v>0</v>
      </c>
      <c r="O30" s="1008">
        <v>0</v>
      </c>
      <c r="P30" s="1008">
        <v>0</v>
      </c>
      <c r="Q30" s="1008">
        <v>0</v>
      </c>
      <c r="R30" s="1008">
        <v>0</v>
      </c>
      <c r="S30" s="1008">
        <v>0</v>
      </c>
      <c r="T30" s="1008">
        <v>0</v>
      </c>
      <c r="U30" s="1008">
        <v>0</v>
      </c>
      <c r="V30" s="1008">
        <v>0</v>
      </c>
      <c r="W30" s="1008">
        <v>4956724.4400000004</v>
      </c>
      <c r="X30" s="1008">
        <v>110658.49</v>
      </c>
      <c r="Y30" s="1009">
        <v>4846065.95</v>
      </c>
      <c r="Z30" s="1010"/>
      <c r="AA30" s="1010"/>
    </row>
    <row r="31" spans="1:27" ht="20.100000000000001" customHeight="1">
      <c r="A31" s="577" t="s">
        <v>47</v>
      </c>
      <c r="B31" s="1008">
        <v>0</v>
      </c>
      <c r="C31" s="1008">
        <v>5134.1400000000003</v>
      </c>
      <c r="D31" s="1008">
        <v>0</v>
      </c>
      <c r="E31" s="1008">
        <v>21335.72</v>
      </c>
      <c r="F31" s="1008">
        <v>1032.6500000000001</v>
      </c>
      <c r="G31" s="1008">
        <v>1862240.22</v>
      </c>
      <c r="H31" s="1008">
        <v>0</v>
      </c>
      <c r="I31" s="1008">
        <v>357370.22000000003</v>
      </c>
      <c r="J31" s="1008">
        <v>0</v>
      </c>
      <c r="K31" s="1008">
        <v>288.86</v>
      </c>
      <c r="L31" s="1008">
        <v>98785.56</v>
      </c>
      <c r="M31" s="1008">
        <v>425065.48000000004</v>
      </c>
      <c r="N31" s="1008">
        <v>0</v>
      </c>
      <c r="O31" s="1008">
        <v>0</v>
      </c>
      <c r="P31" s="1008">
        <v>0</v>
      </c>
      <c r="Q31" s="1008">
        <v>0</v>
      </c>
      <c r="R31" s="1008">
        <v>0</v>
      </c>
      <c r="S31" s="1008">
        <v>0.01</v>
      </c>
      <c r="T31" s="1008">
        <v>0</v>
      </c>
      <c r="U31" s="1008">
        <v>0</v>
      </c>
      <c r="V31" s="1008">
        <v>0</v>
      </c>
      <c r="W31" s="1008">
        <v>2771252.86</v>
      </c>
      <c r="X31" s="1008">
        <v>19403.32</v>
      </c>
      <c r="Y31" s="1009">
        <v>2751849.54</v>
      </c>
      <c r="Z31" s="1010"/>
      <c r="AA31" s="1010"/>
    </row>
    <row r="32" spans="1:27" ht="29.25" customHeight="1" thickBot="1">
      <c r="A32" s="838" t="s">
        <v>814</v>
      </c>
      <c r="B32" s="1011">
        <v>0</v>
      </c>
      <c r="C32" s="1011">
        <v>4459753.8408599989</v>
      </c>
      <c r="D32" s="1011">
        <v>0</v>
      </c>
      <c r="E32" s="1011">
        <v>29567063.211060002</v>
      </c>
      <c r="F32" s="1011">
        <v>4055361.93897</v>
      </c>
      <c r="G32" s="1011">
        <v>300780557.75859004</v>
      </c>
      <c r="H32" s="1011">
        <v>0</v>
      </c>
      <c r="I32" s="1011">
        <v>51920667.231539994</v>
      </c>
      <c r="J32" s="1011">
        <v>0</v>
      </c>
      <c r="K32" s="1011">
        <v>2751895.2117399997</v>
      </c>
      <c r="L32" s="1011">
        <v>6011816.4258700004</v>
      </c>
      <c r="M32" s="1011">
        <v>42825585.430529982</v>
      </c>
      <c r="N32" s="1011">
        <v>0</v>
      </c>
      <c r="O32" s="1011">
        <v>21047.279999999999</v>
      </c>
      <c r="P32" s="1011">
        <v>0</v>
      </c>
      <c r="Q32" s="1011">
        <v>0</v>
      </c>
      <c r="R32" s="1011">
        <v>0</v>
      </c>
      <c r="S32" s="1011">
        <v>239379.92176000003</v>
      </c>
      <c r="T32" s="1011">
        <v>0</v>
      </c>
      <c r="U32" s="1011">
        <v>0</v>
      </c>
      <c r="V32" s="1011">
        <v>0</v>
      </c>
      <c r="W32" s="1011">
        <v>442633128.25091994</v>
      </c>
      <c r="X32" s="1011">
        <v>1769706.0562200001</v>
      </c>
      <c r="Y32" s="1011">
        <v>440863422.13999999</v>
      </c>
      <c r="Z32" s="1010"/>
      <c r="AA32" s="1010"/>
    </row>
    <row r="33" spans="1:27" ht="15" customHeight="1">
      <c r="A33" s="841" t="s">
        <v>1011</v>
      </c>
      <c r="B33" s="1012"/>
      <c r="C33" s="1012"/>
      <c r="D33" s="1012"/>
      <c r="E33" s="1012"/>
      <c r="F33" s="1012"/>
      <c r="G33" s="1012"/>
      <c r="H33" s="1012"/>
      <c r="I33" s="1012"/>
      <c r="J33" s="1012"/>
      <c r="K33" s="1012"/>
      <c r="L33" s="1012"/>
      <c r="M33" s="1012"/>
      <c r="N33" s="1012"/>
      <c r="O33" s="1012"/>
      <c r="P33" s="1012"/>
      <c r="Q33" s="1012"/>
      <c r="R33" s="1012"/>
      <c r="S33" s="1012"/>
      <c r="T33" s="1012"/>
      <c r="U33" s="1012"/>
      <c r="V33" s="1012"/>
      <c r="W33" s="1012"/>
      <c r="X33" s="1012"/>
      <c r="Y33" s="1012"/>
      <c r="Z33" s="1010"/>
      <c r="AA33" s="1010"/>
    </row>
    <row r="34" spans="1:27" ht="15" customHeight="1">
      <c r="A34" s="430" t="s">
        <v>1012</v>
      </c>
      <c r="B34" s="436"/>
      <c r="C34" s="436"/>
      <c r="D34" s="436"/>
      <c r="E34" s="436"/>
      <c r="F34" s="436"/>
      <c r="G34" s="436"/>
      <c r="H34" s="436"/>
      <c r="I34" s="436"/>
      <c r="J34" s="436"/>
      <c r="K34" s="436"/>
      <c r="L34" s="436"/>
      <c r="M34" s="436"/>
      <c r="N34" s="436"/>
      <c r="O34" s="436"/>
      <c r="P34" s="436"/>
      <c r="Q34" s="436"/>
      <c r="R34" s="436"/>
      <c r="S34" s="436"/>
      <c r="T34" s="436"/>
      <c r="U34" s="436"/>
      <c r="V34" s="436"/>
      <c r="W34" s="436"/>
      <c r="X34" s="436"/>
      <c r="Y34" s="436"/>
      <c r="Z34" s="1010"/>
      <c r="AA34" s="1010"/>
    </row>
    <row r="35" spans="1:27" ht="13.8" customHeight="1">
      <c r="A35" s="430" t="s">
        <v>1013</v>
      </c>
      <c r="B35" s="430"/>
      <c r="C35" s="430"/>
      <c r="D35" s="430"/>
      <c r="E35" s="430"/>
      <c r="F35" s="430"/>
      <c r="G35" s="430"/>
      <c r="H35" s="430"/>
      <c r="I35" s="430"/>
      <c r="J35" s="430"/>
      <c r="K35" s="430"/>
      <c r="L35" s="430"/>
      <c r="M35" s="430"/>
      <c r="N35" s="430"/>
      <c r="O35" s="430"/>
      <c r="P35" s="430"/>
      <c r="Q35" s="418"/>
      <c r="R35" s="418"/>
      <c r="S35" s="418"/>
      <c r="T35" s="418"/>
      <c r="U35" s="418"/>
      <c r="V35" s="418"/>
      <c r="W35" s="418"/>
      <c r="X35" s="418"/>
      <c r="Y35" s="418"/>
    </row>
    <row r="36" spans="1:27" ht="13.8" customHeight="1">
      <c r="A36" s="430" t="s">
        <v>1014</v>
      </c>
      <c r="B36" s="430"/>
      <c r="C36" s="430"/>
      <c r="D36" s="430"/>
      <c r="E36" s="430"/>
      <c r="F36" s="430"/>
      <c r="G36" s="430"/>
      <c r="H36" s="430"/>
      <c r="I36" s="430"/>
      <c r="J36" s="430"/>
      <c r="K36" s="430"/>
      <c r="L36" s="430"/>
      <c r="M36" s="430"/>
      <c r="N36" s="430"/>
      <c r="O36" s="430"/>
      <c r="P36" s="430"/>
      <c r="Q36" s="418"/>
      <c r="R36" s="418"/>
      <c r="S36" s="418"/>
      <c r="T36" s="418"/>
      <c r="U36" s="418"/>
      <c r="V36" s="418"/>
      <c r="W36" s="418"/>
      <c r="X36" s="418"/>
      <c r="Y36" s="418"/>
    </row>
    <row r="37" spans="1:27" ht="13.8" customHeight="1">
      <c r="A37" s="1389"/>
      <c r="B37" s="1390"/>
      <c r="C37" s="1390"/>
      <c r="D37" s="1390"/>
      <c r="E37" s="1390"/>
      <c r="F37" s="1390"/>
      <c r="G37" s="1390"/>
      <c r="H37" s="1390"/>
      <c r="I37" s="1390"/>
      <c r="J37" s="1390"/>
      <c r="K37" s="1390"/>
      <c r="L37" s="1390"/>
      <c r="M37" s="1390"/>
      <c r="N37" s="418"/>
      <c r="O37" s="418"/>
      <c r="P37" s="418"/>
      <c r="Q37" s="418"/>
      <c r="R37" s="418"/>
      <c r="S37" s="418"/>
      <c r="T37" s="418"/>
      <c r="U37" s="418"/>
      <c r="V37" s="418"/>
      <c r="W37" s="418"/>
      <c r="X37" s="418"/>
      <c r="Y37" s="418"/>
    </row>
    <row r="38" spans="1:27" ht="13.8" customHeight="1">
      <c r="A38" s="577"/>
      <c r="B38" s="418"/>
      <c r="C38" s="418"/>
      <c r="D38" s="418"/>
      <c r="E38" s="418"/>
      <c r="F38" s="418"/>
      <c r="G38" s="418"/>
      <c r="H38" s="418"/>
      <c r="I38" s="418"/>
      <c r="J38" s="418"/>
      <c r="K38" s="418"/>
      <c r="L38" s="418"/>
      <c r="M38" s="418"/>
      <c r="N38" s="418"/>
      <c r="O38" s="418"/>
      <c r="P38" s="418"/>
      <c r="Q38" s="418"/>
      <c r="R38" s="418"/>
      <c r="S38" s="418"/>
      <c r="T38" s="418"/>
      <c r="U38" s="418"/>
      <c r="V38" s="418"/>
      <c r="W38" s="418"/>
      <c r="X38" s="418"/>
      <c r="Y38" s="418"/>
    </row>
    <row r="39" spans="1:27" ht="13.8" customHeight="1">
      <c r="A39" s="418"/>
      <c r="B39" s="418"/>
      <c r="C39" s="1013"/>
      <c r="D39" s="1013"/>
      <c r="E39" s="1013"/>
      <c r="F39" s="1013"/>
      <c r="G39" s="1013"/>
      <c r="H39" s="1013"/>
      <c r="I39" s="1013"/>
      <c r="J39" s="1013"/>
      <c r="K39" s="1013"/>
      <c r="L39" s="1013"/>
      <c r="M39" s="1013"/>
      <c r="N39" s="1013"/>
      <c r="O39" s="1013"/>
      <c r="P39" s="1013"/>
      <c r="Q39" s="1013"/>
      <c r="R39" s="1013"/>
      <c r="S39" s="1013"/>
      <c r="T39" s="1013"/>
      <c r="U39" s="1013"/>
      <c r="V39" s="1013"/>
      <c r="W39" s="1013"/>
      <c r="X39" s="1013"/>
      <c r="Y39" s="1013"/>
    </row>
    <row r="203" spans="3:3">
      <c r="C203" s="397" t="s">
        <v>159</v>
      </c>
    </row>
  </sheetData>
  <mergeCells count="14">
    <mergeCell ref="Q9:Q11"/>
    <mergeCell ref="B10:M10"/>
    <mergeCell ref="R10:V10"/>
    <mergeCell ref="A37:M37"/>
    <mergeCell ref="A2:Y2"/>
    <mergeCell ref="A4:Y4"/>
    <mergeCell ref="A5:Y5"/>
    <mergeCell ref="Y6:Y11"/>
    <mergeCell ref="B7:X7"/>
    <mergeCell ref="W8:W11"/>
    <mergeCell ref="X8:X11"/>
    <mergeCell ref="N9:N11"/>
    <mergeCell ref="O9:O11"/>
    <mergeCell ref="P9:P11"/>
  </mergeCells>
  <hyperlinks>
    <hyperlink ref="A1" location="Índice!A1" display="Volver al Índice" xr:uid="{00F55A77-DFD2-4DD3-809E-51DF487209D3}"/>
  </hyperlinks>
  <printOptions horizontalCentered="1" verticalCentered="1"/>
  <pageMargins left="0.39370078740157483" right="0.39370078740157483" top="0.51181102362204722" bottom="0.78740157480314965" header="0.51181102362204722" footer="0.51181102362204722"/>
  <pageSetup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454AE-7602-4495-8C68-5D0B5C7948B3}">
  <dimension ref="A1:M34"/>
  <sheetViews>
    <sheetView showGridLines="0" zoomScaleNormal="75" workbookViewId="0"/>
  </sheetViews>
  <sheetFormatPr baseColWidth="10" defaultRowHeight="13.2"/>
  <cols>
    <col min="1" max="1" width="45" style="397" customWidth="1"/>
    <col min="2" max="2" width="18.109375" style="397" customWidth="1"/>
    <col min="3" max="6" width="14.44140625" style="397" customWidth="1"/>
    <col min="7" max="7" width="13.44140625" style="397" customWidth="1"/>
    <col min="8" max="8" width="14.44140625" style="397" customWidth="1"/>
    <col min="9" max="10" width="12" style="397" bestFit="1" customWidth="1"/>
    <col min="11" max="256" width="11.5546875" style="397"/>
    <col min="257" max="257" width="45" style="397" customWidth="1"/>
    <col min="258" max="258" width="18.109375" style="397" customWidth="1"/>
    <col min="259" max="262" width="14.44140625" style="397" customWidth="1"/>
    <col min="263" max="263" width="13.44140625" style="397" customWidth="1"/>
    <col min="264" max="264" width="14.44140625" style="397" customWidth="1"/>
    <col min="265" max="266" width="12" style="397" bestFit="1" customWidth="1"/>
    <col min="267" max="512" width="11.5546875" style="397"/>
    <col min="513" max="513" width="45" style="397" customWidth="1"/>
    <col min="514" max="514" width="18.109375" style="397" customWidth="1"/>
    <col min="515" max="518" width="14.44140625" style="397" customWidth="1"/>
    <col min="519" max="519" width="13.44140625" style="397" customWidth="1"/>
    <col min="520" max="520" width="14.44140625" style="397" customWidth="1"/>
    <col min="521" max="522" width="12" style="397" bestFit="1" customWidth="1"/>
    <col min="523" max="768" width="11.5546875" style="397"/>
    <col min="769" max="769" width="45" style="397" customWidth="1"/>
    <col min="770" max="770" width="18.109375" style="397" customWidth="1"/>
    <col min="771" max="774" width="14.44140625" style="397" customWidth="1"/>
    <col min="775" max="775" width="13.44140625" style="397" customWidth="1"/>
    <col min="776" max="776" width="14.44140625" style="397" customWidth="1"/>
    <col min="777" max="778" width="12" style="397" bestFit="1" customWidth="1"/>
    <col min="779" max="1024" width="11.5546875" style="397"/>
    <col min="1025" max="1025" width="45" style="397" customWidth="1"/>
    <col min="1026" max="1026" width="18.109375" style="397" customWidth="1"/>
    <col min="1027" max="1030" width="14.44140625" style="397" customWidth="1"/>
    <col min="1031" max="1031" width="13.44140625" style="397" customWidth="1"/>
    <col min="1032" max="1032" width="14.44140625" style="397" customWidth="1"/>
    <col min="1033" max="1034" width="12" style="397" bestFit="1" customWidth="1"/>
    <col min="1035" max="1280" width="11.5546875" style="397"/>
    <col min="1281" max="1281" width="45" style="397" customWidth="1"/>
    <col min="1282" max="1282" width="18.109375" style="397" customWidth="1"/>
    <col min="1283" max="1286" width="14.44140625" style="397" customWidth="1"/>
    <col min="1287" max="1287" width="13.44140625" style="397" customWidth="1"/>
    <col min="1288" max="1288" width="14.44140625" style="397" customWidth="1"/>
    <col min="1289" max="1290" width="12" style="397" bestFit="1" customWidth="1"/>
    <col min="1291" max="1536" width="11.5546875" style="397"/>
    <col min="1537" max="1537" width="45" style="397" customWidth="1"/>
    <col min="1538" max="1538" width="18.109375" style="397" customWidth="1"/>
    <col min="1539" max="1542" width="14.44140625" style="397" customWidth="1"/>
    <col min="1543" max="1543" width="13.44140625" style="397" customWidth="1"/>
    <col min="1544" max="1544" width="14.44140625" style="397" customWidth="1"/>
    <col min="1545" max="1546" width="12" style="397" bestFit="1" customWidth="1"/>
    <col min="1547" max="1792" width="11.5546875" style="397"/>
    <col min="1793" max="1793" width="45" style="397" customWidth="1"/>
    <col min="1794" max="1794" width="18.109375" style="397" customWidth="1"/>
    <col min="1795" max="1798" width="14.44140625" style="397" customWidth="1"/>
    <col min="1799" max="1799" width="13.44140625" style="397" customWidth="1"/>
    <col min="1800" max="1800" width="14.44140625" style="397" customWidth="1"/>
    <col min="1801" max="1802" width="12" style="397" bestFit="1" customWidth="1"/>
    <col min="1803" max="2048" width="11.5546875" style="397"/>
    <col min="2049" max="2049" width="45" style="397" customWidth="1"/>
    <col min="2050" max="2050" width="18.109375" style="397" customWidth="1"/>
    <col min="2051" max="2054" width="14.44140625" style="397" customWidth="1"/>
    <col min="2055" max="2055" width="13.44140625" style="397" customWidth="1"/>
    <col min="2056" max="2056" width="14.44140625" style="397" customWidth="1"/>
    <col min="2057" max="2058" width="12" style="397" bestFit="1" customWidth="1"/>
    <col min="2059" max="2304" width="11.5546875" style="397"/>
    <col min="2305" max="2305" width="45" style="397" customWidth="1"/>
    <col min="2306" max="2306" width="18.109375" style="397" customWidth="1"/>
    <col min="2307" max="2310" width="14.44140625" style="397" customWidth="1"/>
    <col min="2311" max="2311" width="13.44140625" style="397" customWidth="1"/>
    <col min="2312" max="2312" width="14.44140625" style="397" customWidth="1"/>
    <col min="2313" max="2314" width="12" style="397" bestFit="1" customWidth="1"/>
    <col min="2315" max="2560" width="11.5546875" style="397"/>
    <col min="2561" max="2561" width="45" style="397" customWidth="1"/>
    <col min="2562" max="2562" width="18.109375" style="397" customWidth="1"/>
    <col min="2563" max="2566" width="14.44140625" style="397" customWidth="1"/>
    <col min="2567" max="2567" width="13.44140625" style="397" customWidth="1"/>
    <col min="2568" max="2568" width="14.44140625" style="397" customWidth="1"/>
    <col min="2569" max="2570" width="12" style="397" bestFit="1" customWidth="1"/>
    <col min="2571" max="2816" width="11.5546875" style="397"/>
    <col min="2817" max="2817" width="45" style="397" customWidth="1"/>
    <col min="2818" max="2818" width="18.109375" style="397" customWidth="1"/>
    <col min="2819" max="2822" width="14.44140625" style="397" customWidth="1"/>
    <col min="2823" max="2823" width="13.44140625" style="397" customWidth="1"/>
    <col min="2824" max="2824" width="14.44140625" style="397" customWidth="1"/>
    <col min="2825" max="2826" width="12" style="397" bestFit="1" customWidth="1"/>
    <col min="2827" max="3072" width="11.5546875" style="397"/>
    <col min="3073" max="3073" width="45" style="397" customWidth="1"/>
    <col min="3074" max="3074" width="18.109375" style="397" customWidth="1"/>
    <col min="3075" max="3078" width="14.44140625" style="397" customWidth="1"/>
    <col min="3079" max="3079" width="13.44140625" style="397" customWidth="1"/>
    <col min="3080" max="3080" width="14.44140625" style="397" customWidth="1"/>
    <col min="3081" max="3082" width="12" style="397" bestFit="1" customWidth="1"/>
    <col min="3083" max="3328" width="11.5546875" style="397"/>
    <col min="3329" max="3329" width="45" style="397" customWidth="1"/>
    <col min="3330" max="3330" width="18.109375" style="397" customWidth="1"/>
    <col min="3331" max="3334" width="14.44140625" style="397" customWidth="1"/>
    <col min="3335" max="3335" width="13.44140625" style="397" customWidth="1"/>
    <col min="3336" max="3336" width="14.44140625" style="397" customWidth="1"/>
    <col min="3337" max="3338" width="12" style="397" bestFit="1" customWidth="1"/>
    <col min="3339" max="3584" width="11.5546875" style="397"/>
    <col min="3585" max="3585" width="45" style="397" customWidth="1"/>
    <col min="3586" max="3586" width="18.109375" style="397" customWidth="1"/>
    <col min="3587" max="3590" width="14.44140625" style="397" customWidth="1"/>
    <col min="3591" max="3591" width="13.44140625" style="397" customWidth="1"/>
    <col min="3592" max="3592" width="14.44140625" style="397" customWidth="1"/>
    <col min="3593" max="3594" width="12" style="397" bestFit="1" customWidth="1"/>
    <col min="3595" max="3840" width="11.5546875" style="397"/>
    <col min="3841" max="3841" width="45" style="397" customWidth="1"/>
    <col min="3842" max="3842" width="18.109375" style="397" customWidth="1"/>
    <col min="3843" max="3846" width="14.44140625" style="397" customWidth="1"/>
    <col min="3847" max="3847" width="13.44140625" style="397" customWidth="1"/>
    <col min="3848" max="3848" width="14.44140625" style="397" customWidth="1"/>
    <col min="3849" max="3850" width="12" style="397" bestFit="1" customWidth="1"/>
    <col min="3851" max="4096" width="11.5546875" style="397"/>
    <col min="4097" max="4097" width="45" style="397" customWidth="1"/>
    <col min="4098" max="4098" width="18.109375" style="397" customWidth="1"/>
    <col min="4099" max="4102" width="14.44140625" style="397" customWidth="1"/>
    <col min="4103" max="4103" width="13.44140625" style="397" customWidth="1"/>
    <col min="4104" max="4104" width="14.44140625" style="397" customWidth="1"/>
    <col min="4105" max="4106" width="12" style="397" bestFit="1" customWidth="1"/>
    <col min="4107" max="4352" width="11.5546875" style="397"/>
    <col min="4353" max="4353" width="45" style="397" customWidth="1"/>
    <col min="4354" max="4354" width="18.109375" style="397" customWidth="1"/>
    <col min="4355" max="4358" width="14.44140625" style="397" customWidth="1"/>
    <col min="4359" max="4359" width="13.44140625" style="397" customWidth="1"/>
    <col min="4360" max="4360" width="14.44140625" style="397" customWidth="1"/>
    <col min="4361" max="4362" width="12" style="397" bestFit="1" customWidth="1"/>
    <col min="4363" max="4608" width="11.5546875" style="397"/>
    <col min="4609" max="4609" width="45" style="397" customWidth="1"/>
    <col min="4610" max="4610" width="18.109375" style="397" customWidth="1"/>
    <col min="4611" max="4614" width="14.44140625" style="397" customWidth="1"/>
    <col min="4615" max="4615" width="13.44140625" style="397" customWidth="1"/>
    <col min="4616" max="4616" width="14.44140625" style="397" customWidth="1"/>
    <col min="4617" max="4618" width="12" style="397" bestFit="1" customWidth="1"/>
    <col min="4619" max="4864" width="11.5546875" style="397"/>
    <col min="4865" max="4865" width="45" style="397" customWidth="1"/>
    <col min="4866" max="4866" width="18.109375" style="397" customWidth="1"/>
    <col min="4867" max="4870" width="14.44140625" style="397" customWidth="1"/>
    <col min="4871" max="4871" width="13.44140625" style="397" customWidth="1"/>
    <col min="4872" max="4872" width="14.44140625" style="397" customWidth="1"/>
    <col min="4873" max="4874" width="12" style="397" bestFit="1" customWidth="1"/>
    <col min="4875" max="5120" width="11.5546875" style="397"/>
    <col min="5121" max="5121" width="45" style="397" customWidth="1"/>
    <col min="5122" max="5122" width="18.109375" style="397" customWidth="1"/>
    <col min="5123" max="5126" width="14.44140625" style="397" customWidth="1"/>
    <col min="5127" max="5127" width="13.44140625" style="397" customWidth="1"/>
    <col min="5128" max="5128" width="14.44140625" style="397" customWidth="1"/>
    <col min="5129" max="5130" width="12" style="397" bestFit="1" customWidth="1"/>
    <col min="5131" max="5376" width="11.5546875" style="397"/>
    <col min="5377" max="5377" width="45" style="397" customWidth="1"/>
    <col min="5378" max="5378" width="18.109375" style="397" customWidth="1"/>
    <col min="5379" max="5382" width="14.44140625" style="397" customWidth="1"/>
    <col min="5383" max="5383" width="13.44140625" style="397" customWidth="1"/>
    <col min="5384" max="5384" width="14.44140625" style="397" customWidth="1"/>
    <col min="5385" max="5386" width="12" style="397" bestFit="1" customWidth="1"/>
    <col min="5387" max="5632" width="11.5546875" style="397"/>
    <col min="5633" max="5633" width="45" style="397" customWidth="1"/>
    <col min="5634" max="5634" width="18.109375" style="397" customWidth="1"/>
    <col min="5635" max="5638" width="14.44140625" style="397" customWidth="1"/>
    <col min="5639" max="5639" width="13.44140625" style="397" customWidth="1"/>
    <col min="5640" max="5640" width="14.44140625" style="397" customWidth="1"/>
    <col min="5641" max="5642" width="12" style="397" bestFit="1" customWidth="1"/>
    <col min="5643" max="5888" width="11.5546875" style="397"/>
    <col min="5889" max="5889" width="45" style="397" customWidth="1"/>
    <col min="5890" max="5890" width="18.109375" style="397" customWidth="1"/>
    <col min="5891" max="5894" width="14.44140625" style="397" customWidth="1"/>
    <col min="5895" max="5895" width="13.44140625" style="397" customWidth="1"/>
    <col min="5896" max="5896" width="14.44140625" style="397" customWidth="1"/>
    <col min="5897" max="5898" width="12" style="397" bestFit="1" customWidth="1"/>
    <col min="5899" max="6144" width="11.5546875" style="397"/>
    <col min="6145" max="6145" width="45" style="397" customWidth="1"/>
    <col min="6146" max="6146" width="18.109375" style="397" customWidth="1"/>
    <col min="6147" max="6150" width="14.44140625" style="397" customWidth="1"/>
    <col min="6151" max="6151" width="13.44140625" style="397" customWidth="1"/>
    <col min="6152" max="6152" width="14.44140625" style="397" customWidth="1"/>
    <col min="6153" max="6154" width="12" style="397" bestFit="1" customWidth="1"/>
    <col min="6155" max="6400" width="11.5546875" style="397"/>
    <col min="6401" max="6401" width="45" style="397" customWidth="1"/>
    <col min="6402" max="6402" width="18.109375" style="397" customWidth="1"/>
    <col min="6403" max="6406" width="14.44140625" style="397" customWidth="1"/>
    <col min="6407" max="6407" width="13.44140625" style="397" customWidth="1"/>
    <col min="6408" max="6408" width="14.44140625" style="397" customWidth="1"/>
    <col min="6409" max="6410" width="12" style="397" bestFit="1" customWidth="1"/>
    <col min="6411" max="6656" width="11.5546875" style="397"/>
    <col min="6657" max="6657" width="45" style="397" customWidth="1"/>
    <col min="6658" max="6658" width="18.109375" style="397" customWidth="1"/>
    <col min="6659" max="6662" width="14.44140625" style="397" customWidth="1"/>
    <col min="6663" max="6663" width="13.44140625" style="397" customWidth="1"/>
    <col min="6664" max="6664" width="14.44140625" style="397" customWidth="1"/>
    <col min="6665" max="6666" width="12" style="397" bestFit="1" customWidth="1"/>
    <col min="6667" max="6912" width="11.5546875" style="397"/>
    <col min="6913" max="6913" width="45" style="397" customWidth="1"/>
    <col min="6914" max="6914" width="18.109375" style="397" customWidth="1"/>
    <col min="6915" max="6918" width="14.44140625" style="397" customWidth="1"/>
    <col min="6919" max="6919" width="13.44140625" style="397" customWidth="1"/>
    <col min="6920" max="6920" width="14.44140625" style="397" customWidth="1"/>
    <col min="6921" max="6922" width="12" style="397" bestFit="1" customWidth="1"/>
    <col min="6923" max="7168" width="11.5546875" style="397"/>
    <col min="7169" max="7169" width="45" style="397" customWidth="1"/>
    <col min="7170" max="7170" width="18.109375" style="397" customWidth="1"/>
    <col min="7171" max="7174" width="14.44140625" style="397" customWidth="1"/>
    <col min="7175" max="7175" width="13.44140625" style="397" customWidth="1"/>
    <col min="7176" max="7176" width="14.44140625" style="397" customWidth="1"/>
    <col min="7177" max="7178" width="12" style="397" bestFit="1" customWidth="1"/>
    <col min="7179" max="7424" width="11.5546875" style="397"/>
    <col min="7425" max="7425" width="45" style="397" customWidth="1"/>
    <col min="7426" max="7426" width="18.109375" style="397" customWidth="1"/>
    <col min="7427" max="7430" width="14.44140625" style="397" customWidth="1"/>
    <col min="7431" max="7431" width="13.44140625" style="397" customWidth="1"/>
    <col min="7432" max="7432" width="14.44140625" style="397" customWidth="1"/>
    <col min="7433" max="7434" width="12" style="397" bestFit="1" customWidth="1"/>
    <col min="7435" max="7680" width="11.5546875" style="397"/>
    <col min="7681" max="7681" width="45" style="397" customWidth="1"/>
    <col min="7682" max="7682" width="18.109375" style="397" customWidth="1"/>
    <col min="7683" max="7686" width="14.44140625" style="397" customWidth="1"/>
    <col min="7687" max="7687" width="13.44140625" style="397" customWidth="1"/>
    <col min="7688" max="7688" width="14.44140625" style="397" customWidth="1"/>
    <col min="7689" max="7690" width="12" style="397" bestFit="1" customWidth="1"/>
    <col min="7691" max="7936" width="11.5546875" style="397"/>
    <col min="7937" max="7937" width="45" style="397" customWidth="1"/>
    <col min="7938" max="7938" width="18.109375" style="397" customWidth="1"/>
    <col min="7939" max="7942" width="14.44140625" style="397" customWidth="1"/>
    <col min="7943" max="7943" width="13.44140625" style="397" customWidth="1"/>
    <col min="7944" max="7944" width="14.44140625" style="397" customWidth="1"/>
    <col min="7945" max="7946" width="12" style="397" bestFit="1" customWidth="1"/>
    <col min="7947" max="8192" width="11.5546875" style="397"/>
    <col min="8193" max="8193" width="45" style="397" customWidth="1"/>
    <col min="8194" max="8194" width="18.109375" style="397" customWidth="1"/>
    <col min="8195" max="8198" width="14.44140625" style="397" customWidth="1"/>
    <col min="8199" max="8199" width="13.44140625" style="397" customWidth="1"/>
    <col min="8200" max="8200" width="14.44140625" style="397" customWidth="1"/>
    <col min="8201" max="8202" width="12" style="397" bestFit="1" customWidth="1"/>
    <col min="8203" max="8448" width="11.5546875" style="397"/>
    <col min="8449" max="8449" width="45" style="397" customWidth="1"/>
    <col min="8450" max="8450" width="18.109375" style="397" customWidth="1"/>
    <col min="8451" max="8454" width="14.44140625" style="397" customWidth="1"/>
    <col min="8455" max="8455" width="13.44140625" style="397" customWidth="1"/>
    <col min="8456" max="8456" width="14.44140625" style="397" customWidth="1"/>
    <col min="8457" max="8458" width="12" style="397" bestFit="1" customWidth="1"/>
    <col min="8459" max="8704" width="11.5546875" style="397"/>
    <col min="8705" max="8705" width="45" style="397" customWidth="1"/>
    <col min="8706" max="8706" width="18.109375" style="397" customWidth="1"/>
    <col min="8707" max="8710" width="14.44140625" style="397" customWidth="1"/>
    <col min="8711" max="8711" width="13.44140625" style="397" customWidth="1"/>
    <col min="8712" max="8712" width="14.44140625" style="397" customWidth="1"/>
    <col min="8713" max="8714" width="12" style="397" bestFit="1" customWidth="1"/>
    <col min="8715" max="8960" width="11.5546875" style="397"/>
    <col min="8961" max="8961" width="45" style="397" customWidth="1"/>
    <col min="8962" max="8962" width="18.109375" style="397" customWidth="1"/>
    <col min="8963" max="8966" width="14.44140625" style="397" customWidth="1"/>
    <col min="8967" max="8967" width="13.44140625" style="397" customWidth="1"/>
    <col min="8968" max="8968" width="14.44140625" style="397" customWidth="1"/>
    <col min="8969" max="8970" width="12" style="397" bestFit="1" customWidth="1"/>
    <col min="8971" max="9216" width="11.5546875" style="397"/>
    <col min="9217" max="9217" width="45" style="397" customWidth="1"/>
    <col min="9218" max="9218" width="18.109375" style="397" customWidth="1"/>
    <col min="9219" max="9222" width="14.44140625" style="397" customWidth="1"/>
    <col min="9223" max="9223" width="13.44140625" style="397" customWidth="1"/>
    <col min="9224" max="9224" width="14.44140625" style="397" customWidth="1"/>
    <col min="9225" max="9226" width="12" style="397" bestFit="1" customWidth="1"/>
    <col min="9227" max="9472" width="11.5546875" style="397"/>
    <col min="9473" max="9473" width="45" style="397" customWidth="1"/>
    <col min="9474" max="9474" width="18.109375" style="397" customWidth="1"/>
    <col min="9475" max="9478" width="14.44140625" style="397" customWidth="1"/>
    <col min="9479" max="9479" width="13.44140625" style="397" customWidth="1"/>
    <col min="9480" max="9480" width="14.44140625" style="397" customWidth="1"/>
    <col min="9481" max="9482" width="12" style="397" bestFit="1" customWidth="1"/>
    <col min="9483" max="9728" width="11.5546875" style="397"/>
    <col min="9729" max="9729" width="45" style="397" customWidth="1"/>
    <col min="9730" max="9730" width="18.109375" style="397" customWidth="1"/>
    <col min="9731" max="9734" width="14.44140625" style="397" customWidth="1"/>
    <col min="9735" max="9735" width="13.44140625" style="397" customWidth="1"/>
    <col min="9736" max="9736" width="14.44140625" style="397" customWidth="1"/>
    <col min="9737" max="9738" width="12" style="397" bestFit="1" customWidth="1"/>
    <col min="9739" max="9984" width="11.5546875" style="397"/>
    <col min="9985" max="9985" width="45" style="397" customWidth="1"/>
    <col min="9986" max="9986" width="18.109375" style="397" customWidth="1"/>
    <col min="9987" max="9990" width="14.44140625" style="397" customWidth="1"/>
    <col min="9991" max="9991" width="13.44140625" style="397" customWidth="1"/>
    <col min="9992" max="9992" width="14.44140625" style="397" customWidth="1"/>
    <col min="9993" max="9994" width="12" style="397" bestFit="1" customWidth="1"/>
    <col min="9995" max="10240" width="11.5546875" style="397"/>
    <col min="10241" max="10241" width="45" style="397" customWidth="1"/>
    <col min="10242" max="10242" width="18.109375" style="397" customWidth="1"/>
    <col min="10243" max="10246" width="14.44140625" style="397" customWidth="1"/>
    <col min="10247" max="10247" width="13.44140625" style="397" customWidth="1"/>
    <col min="10248" max="10248" width="14.44140625" style="397" customWidth="1"/>
    <col min="10249" max="10250" width="12" style="397" bestFit="1" customWidth="1"/>
    <col min="10251" max="10496" width="11.5546875" style="397"/>
    <col min="10497" max="10497" width="45" style="397" customWidth="1"/>
    <col min="10498" max="10498" width="18.109375" style="397" customWidth="1"/>
    <col min="10499" max="10502" width="14.44140625" style="397" customWidth="1"/>
    <col min="10503" max="10503" width="13.44140625" style="397" customWidth="1"/>
    <col min="10504" max="10504" width="14.44140625" style="397" customWidth="1"/>
    <col min="10505" max="10506" width="12" style="397" bestFit="1" customWidth="1"/>
    <col min="10507" max="10752" width="11.5546875" style="397"/>
    <col min="10753" max="10753" width="45" style="397" customWidth="1"/>
    <col min="10754" max="10754" width="18.109375" style="397" customWidth="1"/>
    <col min="10755" max="10758" width="14.44140625" style="397" customWidth="1"/>
    <col min="10759" max="10759" width="13.44140625" style="397" customWidth="1"/>
    <col min="10760" max="10760" width="14.44140625" style="397" customWidth="1"/>
    <col min="10761" max="10762" width="12" style="397" bestFit="1" customWidth="1"/>
    <col min="10763" max="11008" width="11.5546875" style="397"/>
    <col min="11009" max="11009" width="45" style="397" customWidth="1"/>
    <col min="11010" max="11010" width="18.109375" style="397" customWidth="1"/>
    <col min="11011" max="11014" width="14.44140625" style="397" customWidth="1"/>
    <col min="11015" max="11015" width="13.44140625" style="397" customWidth="1"/>
    <col min="11016" max="11016" width="14.44140625" style="397" customWidth="1"/>
    <col min="11017" max="11018" width="12" style="397" bestFit="1" customWidth="1"/>
    <col min="11019" max="11264" width="11.5546875" style="397"/>
    <col min="11265" max="11265" width="45" style="397" customWidth="1"/>
    <col min="11266" max="11266" width="18.109375" style="397" customWidth="1"/>
    <col min="11267" max="11270" width="14.44140625" style="397" customWidth="1"/>
    <col min="11271" max="11271" width="13.44140625" style="397" customWidth="1"/>
    <col min="11272" max="11272" width="14.44140625" style="397" customWidth="1"/>
    <col min="11273" max="11274" width="12" style="397" bestFit="1" customWidth="1"/>
    <col min="11275" max="11520" width="11.5546875" style="397"/>
    <col min="11521" max="11521" width="45" style="397" customWidth="1"/>
    <col min="11522" max="11522" width="18.109375" style="397" customWidth="1"/>
    <col min="11523" max="11526" width="14.44140625" style="397" customWidth="1"/>
    <col min="11527" max="11527" width="13.44140625" style="397" customWidth="1"/>
    <col min="11528" max="11528" width="14.44140625" style="397" customWidth="1"/>
    <col min="11529" max="11530" width="12" style="397" bestFit="1" customWidth="1"/>
    <col min="11531" max="11776" width="11.5546875" style="397"/>
    <col min="11777" max="11777" width="45" style="397" customWidth="1"/>
    <col min="11778" max="11778" width="18.109375" style="397" customWidth="1"/>
    <col min="11779" max="11782" width="14.44140625" style="397" customWidth="1"/>
    <col min="11783" max="11783" width="13.44140625" style="397" customWidth="1"/>
    <col min="11784" max="11784" width="14.44140625" style="397" customWidth="1"/>
    <col min="11785" max="11786" width="12" style="397" bestFit="1" customWidth="1"/>
    <col min="11787" max="12032" width="11.5546875" style="397"/>
    <col min="12033" max="12033" width="45" style="397" customWidth="1"/>
    <col min="12034" max="12034" width="18.109375" style="397" customWidth="1"/>
    <col min="12035" max="12038" width="14.44140625" style="397" customWidth="1"/>
    <col min="12039" max="12039" width="13.44140625" style="397" customWidth="1"/>
    <col min="12040" max="12040" width="14.44140625" style="397" customWidth="1"/>
    <col min="12041" max="12042" width="12" style="397" bestFit="1" customWidth="1"/>
    <col min="12043" max="12288" width="11.5546875" style="397"/>
    <col min="12289" max="12289" width="45" style="397" customWidth="1"/>
    <col min="12290" max="12290" width="18.109375" style="397" customWidth="1"/>
    <col min="12291" max="12294" width="14.44140625" style="397" customWidth="1"/>
    <col min="12295" max="12295" width="13.44140625" style="397" customWidth="1"/>
    <col min="12296" max="12296" width="14.44140625" style="397" customWidth="1"/>
    <col min="12297" max="12298" width="12" style="397" bestFit="1" customWidth="1"/>
    <col min="12299" max="12544" width="11.5546875" style="397"/>
    <col min="12545" max="12545" width="45" style="397" customWidth="1"/>
    <col min="12546" max="12546" width="18.109375" style="397" customWidth="1"/>
    <col min="12547" max="12550" width="14.44140625" style="397" customWidth="1"/>
    <col min="12551" max="12551" width="13.44140625" style="397" customWidth="1"/>
    <col min="12552" max="12552" width="14.44140625" style="397" customWidth="1"/>
    <col min="12553" max="12554" width="12" style="397" bestFit="1" customWidth="1"/>
    <col min="12555" max="12800" width="11.5546875" style="397"/>
    <col min="12801" max="12801" width="45" style="397" customWidth="1"/>
    <col min="12802" max="12802" width="18.109375" style="397" customWidth="1"/>
    <col min="12803" max="12806" width="14.44140625" style="397" customWidth="1"/>
    <col min="12807" max="12807" width="13.44140625" style="397" customWidth="1"/>
    <col min="12808" max="12808" width="14.44140625" style="397" customWidth="1"/>
    <col min="12809" max="12810" width="12" style="397" bestFit="1" customWidth="1"/>
    <col min="12811" max="13056" width="11.5546875" style="397"/>
    <col min="13057" max="13057" width="45" style="397" customWidth="1"/>
    <col min="13058" max="13058" width="18.109375" style="397" customWidth="1"/>
    <col min="13059" max="13062" width="14.44140625" style="397" customWidth="1"/>
    <col min="13063" max="13063" width="13.44140625" style="397" customWidth="1"/>
    <col min="13064" max="13064" width="14.44140625" style="397" customWidth="1"/>
    <col min="13065" max="13066" width="12" style="397" bestFit="1" customWidth="1"/>
    <col min="13067" max="13312" width="11.5546875" style="397"/>
    <col min="13313" max="13313" width="45" style="397" customWidth="1"/>
    <col min="13314" max="13314" width="18.109375" style="397" customWidth="1"/>
    <col min="13315" max="13318" width="14.44140625" style="397" customWidth="1"/>
    <col min="13319" max="13319" width="13.44140625" style="397" customWidth="1"/>
    <col min="13320" max="13320" width="14.44140625" style="397" customWidth="1"/>
    <col min="13321" max="13322" width="12" style="397" bestFit="1" customWidth="1"/>
    <col min="13323" max="13568" width="11.5546875" style="397"/>
    <col min="13569" max="13569" width="45" style="397" customWidth="1"/>
    <col min="13570" max="13570" width="18.109375" style="397" customWidth="1"/>
    <col min="13571" max="13574" width="14.44140625" style="397" customWidth="1"/>
    <col min="13575" max="13575" width="13.44140625" style="397" customWidth="1"/>
    <col min="13576" max="13576" width="14.44140625" style="397" customWidth="1"/>
    <col min="13577" max="13578" width="12" style="397" bestFit="1" customWidth="1"/>
    <col min="13579" max="13824" width="11.5546875" style="397"/>
    <col min="13825" max="13825" width="45" style="397" customWidth="1"/>
    <col min="13826" max="13826" width="18.109375" style="397" customWidth="1"/>
    <col min="13827" max="13830" width="14.44140625" style="397" customWidth="1"/>
    <col min="13831" max="13831" width="13.44140625" style="397" customWidth="1"/>
    <col min="13832" max="13832" width="14.44140625" style="397" customWidth="1"/>
    <col min="13833" max="13834" width="12" style="397" bestFit="1" customWidth="1"/>
    <col min="13835" max="14080" width="11.5546875" style="397"/>
    <col min="14081" max="14081" width="45" style="397" customWidth="1"/>
    <col min="14082" max="14082" width="18.109375" style="397" customWidth="1"/>
    <col min="14083" max="14086" width="14.44140625" style="397" customWidth="1"/>
    <col min="14087" max="14087" width="13.44140625" style="397" customWidth="1"/>
    <col min="14088" max="14088" width="14.44140625" style="397" customWidth="1"/>
    <col min="14089" max="14090" width="12" style="397" bestFit="1" customWidth="1"/>
    <col min="14091" max="14336" width="11.5546875" style="397"/>
    <col min="14337" max="14337" width="45" style="397" customWidth="1"/>
    <col min="14338" max="14338" width="18.109375" style="397" customWidth="1"/>
    <col min="14339" max="14342" width="14.44140625" style="397" customWidth="1"/>
    <col min="14343" max="14343" width="13.44140625" style="397" customWidth="1"/>
    <col min="14344" max="14344" width="14.44140625" style="397" customWidth="1"/>
    <col min="14345" max="14346" width="12" style="397" bestFit="1" customWidth="1"/>
    <col min="14347" max="14592" width="11.5546875" style="397"/>
    <col min="14593" max="14593" width="45" style="397" customWidth="1"/>
    <col min="14594" max="14594" width="18.109375" style="397" customWidth="1"/>
    <col min="14595" max="14598" width="14.44140625" style="397" customWidth="1"/>
    <col min="14599" max="14599" width="13.44140625" style="397" customWidth="1"/>
    <col min="14600" max="14600" width="14.44140625" style="397" customWidth="1"/>
    <col min="14601" max="14602" width="12" style="397" bestFit="1" customWidth="1"/>
    <col min="14603" max="14848" width="11.5546875" style="397"/>
    <col min="14849" max="14849" width="45" style="397" customWidth="1"/>
    <col min="14850" max="14850" width="18.109375" style="397" customWidth="1"/>
    <col min="14851" max="14854" width="14.44140625" style="397" customWidth="1"/>
    <col min="14855" max="14855" width="13.44140625" style="397" customWidth="1"/>
    <col min="14856" max="14856" width="14.44140625" style="397" customWidth="1"/>
    <col min="14857" max="14858" width="12" style="397" bestFit="1" customWidth="1"/>
    <col min="14859" max="15104" width="11.5546875" style="397"/>
    <col min="15105" max="15105" width="45" style="397" customWidth="1"/>
    <col min="15106" max="15106" width="18.109375" style="397" customWidth="1"/>
    <col min="15107" max="15110" width="14.44140625" style="397" customWidth="1"/>
    <col min="15111" max="15111" width="13.44140625" style="397" customWidth="1"/>
    <col min="15112" max="15112" width="14.44140625" style="397" customWidth="1"/>
    <col min="15113" max="15114" width="12" style="397" bestFit="1" customWidth="1"/>
    <col min="15115" max="15360" width="11.5546875" style="397"/>
    <col min="15361" max="15361" width="45" style="397" customWidth="1"/>
    <col min="15362" max="15362" width="18.109375" style="397" customWidth="1"/>
    <col min="15363" max="15366" width="14.44140625" style="397" customWidth="1"/>
    <col min="15367" max="15367" width="13.44140625" style="397" customWidth="1"/>
    <col min="15368" max="15368" width="14.44140625" style="397" customWidth="1"/>
    <col min="15369" max="15370" width="12" style="397" bestFit="1" customWidth="1"/>
    <col min="15371" max="15616" width="11.5546875" style="397"/>
    <col min="15617" max="15617" width="45" style="397" customWidth="1"/>
    <col min="15618" max="15618" width="18.109375" style="397" customWidth="1"/>
    <col min="15619" max="15622" width="14.44140625" style="397" customWidth="1"/>
    <col min="15623" max="15623" width="13.44140625" style="397" customWidth="1"/>
    <col min="15624" max="15624" width="14.44140625" style="397" customWidth="1"/>
    <col min="15625" max="15626" width="12" style="397" bestFit="1" customWidth="1"/>
    <col min="15627" max="15872" width="11.5546875" style="397"/>
    <col min="15873" max="15873" width="45" style="397" customWidth="1"/>
    <col min="15874" max="15874" width="18.109375" style="397" customWidth="1"/>
    <col min="15875" max="15878" width="14.44140625" style="397" customWidth="1"/>
    <col min="15879" max="15879" width="13.44140625" style="397" customWidth="1"/>
    <col min="15880" max="15880" width="14.44140625" style="397" customWidth="1"/>
    <col min="15881" max="15882" width="12" style="397" bestFit="1" customWidth="1"/>
    <col min="15883" max="16128" width="11.5546875" style="397"/>
    <col min="16129" max="16129" width="45" style="397" customWidth="1"/>
    <col min="16130" max="16130" width="18.109375" style="397" customWidth="1"/>
    <col min="16131" max="16134" width="14.44140625" style="397" customWidth="1"/>
    <col min="16135" max="16135" width="13.44140625" style="397" customWidth="1"/>
    <col min="16136" max="16136" width="14.44140625" style="397" customWidth="1"/>
    <col min="16137" max="16138" width="12" style="397" bestFit="1" customWidth="1"/>
    <col min="16139" max="16384" width="11.5546875" style="397"/>
  </cols>
  <sheetData>
    <row r="1" spans="1:13" s="618" customFormat="1" ht="18" customHeight="1">
      <c r="A1" s="1270" t="s">
        <v>1197</v>
      </c>
      <c r="B1" s="561"/>
      <c r="C1" s="561"/>
      <c r="D1" s="561"/>
      <c r="E1" s="561"/>
      <c r="F1" s="561"/>
      <c r="G1" s="561"/>
      <c r="H1" s="561"/>
    </row>
    <row r="2" spans="1:13" s="477" customFormat="1" ht="24" customHeight="1">
      <c r="A2" s="563" t="s">
        <v>1035</v>
      </c>
      <c r="B2" s="563"/>
      <c r="C2" s="563"/>
      <c r="D2" s="563"/>
      <c r="E2" s="563"/>
      <c r="F2" s="563"/>
      <c r="G2" s="563"/>
      <c r="H2" s="563"/>
    </row>
    <row r="3" spans="1:13" s="597" customFormat="1" ht="18" customHeight="1">
      <c r="A3" s="564">
        <v>46022</v>
      </c>
      <c r="B3" s="564"/>
      <c r="C3" s="564"/>
      <c r="D3" s="564"/>
      <c r="E3" s="564"/>
      <c r="F3" s="564"/>
      <c r="G3" s="564"/>
      <c r="H3" s="564"/>
    </row>
    <row r="4" spans="1:13" s="568" customFormat="1" ht="18" customHeight="1">
      <c r="A4" s="567" t="s">
        <v>125</v>
      </c>
      <c r="B4" s="567"/>
      <c r="C4" s="567"/>
      <c r="D4" s="567"/>
      <c r="E4" s="567"/>
      <c r="F4" s="567"/>
      <c r="G4" s="567"/>
      <c r="H4" s="567"/>
    </row>
    <row r="5" spans="1:13" ht="13.8" thickBot="1"/>
    <row r="6" spans="1:13" ht="28.5" customHeight="1">
      <c r="A6" s="1355" t="s">
        <v>1</v>
      </c>
      <c r="B6" s="1355" t="s">
        <v>1036</v>
      </c>
      <c r="C6" s="1355"/>
      <c r="D6" s="1349" t="s">
        <v>1037</v>
      </c>
      <c r="E6" s="1349" t="s">
        <v>1038</v>
      </c>
      <c r="F6" s="1349" t="s">
        <v>1039</v>
      </c>
      <c r="G6" s="1349" t="s">
        <v>1040</v>
      </c>
      <c r="H6" s="1351" t="s">
        <v>1041</v>
      </c>
      <c r="M6" s="678"/>
    </row>
    <row r="7" spans="1:13" ht="30.45" customHeight="1">
      <c r="A7" s="1356"/>
      <c r="B7" s="660" t="s">
        <v>715</v>
      </c>
      <c r="C7" s="660" t="s">
        <v>716</v>
      </c>
      <c r="D7" s="1350"/>
      <c r="E7" s="1350"/>
      <c r="F7" s="1350"/>
      <c r="G7" s="1350" t="s">
        <v>1042</v>
      </c>
      <c r="H7" s="1352"/>
    </row>
    <row r="8" spans="1:13" ht="7.5" customHeight="1">
      <c r="A8" s="436"/>
      <c r="B8" s="436"/>
      <c r="C8" s="436"/>
      <c r="D8" s="436"/>
      <c r="E8" s="436"/>
      <c r="F8" s="436"/>
      <c r="G8" s="436"/>
      <c r="H8" s="545"/>
    </row>
    <row r="9" spans="1:13" s="430" customFormat="1" ht="20.100000000000001" customHeight="1">
      <c r="A9" s="577" t="s">
        <v>29</v>
      </c>
      <c r="B9" s="1038">
        <v>34459793.997000001</v>
      </c>
      <c r="C9" s="1038">
        <v>43066384.336999997</v>
      </c>
      <c r="D9" s="1038">
        <v>0</v>
      </c>
      <c r="E9" s="1038">
        <v>1547584.1459999999</v>
      </c>
      <c r="F9" s="1038">
        <v>754264.15300000005</v>
      </c>
      <c r="G9" s="1038">
        <v>1885584.953</v>
      </c>
      <c r="H9" s="1039">
        <v>81713611.585999981</v>
      </c>
      <c r="I9" s="1040"/>
      <c r="J9" s="1040"/>
    </row>
    <row r="10" spans="1:13" s="430" customFormat="1" ht="20.100000000000001" customHeight="1">
      <c r="A10" s="577" t="s">
        <v>30</v>
      </c>
      <c r="B10" s="1038">
        <v>831541.88199999998</v>
      </c>
      <c r="C10" s="1038">
        <v>775809.39399999997</v>
      </c>
      <c r="D10" s="1038">
        <v>0</v>
      </c>
      <c r="E10" s="1038">
        <v>53961.783000000003</v>
      </c>
      <c r="F10" s="1038">
        <v>23288.232</v>
      </c>
      <c r="G10" s="1038">
        <v>53589.574999999997</v>
      </c>
      <c r="H10" s="1039">
        <v>1738190.8660000002</v>
      </c>
      <c r="I10" s="1040"/>
      <c r="J10" s="1040"/>
    </row>
    <row r="11" spans="1:13" s="430" customFormat="1" ht="20.100000000000001" customHeight="1">
      <c r="A11" s="577" t="s">
        <v>31</v>
      </c>
      <c r="B11" s="1038">
        <v>11833346.036</v>
      </c>
      <c r="C11" s="1038">
        <v>106814429.20900001</v>
      </c>
      <c r="D11" s="1038">
        <v>0</v>
      </c>
      <c r="E11" s="1038">
        <v>1715577.953</v>
      </c>
      <c r="F11" s="1038">
        <v>1590863.9</v>
      </c>
      <c r="G11" s="1038">
        <v>2307754.3829999999</v>
      </c>
      <c r="H11" s="1039">
        <v>124261971.48100001</v>
      </c>
      <c r="I11" s="1040"/>
      <c r="J11" s="1040"/>
    </row>
    <row r="12" spans="1:13" s="430" customFormat="1" ht="20.100000000000001" customHeight="1">
      <c r="A12" s="577" t="s">
        <v>32</v>
      </c>
      <c r="B12" s="1038">
        <v>2605843.1230000001</v>
      </c>
      <c r="C12" s="1038">
        <v>4056359.9240000001</v>
      </c>
      <c r="D12" s="1038">
        <v>0</v>
      </c>
      <c r="E12" s="1038">
        <v>182884.087</v>
      </c>
      <c r="F12" s="1038">
        <v>176722.49600000001</v>
      </c>
      <c r="G12" s="1038">
        <v>293800.86300000001</v>
      </c>
      <c r="H12" s="1041">
        <v>7315610.4930000007</v>
      </c>
      <c r="I12" s="1040"/>
      <c r="J12" s="1040"/>
    </row>
    <row r="13" spans="1:13" s="430" customFormat="1" ht="20.100000000000001" customHeight="1">
      <c r="A13" s="577" t="s">
        <v>33</v>
      </c>
      <c r="B13" s="1038">
        <v>7888135.591</v>
      </c>
      <c r="C13" s="1038">
        <v>5913811.2819999997</v>
      </c>
      <c r="D13" s="1038">
        <v>0</v>
      </c>
      <c r="E13" s="1038">
        <v>199278.97</v>
      </c>
      <c r="F13" s="1038">
        <v>96155.436000000002</v>
      </c>
      <c r="G13" s="1038">
        <v>409842.27299999999</v>
      </c>
      <c r="H13" s="1039">
        <v>14507223.552000001</v>
      </c>
      <c r="I13" s="1040"/>
      <c r="J13" s="1040"/>
    </row>
    <row r="14" spans="1:13" s="430" customFormat="1" ht="20.100000000000001" customHeight="1">
      <c r="A14" s="577" t="s">
        <v>117</v>
      </c>
      <c r="B14" s="1038">
        <v>11998707.623</v>
      </c>
      <c r="C14" s="1038">
        <v>32730329.517999999</v>
      </c>
      <c r="D14" s="1038">
        <v>0</v>
      </c>
      <c r="E14" s="1038">
        <v>2017826.9350000001</v>
      </c>
      <c r="F14" s="1038">
        <v>609427.92700000003</v>
      </c>
      <c r="G14" s="1038">
        <v>1306748.9890000001</v>
      </c>
      <c r="H14" s="1039">
        <v>48663040.992000006</v>
      </c>
      <c r="I14" s="1040"/>
      <c r="J14" s="1040"/>
    </row>
    <row r="15" spans="1:13" s="430" customFormat="1" ht="20.100000000000001" customHeight="1">
      <c r="A15" s="577" t="s">
        <v>35</v>
      </c>
      <c r="B15" s="1038">
        <v>1092903.8370000001</v>
      </c>
      <c r="C15" s="1038">
        <v>75839.183000000005</v>
      </c>
      <c r="D15" s="1038">
        <v>0</v>
      </c>
      <c r="E15" s="1038">
        <v>0</v>
      </c>
      <c r="F15" s="1038">
        <v>0</v>
      </c>
      <c r="G15" s="1038">
        <v>0</v>
      </c>
      <c r="H15" s="1039">
        <v>1168743.02</v>
      </c>
      <c r="I15" s="1040"/>
      <c r="J15" s="1040"/>
    </row>
    <row r="16" spans="1:13" s="430" customFormat="1" ht="20.100000000000001" customHeight="1">
      <c r="A16" s="577" t="s">
        <v>36</v>
      </c>
      <c r="B16" s="1038">
        <v>8260011.023</v>
      </c>
      <c r="C16" s="1038">
        <v>40428234.636</v>
      </c>
      <c r="D16" s="1038">
        <v>0</v>
      </c>
      <c r="E16" s="1038">
        <v>467668.98599999998</v>
      </c>
      <c r="F16" s="1038">
        <v>741272.09900000005</v>
      </c>
      <c r="G16" s="1038">
        <v>493399.75799999997</v>
      </c>
      <c r="H16" s="1041">
        <v>50390586.502000004</v>
      </c>
      <c r="I16" s="1040"/>
      <c r="J16" s="1040"/>
    </row>
    <row r="17" spans="1:10" s="430" customFormat="1" ht="20.100000000000001" customHeight="1">
      <c r="A17" s="577" t="s">
        <v>37</v>
      </c>
      <c r="B17" s="1038">
        <v>2437523.2400000002</v>
      </c>
      <c r="C17" s="1038">
        <v>10314838.368000001</v>
      </c>
      <c r="D17" s="1038">
        <v>0</v>
      </c>
      <c r="E17" s="1038">
        <v>134007.85399999999</v>
      </c>
      <c r="F17" s="1038">
        <v>514951.712</v>
      </c>
      <c r="G17" s="1038">
        <v>73810.409</v>
      </c>
      <c r="H17" s="1039">
        <v>13475131.583000001</v>
      </c>
      <c r="I17" s="1040"/>
      <c r="J17" s="1040"/>
    </row>
    <row r="18" spans="1:10" s="430" customFormat="1" ht="20.100000000000001" customHeight="1">
      <c r="A18" s="577" t="s">
        <v>38</v>
      </c>
      <c r="B18" s="1038">
        <v>1179864.4080000001</v>
      </c>
      <c r="C18" s="1038">
        <v>2828657.4470000002</v>
      </c>
      <c r="D18" s="1038">
        <v>0</v>
      </c>
      <c r="E18" s="1038">
        <v>27401.71</v>
      </c>
      <c r="F18" s="1038">
        <v>19371.685000000001</v>
      </c>
      <c r="G18" s="1038">
        <v>76262.259000000005</v>
      </c>
      <c r="H18" s="1039">
        <v>4131557.5090000005</v>
      </c>
      <c r="I18" s="1040"/>
      <c r="J18" s="1040"/>
    </row>
    <row r="19" spans="1:10" s="430" customFormat="1" ht="20.100000000000001" customHeight="1">
      <c r="A19" s="582" t="s">
        <v>39</v>
      </c>
      <c r="B19" s="1038">
        <v>2549465.0950000002</v>
      </c>
      <c r="C19" s="1038">
        <v>1071388.781</v>
      </c>
      <c r="D19" s="1038">
        <v>0</v>
      </c>
      <c r="E19" s="1038">
        <v>47795.06</v>
      </c>
      <c r="F19" s="1038">
        <v>104029.31200000001</v>
      </c>
      <c r="G19" s="1038">
        <v>5677.7560000000003</v>
      </c>
      <c r="H19" s="1039">
        <v>3778356.0040000002</v>
      </c>
      <c r="I19" s="1040"/>
      <c r="J19" s="1040"/>
    </row>
    <row r="20" spans="1:10" s="430" customFormat="1" ht="20.100000000000001" customHeight="1">
      <c r="A20" s="582" t="s">
        <v>118</v>
      </c>
      <c r="B20" s="1038">
        <v>2876118.9989999998</v>
      </c>
      <c r="C20" s="1038">
        <v>2945497.7170000002</v>
      </c>
      <c r="D20" s="1038">
        <v>0</v>
      </c>
      <c r="E20" s="1038">
        <v>129637.261</v>
      </c>
      <c r="F20" s="1038">
        <v>113739.901</v>
      </c>
      <c r="G20" s="1038">
        <v>28363.018</v>
      </c>
      <c r="H20" s="1039">
        <v>6093356.8959999997</v>
      </c>
      <c r="I20" s="1040"/>
      <c r="J20" s="1040"/>
    </row>
    <row r="21" spans="1:10" s="430" customFormat="1" ht="20.100000000000001" customHeight="1">
      <c r="A21" s="582" t="s">
        <v>154</v>
      </c>
      <c r="B21" s="1038">
        <v>868807.82700000005</v>
      </c>
      <c r="C21" s="1038">
        <v>516024.02299999999</v>
      </c>
      <c r="D21" s="1038">
        <v>0</v>
      </c>
      <c r="E21" s="1038">
        <v>26289.291000000001</v>
      </c>
      <c r="F21" s="1038">
        <v>45687.716</v>
      </c>
      <c r="G21" s="1038">
        <v>1019.2859999999999</v>
      </c>
      <c r="H21" s="1041">
        <v>1457828.1430000002</v>
      </c>
      <c r="I21" s="1040"/>
      <c r="J21" s="1040"/>
    </row>
    <row r="22" spans="1:10" s="430" customFormat="1" ht="20.100000000000001" customHeight="1">
      <c r="A22" s="25" t="s">
        <v>42</v>
      </c>
      <c r="B22" s="1038">
        <v>91682.463000000003</v>
      </c>
      <c r="C22" s="1038">
        <v>844968.25600000005</v>
      </c>
      <c r="D22" s="1038">
        <v>0</v>
      </c>
      <c r="E22" s="1038">
        <v>8829.509</v>
      </c>
      <c r="F22" s="1038">
        <v>26817.27</v>
      </c>
      <c r="G22" s="1038">
        <v>5107.0190000000002</v>
      </c>
      <c r="H22" s="1039">
        <v>977404.51699999999</v>
      </c>
      <c r="I22" s="1040"/>
      <c r="J22" s="1040"/>
    </row>
    <row r="23" spans="1:10" s="430" customFormat="1" ht="20.100000000000001" customHeight="1">
      <c r="A23" s="582" t="s">
        <v>43</v>
      </c>
      <c r="B23" s="1038">
        <v>492218.69300000003</v>
      </c>
      <c r="C23" s="1038">
        <v>564105.37899999996</v>
      </c>
      <c r="D23" s="1038">
        <v>0</v>
      </c>
      <c r="E23" s="1038">
        <v>0</v>
      </c>
      <c r="F23" s="1038">
        <v>0</v>
      </c>
      <c r="G23" s="1038">
        <v>12098.415000000001</v>
      </c>
      <c r="H23" s="1039">
        <v>1068422.487</v>
      </c>
      <c r="I23" s="1040"/>
      <c r="J23" s="1040"/>
    </row>
    <row r="24" spans="1:10" s="430" customFormat="1" ht="20.100000000000001" customHeight="1">
      <c r="A24" s="582" t="s">
        <v>44</v>
      </c>
      <c r="B24" s="1038">
        <v>20000</v>
      </c>
      <c r="C24" s="1038">
        <v>99130.44</v>
      </c>
      <c r="D24" s="1038">
        <v>0</v>
      </c>
      <c r="E24" s="1038">
        <v>0</v>
      </c>
      <c r="F24" s="1038">
        <v>0</v>
      </c>
      <c r="G24" s="1038">
        <v>0</v>
      </c>
      <c r="H24" s="1039">
        <v>119130.44</v>
      </c>
      <c r="I24" s="1040"/>
      <c r="J24" s="1040"/>
    </row>
    <row r="25" spans="1:10" s="430" customFormat="1" ht="20.100000000000001" customHeight="1">
      <c r="A25" s="582" t="s">
        <v>45</v>
      </c>
      <c r="B25" s="1038">
        <v>893795.22199999995</v>
      </c>
      <c r="C25" s="1038">
        <v>1616571.953</v>
      </c>
      <c r="D25" s="1038">
        <v>0</v>
      </c>
      <c r="E25" s="1038">
        <v>0</v>
      </c>
      <c r="F25" s="1038">
        <v>15669.73</v>
      </c>
      <c r="G25" s="1038">
        <v>0</v>
      </c>
      <c r="H25" s="1039">
        <v>2526036.9049999998</v>
      </c>
      <c r="I25" s="1040"/>
      <c r="J25" s="1040"/>
    </row>
    <row r="26" spans="1:10" s="430" customFormat="1" ht="20.100000000000001" customHeight="1">
      <c r="A26" s="582" t="s">
        <v>46</v>
      </c>
      <c r="B26" s="1038">
        <v>1385775.8959999999</v>
      </c>
      <c r="C26" s="1038">
        <v>3094387.8330000001</v>
      </c>
      <c r="D26" s="1038">
        <v>0</v>
      </c>
      <c r="E26" s="1038">
        <v>6870.0569999999998</v>
      </c>
      <c r="F26" s="1038">
        <v>159092.80600000001</v>
      </c>
      <c r="G26" s="1038">
        <v>42755.964999999997</v>
      </c>
      <c r="H26" s="1039">
        <v>4688882.557</v>
      </c>
      <c r="I26" s="1040"/>
      <c r="J26" s="1040"/>
    </row>
    <row r="27" spans="1:10" s="430" customFormat="1" ht="20.100000000000001" customHeight="1">
      <c r="A27" s="582" t="s">
        <v>47</v>
      </c>
      <c r="B27" s="1038">
        <v>196249.51500000001</v>
      </c>
      <c r="C27" s="1038">
        <v>1925754.3540000001</v>
      </c>
      <c r="D27" s="1038">
        <v>0</v>
      </c>
      <c r="E27" s="1038">
        <v>146021.821</v>
      </c>
      <c r="F27" s="1038">
        <v>93802.907999999996</v>
      </c>
      <c r="G27" s="1038">
        <v>1731.4739999999999</v>
      </c>
      <c r="H27" s="1039">
        <v>2363560.0719999997</v>
      </c>
      <c r="I27" s="1040"/>
      <c r="J27" s="1040"/>
    </row>
    <row r="28" spans="1:10" s="545" customFormat="1" ht="26.4" customHeight="1" thickBot="1">
      <c r="A28" s="583" t="s">
        <v>48</v>
      </c>
      <c r="B28" s="1042">
        <v>91961784.470000014</v>
      </c>
      <c r="C28" s="1042">
        <v>259682522.03400004</v>
      </c>
      <c r="D28" s="1042">
        <v>0</v>
      </c>
      <c r="E28" s="1042">
        <v>6711635.4229999986</v>
      </c>
      <c r="F28" s="1042">
        <v>5085157.2829999989</v>
      </c>
      <c r="G28" s="1042">
        <v>6997546.3950000014</v>
      </c>
      <c r="H28" s="1042">
        <v>370438645.60500002</v>
      </c>
      <c r="I28" s="1043"/>
      <c r="J28" s="1044"/>
    </row>
    <row r="29" spans="1:10" ht="8.4" customHeight="1">
      <c r="B29" s="937"/>
      <c r="C29" s="937"/>
      <c r="D29" s="937"/>
      <c r="E29" s="937"/>
      <c r="F29" s="937"/>
      <c r="G29" s="937"/>
      <c r="H29" s="937"/>
    </row>
    <row r="30" spans="1:10">
      <c r="A30" s="509" t="s">
        <v>1043</v>
      </c>
    </row>
    <row r="31" spans="1:10">
      <c r="A31" s="557"/>
      <c r="B31" s="436"/>
      <c r="C31" s="436"/>
      <c r="D31" s="436"/>
      <c r="E31" s="436"/>
      <c r="F31" s="436"/>
      <c r="G31" s="436"/>
      <c r="H31" s="436"/>
      <c r="I31" s="436"/>
    </row>
    <row r="32" spans="1:10">
      <c r="A32" s="557"/>
      <c r="B32" s="558"/>
      <c r="C32" s="558"/>
      <c r="D32" s="546"/>
      <c r="E32" s="558"/>
      <c r="F32" s="558"/>
      <c r="G32" s="558"/>
      <c r="H32" s="546"/>
      <c r="I32" s="558"/>
    </row>
    <row r="33" spans="1:1">
      <c r="A33" s="557"/>
    </row>
    <row r="34" spans="1:1">
      <c r="A34" s="430"/>
    </row>
  </sheetData>
  <mergeCells count="7">
    <mergeCell ref="H6:H7"/>
    <mergeCell ref="A6:A7"/>
    <mergeCell ref="B6:C6"/>
    <mergeCell ref="D6:D7"/>
    <mergeCell ref="E6:E7"/>
    <mergeCell ref="F6:F7"/>
    <mergeCell ref="G6:G7"/>
  </mergeCells>
  <hyperlinks>
    <hyperlink ref="A1" location="Índice!A1" display="Volver al Índice" xr:uid="{BF8BA957-A12A-4380-B6D1-4BEBE4860507}"/>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5C9AB-EE0D-4951-AA41-79E39813CF28}">
  <dimension ref="A1:AG46"/>
  <sheetViews>
    <sheetView showGridLines="0" zoomScale="90" zoomScaleNormal="90" workbookViewId="0"/>
  </sheetViews>
  <sheetFormatPr baseColWidth="10" defaultColWidth="13.88671875" defaultRowHeight="13.8"/>
  <cols>
    <col min="1" max="1" width="25.109375" style="1045" customWidth="1"/>
    <col min="2" max="4" width="8.44140625" style="1045" customWidth="1"/>
    <col min="5" max="5" width="0.44140625" style="1045" customWidth="1"/>
    <col min="6" max="8" width="8.44140625" style="1045" customWidth="1"/>
    <col min="9" max="9" width="0.44140625" style="1045" customWidth="1"/>
    <col min="10" max="12" width="8.44140625" style="1045" customWidth="1"/>
    <col min="13" max="13" width="0.44140625" style="1045" customWidth="1"/>
    <col min="14" max="16" width="8.44140625" style="1045" customWidth="1"/>
    <col min="17" max="17" width="0.44140625" style="1045" customWidth="1"/>
    <col min="18" max="20" width="8.44140625" style="1045" customWidth="1"/>
    <col min="21" max="21" width="0.44140625" style="1045" customWidth="1"/>
    <col min="22" max="22" width="10.44140625" style="1045" bestFit="1" customWidth="1"/>
    <col min="23" max="23" width="9.88671875" style="1045" bestFit="1" customWidth="1"/>
    <col min="24" max="24" width="8.44140625" style="1045" bestFit="1" customWidth="1"/>
    <col min="25" max="27" width="8.44140625" style="1045" customWidth="1"/>
    <col min="28" max="28" width="0.44140625" style="1045" customWidth="1"/>
    <col min="29" max="31" width="8.44140625" style="1045" customWidth="1"/>
    <col min="32" max="32" width="0.44140625" style="1045" customWidth="1"/>
    <col min="33" max="33" width="10.88671875" style="1045" customWidth="1"/>
    <col min="34" max="256" width="13.88671875" style="1045"/>
    <col min="257" max="257" width="25.109375" style="1045" customWidth="1"/>
    <col min="258" max="260" width="8.44140625" style="1045" customWidth="1"/>
    <col min="261" max="261" width="0.44140625" style="1045" customWidth="1"/>
    <col min="262" max="264" width="8.44140625" style="1045" customWidth="1"/>
    <col min="265" max="265" width="0.44140625" style="1045" customWidth="1"/>
    <col min="266" max="268" width="8.44140625" style="1045" customWidth="1"/>
    <col min="269" max="269" width="0.44140625" style="1045" customWidth="1"/>
    <col min="270" max="272" width="8.44140625" style="1045" customWidth="1"/>
    <col min="273" max="273" width="0.44140625" style="1045" customWidth="1"/>
    <col min="274" max="276" width="8.44140625" style="1045" customWidth="1"/>
    <col min="277" max="277" width="0.44140625" style="1045" customWidth="1"/>
    <col min="278" max="278" width="10.44140625" style="1045" bestFit="1" customWidth="1"/>
    <col min="279" max="279" width="9.88671875" style="1045" bestFit="1" customWidth="1"/>
    <col min="280" max="280" width="8.44140625" style="1045" bestFit="1" customWidth="1"/>
    <col min="281" max="283" width="8.44140625" style="1045" customWidth="1"/>
    <col min="284" max="284" width="0.44140625" style="1045" customWidth="1"/>
    <col min="285" max="287" width="8.44140625" style="1045" customWidth="1"/>
    <col min="288" max="288" width="0.44140625" style="1045" customWidth="1"/>
    <col min="289" max="289" width="10.88671875" style="1045" customWidth="1"/>
    <col min="290" max="512" width="13.88671875" style="1045"/>
    <col min="513" max="513" width="25.109375" style="1045" customWidth="1"/>
    <col min="514" max="516" width="8.44140625" style="1045" customWidth="1"/>
    <col min="517" max="517" width="0.44140625" style="1045" customWidth="1"/>
    <col min="518" max="520" width="8.44140625" style="1045" customWidth="1"/>
    <col min="521" max="521" width="0.44140625" style="1045" customWidth="1"/>
    <col min="522" max="524" width="8.44140625" style="1045" customWidth="1"/>
    <col min="525" max="525" width="0.44140625" style="1045" customWidth="1"/>
    <col min="526" max="528" width="8.44140625" style="1045" customWidth="1"/>
    <col min="529" max="529" width="0.44140625" style="1045" customWidth="1"/>
    <col min="530" max="532" width="8.44140625" style="1045" customWidth="1"/>
    <col min="533" max="533" width="0.44140625" style="1045" customWidth="1"/>
    <col min="534" max="534" width="10.44140625" style="1045" bestFit="1" customWidth="1"/>
    <col min="535" max="535" width="9.88671875" style="1045" bestFit="1" customWidth="1"/>
    <col min="536" max="536" width="8.44140625" style="1045" bestFit="1" customWidth="1"/>
    <col min="537" max="539" width="8.44140625" style="1045" customWidth="1"/>
    <col min="540" max="540" width="0.44140625" style="1045" customWidth="1"/>
    <col min="541" max="543" width="8.44140625" style="1045" customWidth="1"/>
    <col min="544" max="544" width="0.44140625" style="1045" customWidth="1"/>
    <col min="545" max="545" width="10.88671875" style="1045" customWidth="1"/>
    <col min="546" max="768" width="13.88671875" style="1045"/>
    <col min="769" max="769" width="25.109375" style="1045" customWidth="1"/>
    <col min="770" max="772" width="8.44140625" style="1045" customWidth="1"/>
    <col min="773" max="773" width="0.44140625" style="1045" customWidth="1"/>
    <col min="774" max="776" width="8.44140625" style="1045" customWidth="1"/>
    <col min="777" max="777" width="0.44140625" style="1045" customWidth="1"/>
    <col min="778" max="780" width="8.44140625" style="1045" customWidth="1"/>
    <col min="781" max="781" width="0.44140625" style="1045" customWidth="1"/>
    <col min="782" max="784" width="8.44140625" style="1045" customWidth="1"/>
    <col min="785" max="785" width="0.44140625" style="1045" customWidth="1"/>
    <col min="786" max="788" width="8.44140625" style="1045" customWidth="1"/>
    <col min="789" max="789" width="0.44140625" style="1045" customWidth="1"/>
    <col min="790" max="790" width="10.44140625" style="1045" bestFit="1" customWidth="1"/>
    <col min="791" max="791" width="9.88671875" style="1045" bestFit="1" customWidth="1"/>
    <col min="792" max="792" width="8.44140625" style="1045" bestFit="1" customWidth="1"/>
    <col min="793" max="795" width="8.44140625" style="1045" customWidth="1"/>
    <col min="796" max="796" width="0.44140625" style="1045" customWidth="1"/>
    <col min="797" max="799" width="8.44140625" style="1045" customWidth="1"/>
    <col min="800" max="800" width="0.44140625" style="1045" customWidth="1"/>
    <col min="801" max="801" width="10.88671875" style="1045" customWidth="1"/>
    <col min="802" max="1024" width="13.88671875" style="1045"/>
    <col min="1025" max="1025" width="25.109375" style="1045" customWidth="1"/>
    <col min="1026" max="1028" width="8.44140625" style="1045" customWidth="1"/>
    <col min="1029" max="1029" width="0.44140625" style="1045" customWidth="1"/>
    <col min="1030" max="1032" width="8.44140625" style="1045" customWidth="1"/>
    <col min="1033" max="1033" width="0.44140625" style="1045" customWidth="1"/>
    <col min="1034" max="1036" width="8.44140625" style="1045" customWidth="1"/>
    <col min="1037" max="1037" width="0.44140625" style="1045" customWidth="1"/>
    <col min="1038" max="1040" width="8.44140625" style="1045" customWidth="1"/>
    <col min="1041" max="1041" width="0.44140625" style="1045" customWidth="1"/>
    <col min="1042" max="1044" width="8.44140625" style="1045" customWidth="1"/>
    <col min="1045" max="1045" width="0.44140625" style="1045" customWidth="1"/>
    <col min="1046" max="1046" width="10.44140625" style="1045" bestFit="1" customWidth="1"/>
    <col min="1047" max="1047" width="9.88671875" style="1045" bestFit="1" customWidth="1"/>
    <col min="1048" max="1048" width="8.44140625" style="1045" bestFit="1" customWidth="1"/>
    <col min="1049" max="1051" width="8.44140625" style="1045" customWidth="1"/>
    <col min="1052" max="1052" width="0.44140625" style="1045" customWidth="1"/>
    <col min="1053" max="1055" width="8.44140625" style="1045" customWidth="1"/>
    <col min="1056" max="1056" width="0.44140625" style="1045" customWidth="1"/>
    <col min="1057" max="1057" width="10.88671875" style="1045" customWidth="1"/>
    <col min="1058" max="1280" width="13.88671875" style="1045"/>
    <col min="1281" max="1281" width="25.109375" style="1045" customWidth="1"/>
    <col min="1282" max="1284" width="8.44140625" style="1045" customWidth="1"/>
    <col min="1285" max="1285" width="0.44140625" style="1045" customWidth="1"/>
    <col min="1286" max="1288" width="8.44140625" style="1045" customWidth="1"/>
    <col min="1289" max="1289" width="0.44140625" style="1045" customWidth="1"/>
    <col min="1290" max="1292" width="8.44140625" style="1045" customWidth="1"/>
    <col min="1293" max="1293" width="0.44140625" style="1045" customWidth="1"/>
    <col min="1294" max="1296" width="8.44140625" style="1045" customWidth="1"/>
    <col min="1297" max="1297" width="0.44140625" style="1045" customWidth="1"/>
    <col min="1298" max="1300" width="8.44140625" style="1045" customWidth="1"/>
    <col min="1301" max="1301" width="0.44140625" style="1045" customWidth="1"/>
    <col min="1302" max="1302" width="10.44140625" style="1045" bestFit="1" customWidth="1"/>
    <col min="1303" max="1303" width="9.88671875" style="1045" bestFit="1" customWidth="1"/>
    <col min="1304" max="1304" width="8.44140625" style="1045" bestFit="1" customWidth="1"/>
    <col min="1305" max="1307" width="8.44140625" style="1045" customWidth="1"/>
    <col min="1308" max="1308" width="0.44140625" style="1045" customWidth="1"/>
    <col min="1309" max="1311" width="8.44140625" style="1045" customWidth="1"/>
    <col min="1312" max="1312" width="0.44140625" style="1045" customWidth="1"/>
    <col min="1313" max="1313" width="10.88671875" style="1045" customWidth="1"/>
    <col min="1314" max="1536" width="13.88671875" style="1045"/>
    <col min="1537" max="1537" width="25.109375" style="1045" customWidth="1"/>
    <col min="1538" max="1540" width="8.44140625" style="1045" customWidth="1"/>
    <col min="1541" max="1541" width="0.44140625" style="1045" customWidth="1"/>
    <col min="1542" max="1544" width="8.44140625" style="1045" customWidth="1"/>
    <col min="1545" max="1545" width="0.44140625" style="1045" customWidth="1"/>
    <col min="1546" max="1548" width="8.44140625" style="1045" customWidth="1"/>
    <col min="1549" max="1549" width="0.44140625" style="1045" customWidth="1"/>
    <col min="1550" max="1552" width="8.44140625" style="1045" customWidth="1"/>
    <col min="1553" max="1553" width="0.44140625" style="1045" customWidth="1"/>
    <col min="1554" max="1556" width="8.44140625" style="1045" customWidth="1"/>
    <col min="1557" max="1557" width="0.44140625" style="1045" customWidth="1"/>
    <col min="1558" max="1558" width="10.44140625" style="1045" bestFit="1" customWidth="1"/>
    <col min="1559" max="1559" width="9.88671875" style="1045" bestFit="1" customWidth="1"/>
    <col min="1560" max="1560" width="8.44140625" style="1045" bestFit="1" customWidth="1"/>
    <col min="1561" max="1563" width="8.44140625" style="1045" customWidth="1"/>
    <col min="1564" max="1564" width="0.44140625" style="1045" customWidth="1"/>
    <col min="1565" max="1567" width="8.44140625" style="1045" customWidth="1"/>
    <col min="1568" max="1568" width="0.44140625" style="1045" customWidth="1"/>
    <col min="1569" max="1569" width="10.88671875" style="1045" customWidth="1"/>
    <col min="1570" max="1792" width="13.88671875" style="1045"/>
    <col min="1793" max="1793" width="25.109375" style="1045" customWidth="1"/>
    <col min="1794" max="1796" width="8.44140625" style="1045" customWidth="1"/>
    <col min="1797" max="1797" width="0.44140625" style="1045" customWidth="1"/>
    <col min="1798" max="1800" width="8.44140625" style="1045" customWidth="1"/>
    <col min="1801" max="1801" width="0.44140625" style="1045" customWidth="1"/>
    <col min="1802" max="1804" width="8.44140625" style="1045" customWidth="1"/>
    <col min="1805" max="1805" width="0.44140625" style="1045" customWidth="1"/>
    <col min="1806" max="1808" width="8.44140625" style="1045" customWidth="1"/>
    <col min="1809" max="1809" width="0.44140625" style="1045" customWidth="1"/>
    <col min="1810" max="1812" width="8.44140625" style="1045" customWidth="1"/>
    <col min="1813" max="1813" width="0.44140625" style="1045" customWidth="1"/>
    <col min="1814" max="1814" width="10.44140625" style="1045" bestFit="1" customWidth="1"/>
    <col min="1815" max="1815" width="9.88671875" style="1045" bestFit="1" customWidth="1"/>
    <col min="1816" max="1816" width="8.44140625" style="1045" bestFit="1" customWidth="1"/>
    <col min="1817" max="1819" width="8.44140625" style="1045" customWidth="1"/>
    <col min="1820" max="1820" width="0.44140625" style="1045" customWidth="1"/>
    <col min="1821" max="1823" width="8.44140625" style="1045" customWidth="1"/>
    <col min="1824" max="1824" width="0.44140625" style="1045" customWidth="1"/>
    <col min="1825" max="1825" width="10.88671875" style="1045" customWidth="1"/>
    <col min="1826" max="2048" width="13.88671875" style="1045"/>
    <col min="2049" max="2049" width="25.109375" style="1045" customWidth="1"/>
    <col min="2050" max="2052" width="8.44140625" style="1045" customWidth="1"/>
    <col min="2053" max="2053" width="0.44140625" style="1045" customWidth="1"/>
    <col min="2054" max="2056" width="8.44140625" style="1045" customWidth="1"/>
    <col min="2057" max="2057" width="0.44140625" style="1045" customWidth="1"/>
    <col min="2058" max="2060" width="8.44140625" style="1045" customWidth="1"/>
    <col min="2061" max="2061" width="0.44140625" style="1045" customWidth="1"/>
    <col min="2062" max="2064" width="8.44140625" style="1045" customWidth="1"/>
    <col min="2065" max="2065" width="0.44140625" style="1045" customWidth="1"/>
    <col min="2066" max="2068" width="8.44140625" style="1045" customWidth="1"/>
    <col min="2069" max="2069" width="0.44140625" style="1045" customWidth="1"/>
    <col min="2070" max="2070" width="10.44140625" style="1045" bestFit="1" customWidth="1"/>
    <col min="2071" max="2071" width="9.88671875" style="1045" bestFit="1" customWidth="1"/>
    <col min="2072" max="2072" width="8.44140625" style="1045" bestFit="1" customWidth="1"/>
    <col min="2073" max="2075" width="8.44140625" style="1045" customWidth="1"/>
    <col min="2076" max="2076" width="0.44140625" style="1045" customWidth="1"/>
    <col min="2077" max="2079" width="8.44140625" style="1045" customWidth="1"/>
    <col min="2080" max="2080" width="0.44140625" style="1045" customWidth="1"/>
    <col min="2081" max="2081" width="10.88671875" style="1045" customWidth="1"/>
    <col min="2082" max="2304" width="13.88671875" style="1045"/>
    <col min="2305" max="2305" width="25.109375" style="1045" customWidth="1"/>
    <col min="2306" max="2308" width="8.44140625" style="1045" customWidth="1"/>
    <col min="2309" max="2309" width="0.44140625" style="1045" customWidth="1"/>
    <col min="2310" max="2312" width="8.44140625" style="1045" customWidth="1"/>
    <col min="2313" max="2313" width="0.44140625" style="1045" customWidth="1"/>
    <col min="2314" max="2316" width="8.44140625" style="1045" customWidth="1"/>
    <col min="2317" max="2317" width="0.44140625" style="1045" customWidth="1"/>
    <col min="2318" max="2320" width="8.44140625" style="1045" customWidth="1"/>
    <col min="2321" max="2321" width="0.44140625" style="1045" customWidth="1"/>
    <col min="2322" max="2324" width="8.44140625" style="1045" customWidth="1"/>
    <col min="2325" max="2325" width="0.44140625" style="1045" customWidth="1"/>
    <col min="2326" max="2326" width="10.44140625" style="1045" bestFit="1" customWidth="1"/>
    <col min="2327" max="2327" width="9.88671875" style="1045" bestFit="1" customWidth="1"/>
    <col min="2328" max="2328" width="8.44140625" style="1045" bestFit="1" customWidth="1"/>
    <col min="2329" max="2331" width="8.44140625" style="1045" customWidth="1"/>
    <col min="2332" max="2332" width="0.44140625" style="1045" customWidth="1"/>
    <col min="2333" max="2335" width="8.44140625" style="1045" customWidth="1"/>
    <col min="2336" max="2336" width="0.44140625" style="1045" customWidth="1"/>
    <col min="2337" max="2337" width="10.88671875" style="1045" customWidth="1"/>
    <col min="2338" max="2560" width="13.88671875" style="1045"/>
    <col min="2561" max="2561" width="25.109375" style="1045" customWidth="1"/>
    <col min="2562" max="2564" width="8.44140625" style="1045" customWidth="1"/>
    <col min="2565" max="2565" width="0.44140625" style="1045" customWidth="1"/>
    <col min="2566" max="2568" width="8.44140625" style="1045" customWidth="1"/>
    <col min="2569" max="2569" width="0.44140625" style="1045" customWidth="1"/>
    <col min="2570" max="2572" width="8.44140625" style="1045" customWidth="1"/>
    <col min="2573" max="2573" width="0.44140625" style="1045" customWidth="1"/>
    <col min="2574" max="2576" width="8.44140625" style="1045" customWidth="1"/>
    <col min="2577" max="2577" width="0.44140625" style="1045" customWidth="1"/>
    <col min="2578" max="2580" width="8.44140625" style="1045" customWidth="1"/>
    <col min="2581" max="2581" width="0.44140625" style="1045" customWidth="1"/>
    <col min="2582" max="2582" width="10.44140625" style="1045" bestFit="1" customWidth="1"/>
    <col min="2583" max="2583" width="9.88671875" style="1045" bestFit="1" customWidth="1"/>
    <col min="2584" max="2584" width="8.44140625" style="1045" bestFit="1" customWidth="1"/>
    <col min="2585" max="2587" width="8.44140625" style="1045" customWidth="1"/>
    <col min="2588" max="2588" width="0.44140625" style="1045" customWidth="1"/>
    <col min="2589" max="2591" width="8.44140625" style="1045" customWidth="1"/>
    <col min="2592" max="2592" width="0.44140625" style="1045" customWidth="1"/>
    <col min="2593" max="2593" width="10.88671875" style="1045" customWidth="1"/>
    <col min="2594" max="2816" width="13.88671875" style="1045"/>
    <col min="2817" max="2817" width="25.109375" style="1045" customWidth="1"/>
    <col min="2818" max="2820" width="8.44140625" style="1045" customWidth="1"/>
    <col min="2821" max="2821" width="0.44140625" style="1045" customWidth="1"/>
    <col min="2822" max="2824" width="8.44140625" style="1045" customWidth="1"/>
    <col min="2825" max="2825" width="0.44140625" style="1045" customWidth="1"/>
    <col min="2826" max="2828" width="8.44140625" style="1045" customWidth="1"/>
    <col min="2829" max="2829" width="0.44140625" style="1045" customWidth="1"/>
    <col min="2830" max="2832" width="8.44140625" style="1045" customWidth="1"/>
    <col min="2833" max="2833" width="0.44140625" style="1045" customWidth="1"/>
    <col min="2834" max="2836" width="8.44140625" style="1045" customWidth="1"/>
    <col min="2837" max="2837" width="0.44140625" style="1045" customWidth="1"/>
    <col min="2838" max="2838" width="10.44140625" style="1045" bestFit="1" customWidth="1"/>
    <col min="2839" max="2839" width="9.88671875" style="1045" bestFit="1" customWidth="1"/>
    <col min="2840" max="2840" width="8.44140625" style="1045" bestFit="1" customWidth="1"/>
    <col min="2841" max="2843" width="8.44140625" style="1045" customWidth="1"/>
    <col min="2844" max="2844" width="0.44140625" style="1045" customWidth="1"/>
    <col min="2845" max="2847" width="8.44140625" style="1045" customWidth="1"/>
    <col min="2848" max="2848" width="0.44140625" style="1045" customWidth="1"/>
    <col min="2849" max="2849" width="10.88671875" style="1045" customWidth="1"/>
    <col min="2850" max="3072" width="13.88671875" style="1045"/>
    <col min="3073" max="3073" width="25.109375" style="1045" customWidth="1"/>
    <col min="3074" max="3076" width="8.44140625" style="1045" customWidth="1"/>
    <col min="3077" max="3077" width="0.44140625" style="1045" customWidth="1"/>
    <col min="3078" max="3080" width="8.44140625" style="1045" customWidth="1"/>
    <col min="3081" max="3081" width="0.44140625" style="1045" customWidth="1"/>
    <col min="3082" max="3084" width="8.44140625" style="1045" customWidth="1"/>
    <col min="3085" max="3085" width="0.44140625" style="1045" customWidth="1"/>
    <col min="3086" max="3088" width="8.44140625" style="1045" customWidth="1"/>
    <col min="3089" max="3089" width="0.44140625" style="1045" customWidth="1"/>
    <col min="3090" max="3092" width="8.44140625" style="1045" customWidth="1"/>
    <col min="3093" max="3093" width="0.44140625" style="1045" customWidth="1"/>
    <col min="3094" max="3094" width="10.44140625" style="1045" bestFit="1" customWidth="1"/>
    <col min="3095" max="3095" width="9.88671875" style="1045" bestFit="1" customWidth="1"/>
    <col min="3096" max="3096" width="8.44140625" style="1045" bestFit="1" customWidth="1"/>
    <col min="3097" max="3099" width="8.44140625" style="1045" customWidth="1"/>
    <col min="3100" max="3100" width="0.44140625" style="1045" customWidth="1"/>
    <col min="3101" max="3103" width="8.44140625" style="1045" customWidth="1"/>
    <col min="3104" max="3104" width="0.44140625" style="1045" customWidth="1"/>
    <col min="3105" max="3105" width="10.88671875" style="1045" customWidth="1"/>
    <col min="3106" max="3328" width="13.88671875" style="1045"/>
    <col min="3329" max="3329" width="25.109375" style="1045" customWidth="1"/>
    <col min="3330" max="3332" width="8.44140625" style="1045" customWidth="1"/>
    <col min="3333" max="3333" width="0.44140625" style="1045" customWidth="1"/>
    <col min="3334" max="3336" width="8.44140625" style="1045" customWidth="1"/>
    <col min="3337" max="3337" width="0.44140625" style="1045" customWidth="1"/>
    <col min="3338" max="3340" width="8.44140625" style="1045" customWidth="1"/>
    <col min="3341" max="3341" width="0.44140625" style="1045" customWidth="1"/>
    <col min="3342" max="3344" width="8.44140625" style="1045" customWidth="1"/>
    <col min="3345" max="3345" width="0.44140625" style="1045" customWidth="1"/>
    <col min="3346" max="3348" width="8.44140625" style="1045" customWidth="1"/>
    <col min="3349" max="3349" width="0.44140625" style="1045" customWidth="1"/>
    <col min="3350" max="3350" width="10.44140625" style="1045" bestFit="1" customWidth="1"/>
    <col min="3351" max="3351" width="9.88671875" style="1045" bestFit="1" customWidth="1"/>
    <col min="3352" max="3352" width="8.44140625" style="1045" bestFit="1" customWidth="1"/>
    <col min="3353" max="3355" width="8.44140625" style="1045" customWidth="1"/>
    <col min="3356" max="3356" width="0.44140625" style="1045" customWidth="1"/>
    <col min="3357" max="3359" width="8.44140625" style="1045" customWidth="1"/>
    <col min="3360" max="3360" width="0.44140625" style="1045" customWidth="1"/>
    <col min="3361" max="3361" width="10.88671875" style="1045" customWidth="1"/>
    <col min="3362" max="3584" width="13.88671875" style="1045"/>
    <col min="3585" max="3585" width="25.109375" style="1045" customWidth="1"/>
    <col min="3586" max="3588" width="8.44140625" style="1045" customWidth="1"/>
    <col min="3589" max="3589" width="0.44140625" style="1045" customWidth="1"/>
    <col min="3590" max="3592" width="8.44140625" style="1045" customWidth="1"/>
    <col min="3593" max="3593" width="0.44140625" style="1045" customWidth="1"/>
    <col min="3594" max="3596" width="8.44140625" style="1045" customWidth="1"/>
    <col min="3597" max="3597" width="0.44140625" style="1045" customWidth="1"/>
    <col min="3598" max="3600" width="8.44140625" style="1045" customWidth="1"/>
    <col min="3601" max="3601" width="0.44140625" style="1045" customWidth="1"/>
    <col min="3602" max="3604" width="8.44140625" style="1045" customWidth="1"/>
    <col min="3605" max="3605" width="0.44140625" style="1045" customWidth="1"/>
    <col min="3606" max="3606" width="10.44140625" style="1045" bestFit="1" customWidth="1"/>
    <col min="3607" max="3607" width="9.88671875" style="1045" bestFit="1" customWidth="1"/>
    <col min="3608" max="3608" width="8.44140625" style="1045" bestFit="1" customWidth="1"/>
    <col min="3609" max="3611" width="8.44140625" style="1045" customWidth="1"/>
    <col min="3612" max="3612" width="0.44140625" style="1045" customWidth="1"/>
    <col min="3613" max="3615" width="8.44140625" style="1045" customWidth="1"/>
    <col min="3616" max="3616" width="0.44140625" style="1045" customWidth="1"/>
    <col min="3617" max="3617" width="10.88671875" style="1045" customWidth="1"/>
    <col min="3618" max="3840" width="13.88671875" style="1045"/>
    <col min="3841" max="3841" width="25.109375" style="1045" customWidth="1"/>
    <col min="3842" max="3844" width="8.44140625" style="1045" customWidth="1"/>
    <col min="3845" max="3845" width="0.44140625" style="1045" customWidth="1"/>
    <col min="3846" max="3848" width="8.44140625" style="1045" customWidth="1"/>
    <col min="3849" max="3849" width="0.44140625" style="1045" customWidth="1"/>
    <col min="3850" max="3852" width="8.44140625" style="1045" customWidth="1"/>
    <col min="3853" max="3853" width="0.44140625" style="1045" customWidth="1"/>
    <col min="3854" max="3856" width="8.44140625" style="1045" customWidth="1"/>
    <col min="3857" max="3857" width="0.44140625" style="1045" customWidth="1"/>
    <col min="3858" max="3860" width="8.44140625" style="1045" customWidth="1"/>
    <col min="3861" max="3861" width="0.44140625" style="1045" customWidth="1"/>
    <col min="3862" max="3862" width="10.44140625" style="1045" bestFit="1" customWidth="1"/>
    <col min="3863" max="3863" width="9.88671875" style="1045" bestFit="1" customWidth="1"/>
    <col min="3864" max="3864" width="8.44140625" style="1045" bestFit="1" customWidth="1"/>
    <col min="3865" max="3867" width="8.44140625" style="1045" customWidth="1"/>
    <col min="3868" max="3868" width="0.44140625" style="1045" customWidth="1"/>
    <col min="3869" max="3871" width="8.44140625" style="1045" customWidth="1"/>
    <col min="3872" max="3872" width="0.44140625" style="1045" customWidth="1"/>
    <col min="3873" max="3873" width="10.88671875" style="1045" customWidth="1"/>
    <col min="3874" max="4096" width="13.88671875" style="1045"/>
    <col min="4097" max="4097" width="25.109375" style="1045" customWidth="1"/>
    <col min="4098" max="4100" width="8.44140625" style="1045" customWidth="1"/>
    <col min="4101" max="4101" width="0.44140625" style="1045" customWidth="1"/>
    <col min="4102" max="4104" width="8.44140625" style="1045" customWidth="1"/>
    <col min="4105" max="4105" width="0.44140625" style="1045" customWidth="1"/>
    <col min="4106" max="4108" width="8.44140625" style="1045" customWidth="1"/>
    <col min="4109" max="4109" width="0.44140625" style="1045" customWidth="1"/>
    <col min="4110" max="4112" width="8.44140625" style="1045" customWidth="1"/>
    <col min="4113" max="4113" width="0.44140625" style="1045" customWidth="1"/>
    <col min="4114" max="4116" width="8.44140625" style="1045" customWidth="1"/>
    <col min="4117" max="4117" width="0.44140625" style="1045" customWidth="1"/>
    <col min="4118" max="4118" width="10.44140625" style="1045" bestFit="1" customWidth="1"/>
    <col min="4119" max="4119" width="9.88671875" style="1045" bestFit="1" customWidth="1"/>
    <col min="4120" max="4120" width="8.44140625" style="1045" bestFit="1" customWidth="1"/>
    <col min="4121" max="4123" width="8.44140625" style="1045" customWidth="1"/>
    <col min="4124" max="4124" width="0.44140625" style="1045" customWidth="1"/>
    <col min="4125" max="4127" width="8.44140625" style="1045" customWidth="1"/>
    <col min="4128" max="4128" width="0.44140625" style="1045" customWidth="1"/>
    <col min="4129" max="4129" width="10.88671875" style="1045" customWidth="1"/>
    <col min="4130" max="4352" width="13.88671875" style="1045"/>
    <col min="4353" max="4353" width="25.109375" style="1045" customWidth="1"/>
    <col min="4354" max="4356" width="8.44140625" style="1045" customWidth="1"/>
    <col min="4357" max="4357" width="0.44140625" style="1045" customWidth="1"/>
    <col min="4358" max="4360" width="8.44140625" style="1045" customWidth="1"/>
    <col min="4361" max="4361" width="0.44140625" style="1045" customWidth="1"/>
    <col min="4362" max="4364" width="8.44140625" style="1045" customWidth="1"/>
    <col min="4365" max="4365" width="0.44140625" style="1045" customWidth="1"/>
    <col min="4366" max="4368" width="8.44140625" style="1045" customWidth="1"/>
    <col min="4369" max="4369" width="0.44140625" style="1045" customWidth="1"/>
    <col min="4370" max="4372" width="8.44140625" style="1045" customWidth="1"/>
    <col min="4373" max="4373" width="0.44140625" style="1045" customWidth="1"/>
    <col min="4374" max="4374" width="10.44140625" style="1045" bestFit="1" customWidth="1"/>
    <col min="4375" max="4375" width="9.88671875" style="1045" bestFit="1" customWidth="1"/>
    <col min="4376" max="4376" width="8.44140625" style="1045" bestFit="1" customWidth="1"/>
    <col min="4377" max="4379" width="8.44140625" style="1045" customWidth="1"/>
    <col min="4380" max="4380" width="0.44140625" style="1045" customWidth="1"/>
    <col min="4381" max="4383" width="8.44140625" style="1045" customWidth="1"/>
    <col min="4384" max="4384" width="0.44140625" style="1045" customWidth="1"/>
    <col min="4385" max="4385" width="10.88671875" style="1045" customWidth="1"/>
    <col min="4386" max="4608" width="13.88671875" style="1045"/>
    <col min="4609" max="4609" width="25.109375" style="1045" customWidth="1"/>
    <col min="4610" max="4612" width="8.44140625" style="1045" customWidth="1"/>
    <col min="4613" max="4613" width="0.44140625" style="1045" customWidth="1"/>
    <col min="4614" max="4616" width="8.44140625" style="1045" customWidth="1"/>
    <col min="4617" max="4617" width="0.44140625" style="1045" customWidth="1"/>
    <col min="4618" max="4620" width="8.44140625" style="1045" customWidth="1"/>
    <col min="4621" max="4621" width="0.44140625" style="1045" customWidth="1"/>
    <col min="4622" max="4624" width="8.44140625" style="1045" customWidth="1"/>
    <col min="4625" max="4625" width="0.44140625" style="1045" customWidth="1"/>
    <col min="4626" max="4628" width="8.44140625" style="1045" customWidth="1"/>
    <col min="4629" max="4629" width="0.44140625" style="1045" customWidth="1"/>
    <col min="4630" max="4630" width="10.44140625" style="1045" bestFit="1" customWidth="1"/>
    <col min="4631" max="4631" width="9.88671875" style="1045" bestFit="1" customWidth="1"/>
    <col min="4632" max="4632" width="8.44140625" style="1045" bestFit="1" customWidth="1"/>
    <col min="4633" max="4635" width="8.44140625" style="1045" customWidth="1"/>
    <col min="4636" max="4636" width="0.44140625" style="1045" customWidth="1"/>
    <col min="4637" max="4639" width="8.44140625" style="1045" customWidth="1"/>
    <col min="4640" max="4640" width="0.44140625" style="1045" customWidth="1"/>
    <col min="4641" max="4641" width="10.88671875" style="1045" customWidth="1"/>
    <col min="4642" max="4864" width="13.88671875" style="1045"/>
    <col min="4865" max="4865" width="25.109375" style="1045" customWidth="1"/>
    <col min="4866" max="4868" width="8.44140625" style="1045" customWidth="1"/>
    <col min="4869" max="4869" width="0.44140625" style="1045" customWidth="1"/>
    <col min="4870" max="4872" width="8.44140625" style="1045" customWidth="1"/>
    <col min="4873" max="4873" width="0.44140625" style="1045" customWidth="1"/>
    <col min="4874" max="4876" width="8.44140625" style="1045" customWidth="1"/>
    <col min="4877" max="4877" width="0.44140625" style="1045" customWidth="1"/>
    <col min="4878" max="4880" width="8.44140625" style="1045" customWidth="1"/>
    <col min="4881" max="4881" width="0.44140625" style="1045" customWidth="1"/>
    <col min="4882" max="4884" width="8.44140625" style="1045" customWidth="1"/>
    <col min="4885" max="4885" width="0.44140625" style="1045" customWidth="1"/>
    <col min="4886" max="4886" width="10.44140625" style="1045" bestFit="1" customWidth="1"/>
    <col min="4887" max="4887" width="9.88671875" style="1045" bestFit="1" customWidth="1"/>
    <col min="4888" max="4888" width="8.44140625" style="1045" bestFit="1" customWidth="1"/>
    <col min="4889" max="4891" width="8.44140625" style="1045" customWidth="1"/>
    <col min="4892" max="4892" width="0.44140625" style="1045" customWidth="1"/>
    <col min="4893" max="4895" width="8.44140625" style="1045" customWidth="1"/>
    <col min="4896" max="4896" width="0.44140625" style="1045" customWidth="1"/>
    <col min="4897" max="4897" width="10.88671875" style="1045" customWidth="1"/>
    <col min="4898" max="5120" width="13.88671875" style="1045"/>
    <col min="5121" max="5121" width="25.109375" style="1045" customWidth="1"/>
    <col min="5122" max="5124" width="8.44140625" style="1045" customWidth="1"/>
    <col min="5125" max="5125" width="0.44140625" style="1045" customWidth="1"/>
    <col min="5126" max="5128" width="8.44140625" style="1045" customWidth="1"/>
    <col min="5129" max="5129" width="0.44140625" style="1045" customWidth="1"/>
    <col min="5130" max="5132" width="8.44140625" style="1045" customWidth="1"/>
    <col min="5133" max="5133" width="0.44140625" style="1045" customWidth="1"/>
    <col min="5134" max="5136" width="8.44140625" style="1045" customWidth="1"/>
    <col min="5137" max="5137" width="0.44140625" style="1045" customWidth="1"/>
    <col min="5138" max="5140" width="8.44140625" style="1045" customWidth="1"/>
    <col min="5141" max="5141" width="0.44140625" style="1045" customWidth="1"/>
    <col min="5142" max="5142" width="10.44140625" style="1045" bestFit="1" customWidth="1"/>
    <col min="5143" max="5143" width="9.88671875" style="1045" bestFit="1" customWidth="1"/>
    <col min="5144" max="5144" width="8.44140625" style="1045" bestFit="1" customWidth="1"/>
    <col min="5145" max="5147" width="8.44140625" style="1045" customWidth="1"/>
    <col min="5148" max="5148" width="0.44140625" style="1045" customWidth="1"/>
    <col min="5149" max="5151" width="8.44140625" style="1045" customWidth="1"/>
    <col min="5152" max="5152" width="0.44140625" style="1045" customWidth="1"/>
    <col min="5153" max="5153" width="10.88671875" style="1045" customWidth="1"/>
    <col min="5154" max="5376" width="13.88671875" style="1045"/>
    <col min="5377" max="5377" width="25.109375" style="1045" customWidth="1"/>
    <col min="5378" max="5380" width="8.44140625" style="1045" customWidth="1"/>
    <col min="5381" max="5381" width="0.44140625" style="1045" customWidth="1"/>
    <col min="5382" max="5384" width="8.44140625" style="1045" customWidth="1"/>
    <col min="5385" max="5385" width="0.44140625" style="1045" customWidth="1"/>
    <col min="5386" max="5388" width="8.44140625" style="1045" customWidth="1"/>
    <col min="5389" max="5389" width="0.44140625" style="1045" customWidth="1"/>
    <col min="5390" max="5392" width="8.44140625" style="1045" customWidth="1"/>
    <col min="5393" max="5393" width="0.44140625" style="1045" customWidth="1"/>
    <col min="5394" max="5396" width="8.44140625" style="1045" customWidth="1"/>
    <col min="5397" max="5397" width="0.44140625" style="1045" customWidth="1"/>
    <col min="5398" max="5398" width="10.44140625" style="1045" bestFit="1" customWidth="1"/>
    <col min="5399" max="5399" width="9.88671875" style="1045" bestFit="1" customWidth="1"/>
    <col min="5400" max="5400" width="8.44140625" style="1045" bestFit="1" customWidth="1"/>
    <col min="5401" max="5403" width="8.44140625" style="1045" customWidth="1"/>
    <col min="5404" max="5404" width="0.44140625" style="1045" customWidth="1"/>
    <col min="5405" max="5407" width="8.44140625" style="1045" customWidth="1"/>
    <col min="5408" max="5408" width="0.44140625" style="1045" customWidth="1"/>
    <col min="5409" max="5409" width="10.88671875" style="1045" customWidth="1"/>
    <col min="5410" max="5632" width="13.88671875" style="1045"/>
    <col min="5633" max="5633" width="25.109375" style="1045" customWidth="1"/>
    <col min="5634" max="5636" width="8.44140625" style="1045" customWidth="1"/>
    <col min="5637" max="5637" width="0.44140625" style="1045" customWidth="1"/>
    <col min="5638" max="5640" width="8.44140625" style="1045" customWidth="1"/>
    <col min="5641" max="5641" width="0.44140625" style="1045" customWidth="1"/>
    <col min="5642" max="5644" width="8.44140625" style="1045" customWidth="1"/>
    <col min="5645" max="5645" width="0.44140625" style="1045" customWidth="1"/>
    <col min="5646" max="5648" width="8.44140625" style="1045" customWidth="1"/>
    <col min="5649" max="5649" width="0.44140625" style="1045" customWidth="1"/>
    <col min="5650" max="5652" width="8.44140625" style="1045" customWidth="1"/>
    <col min="5653" max="5653" width="0.44140625" style="1045" customWidth="1"/>
    <col min="5654" max="5654" width="10.44140625" style="1045" bestFit="1" customWidth="1"/>
    <col min="5655" max="5655" width="9.88671875" style="1045" bestFit="1" customWidth="1"/>
    <col min="5656" max="5656" width="8.44140625" style="1045" bestFit="1" customWidth="1"/>
    <col min="5657" max="5659" width="8.44140625" style="1045" customWidth="1"/>
    <col min="5660" max="5660" width="0.44140625" style="1045" customWidth="1"/>
    <col min="5661" max="5663" width="8.44140625" style="1045" customWidth="1"/>
    <col min="5664" max="5664" width="0.44140625" style="1045" customWidth="1"/>
    <col min="5665" max="5665" width="10.88671875" style="1045" customWidth="1"/>
    <col min="5666" max="5888" width="13.88671875" style="1045"/>
    <col min="5889" max="5889" width="25.109375" style="1045" customWidth="1"/>
    <col min="5890" max="5892" width="8.44140625" style="1045" customWidth="1"/>
    <col min="5893" max="5893" width="0.44140625" style="1045" customWidth="1"/>
    <col min="5894" max="5896" width="8.44140625" style="1045" customWidth="1"/>
    <col min="5897" max="5897" width="0.44140625" style="1045" customWidth="1"/>
    <col min="5898" max="5900" width="8.44140625" style="1045" customWidth="1"/>
    <col min="5901" max="5901" width="0.44140625" style="1045" customWidth="1"/>
    <col min="5902" max="5904" width="8.44140625" style="1045" customWidth="1"/>
    <col min="5905" max="5905" width="0.44140625" style="1045" customWidth="1"/>
    <col min="5906" max="5908" width="8.44140625" style="1045" customWidth="1"/>
    <col min="5909" max="5909" width="0.44140625" style="1045" customWidth="1"/>
    <col min="5910" max="5910" width="10.44140625" style="1045" bestFit="1" customWidth="1"/>
    <col min="5911" max="5911" width="9.88671875" style="1045" bestFit="1" customWidth="1"/>
    <col min="5912" max="5912" width="8.44140625" style="1045" bestFit="1" customWidth="1"/>
    <col min="5913" max="5915" width="8.44140625" style="1045" customWidth="1"/>
    <col min="5916" max="5916" width="0.44140625" style="1045" customWidth="1"/>
    <col min="5917" max="5919" width="8.44140625" style="1045" customWidth="1"/>
    <col min="5920" max="5920" width="0.44140625" style="1045" customWidth="1"/>
    <col min="5921" max="5921" width="10.88671875" style="1045" customWidth="1"/>
    <col min="5922" max="6144" width="13.88671875" style="1045"/>
    <col min="6145" max="6145" width="25.109375" style="1045" customWidth="1"/>
    <col min="6146" max="6148" width="8.44140625" style="1045" customWidth="1"/>
    <col min="6149" max="6149" width="0.44140625" style="1045" customWidth="1"/>
    <col min="6150" max="6152" width="8.44140625" style="1045" customWidth="1"/>
    <col min="6153" max="6153" width="0.44140625" style="1045" customWidth="1"/>
    <col min="6154" max="6156" width="8.44140625" style="1045" customWidth="1"/>
    <col min="6157" max="6157" width="0.44140625" style="1045" customWidth="1"/>
    <col min="6158" max="6160" width="8.44140625" style="1045" customWidth="1"/>
    <col min="6161" max="6161" width="0.44140625" style="1045" customWidth="1"/>
    <col min="6162" max="6164" width="8.44140625" style="1045" customWidth="1"/>
    <col min="6165" max="6165" width="0.44140625" style="1045" customWidth="1"/>
    <col min="6166" max="6166" width="10.44140625" style="1045" bestFit="1" customWidth="1"/>
    <col min="6167" max="6167" width="9.88671875" style="1045" bestFit="1" customWidth="1"/>
    <col min="6168" max="6168" width="8.44140625" style="1045" bestFit="1" customWidth="1"/>
    <col min="6169" max="6171" width="8.44140625" style="1045" customWidth="1"/>
    <col min="6172" max="6172" width="0.44140625" style="1045" customWidth="1"/>
    <col min="6173" max="6175" width="8.44140625" style="1045" customWidth="1"/>
    <col min="6176" max="6176" width="0.44140625" style="1045" customWidth="1"/>
    <col min="6177" max="6177" width="10.88671875" style="1045" customWidth="1"/>
    <col min="6178" max="6400" width="13.88671875" style="1045"/>
    <col min="6401" max="6401" width="25.109375" style="1045" customWidth="1"/>
    <col min="6402" max="6404" width="8.44140625" style="1045" customWidth="1"/>
    <col min="6405" max="6405" width="0.44140625" style="1045" customWidth="1"/>
    <col min="6406" max="6408" width="8.44140625" style="1045" customWidth="1"/>
    <col min="6409" max="6409" width="0.44140625" style="1045" customWidth="1"/>
    <col min="6410" max="6412" width="8.44140625" style="1045" customWidth="1"/>
    <col min="6413" max="6413" width="0.44140625" style="1045" customWidth="1"/>
    <col min="6414" max="6416" width="8.44140625" style="1045" customWidth="1"/>
    <col min="6417" max="6417" width="0.44140625" style="1045" customWidth="1"/>
    <col min="6418" max="6420" width="8.44140625" style="1045" customWidth="1"/>
    <col min="6421" max="6421" width="0.44140625" style="1045" customWidth="1"/>
    <col min="6422" max="6422" width="10.44140625" style="1045" bestFit="1" customWidth="1"/>
    <col min="6423" max="6423" width="9.88671875" style="1045" bestFit="1" customWidth="1"/>
    <col min="6424" max="6424" width="8.44140625" style="1045" bestFit="1" customWidth="1"/>
    <col min="6425" max="6427" width="8.44140625" style="1045" customWidth="1"/>
    <col min="6428" max="6428" width="0.44140625" style="1045" customWidth="1"/>
    <col min="6429" max="6431" width="8.44140625" style="1045" customWidth="1"/>
    <col min="6432" max="6432" width="0.44140625" style="1045" customWidth="1"/>
    <col min="6433" max="6433" width="10.88671875" style="1045" customWidth="1"/>
    <col min="6434" max="6656" width="13.88671875" style="1045"/>
    <col min="6657" max="6657" width="25.109375" style="1045" customWidth="1"/>
    <col min="6658" max="6660" width="8.44140625" style="1045" customWidth="1"/>
    <col min="6661" max="6661" width="0.44140625" style="1045" customWidth="1"/>
    <col min="6662" max="6664" width="8.44140625" style="1045" customWidth="1"/>
    <col min="6665" max="6665" width="0.44140625" style="1045" customWidth="1"/>
    <col min="6666" max="6668" width="8.44140625" style="1045" customWidth="1"/>
    <col min="6669" max="6669" width="0.44140625" style="1045" customWidth="1"/>
    <col min="6670" max="6672" width="8.44140625" style="1045" customWidth="1"/>
    <col min="6673" max="6673" width="0.44140625" style="1045" customWidth="1"/>
    <col min="6674" max="6676" width="8.44140625" style="1045" customWidth="1"/>
    <col min="6677" max="6677" width="0.44140625" style="1045" customWidth="1"/>
    <col min="6678" max="6678" width="10.44140625" style="1045" bestFit="1" customWidth="1"/>
    <col min="6679" max="6679" width="9.88671875" style="1045" bestFit="1" customWidth="1"/>
    <col min="6680" max="6680" width="8.44140625" style="1045" bestFit="1" customWidth="1"/>
    <col min="6681" max="6683" width="8.44140625" style="1045" customWidth="1"/>
    <col min="6684" max="6684" width="0.44140625" style="1045" customWidth="1"/>
    <col min="6685" max="6687" width="8.44140625" style="1045" customWidth="1"/>
    <col min="6688" max="6688" width="0.44140625" style="1045" customWidth="1"/>
    <col min="6689" max="6689" width="10.88671875" style="1045" customWidth="1"/>
    <col min="6690" max="6912" width="13.88671875" style="1045"/>
    <col min="6913" max="6913" width="25.109375" style="1045" customWidth="1"/>
    <col min="6914" max="6916" width="8.44140625" style="1045" customWidth="1"/>
    <col min="6917" max="6917" width="0.44140625" style="1045" customWidth="1"/>
    <col min="6918" max="6920" width="8.44140625" style="1045" customWidth="1"/>
    <col min="6921" max="6921" width="0.44140625" style="1045" customWidth="1"/>
    <col min="6922" max="6924" width="8.44140625" style="1045" customWidth="1"/>
    <col min="6925" max="6925" width="0.44140625" style="1045" customWidth="1"/>
    <col min="6926" max="6928" width="8.44140625" style="1045" customWidth="1"/>
    <col min="6929" max="6929" width="0.44140625" style="1045" customWidth="1"/>
    <col min="6930" max="6932" width="8.44140625" style="1045" customWidth="1"/>
    <col min="6933" max="6933" width="0.44140625" style="1045" customWidth="1"/>
    <col min="6934" max="6934" width="10.44140625" style="1045" bestFit="1" customWidth="1"/>
    <col min="6935" max="6935" width="9.88671875" style="1045" bestFit="1" customWidth="1"/>
    <col min="6936" max="6936" width="8.44140625" style="1045" bestFit="1" customWidth="1"/>
    <col min="6937" max="6939" width="8.44140625" style="1045" customWidth="1"/>
    <col min="6940" max="6940" width="0.44140625" style="1045" customWidth="1"/>
    <col min="6941" max="6943" width="8.44140625" style="1045" customWidth="1"/>
    <col min="6944" max="6944" width="0.44140625" style="1045" customWidth="1"/>
    <col min="6945" max="6945" width="10.88671875" style="1045" customWidth="1"/>
    <col min="6946" max="7168" width="13.88671875" style="1045"/>
    <col min="7169" max="7169" width="25.109375" style="1045" customWidth="1"/>
    <col min="7170" max="7172" width="8.44140625" style="1045" customWidth="1"/>
    <col min="7173" max="7173" width="0.44140625" style="1045" customWidth="1"/>
    <col min="7174" max="7176" width="8.44140625" style="1045" customWidth="1"/>
    <col min="7177" max="7177" width="0.44140625" style="1045" customWidth="1"/>
    <col min="7178" max="7180" width="8.44140625" style="1045" customWidth="1"/>
    <col min="7181" max="7181" width="0.44140625" style="1045" customWidth="1"/>
    <col min="7182" max="7184" width="8.44140625" style="1045" customWidth="1"/>
    <col min="7185" max="7185" width="0.44140625" style="1045" customWidth="1"/>
    <col min="7186" max="7188" width="8.44140625" style="1045" customWidth="1"/>
    <col min="7189" max="7189" width="0.44140625" style="1045" customWidth="1"/>
    <col min="7190" max="7190" width="10.44140625" style="1045" bestFit="1" customWidth="1"/>
    <col min="7191" max="7191" width="9.88671875" style="1045" bestFit="1" customWidth="1"/>
    <col min="7192" max="7192" width="8.44140625" style="1045" bestFit="1" customWidth="1"/>
    <col min="7193" max="7195" width="8.44140625" style="1045" customWidth="1"/>
    <col min="7196" max="7196" width="0.44140625" style="1045" customWidth="1"/>
    <col min="7197" max="7199" width="8.44140625" style="1045" customWidth="1"/>
    <col min="7200" max="7200" width="0.44140625" style="1045" customWidth="1"/>
    <col min="7201" max="7201" width="10.88671875" style="1045" customWidth="1"/>
    <col min="7202" max="7424" width="13.88671875" style="1045"/>
    <col min="7425" max="7425" width="25.109375" style="1045" customWidth="1"/>
    <col min="7426" max="7428" width="8.44140625" style="1045" customWidth="1"/>
    <col min="7429" max="7429" width="0.44140625" style="1045" customWidth="1"/>
    <col min="7430" max="7432" width="8.44140625" style="1045" customWidth="1"/>
    <col min="7433" max="7433" width="0.44140625" style="1045" customWidth="1"/>
    <col min="7434" max="7436" width="8.44140625" style="1045" customWidth="1"/>
    <col min="7437" max="7437" width="0.44140625" style="1045" customWidth="1"/>
    <col min="7438" max="7440" width="8.44140625" style="1045" customWidth="1"/>
    <col min="7441" max="7441" width="0.44140625" style="1045" customWidth="1"/>
    <col min="7442" max="7444" width="8.44140625" style="1045" customWidth="1"/>
    <col min="7445" max="7445" width="0.44140625" style="1045" customWidth="1"/>
    <col min="7446" max="7446" width="10.44140625" style="1045" bestFit="1" customWidth="1"/>
    <col min="7447" max="7447" width="9.88671875" style="1045" bestFit="1" customWidth="1"/>
    <col min="7448" max="7448" width="8.44140625" style="1045" bestFit="1" customWidth="1"/>
    <col min="7449" max="7451" width="8.44140625" style="1045" customWidth="1"/>
    <col min="7452" max="7452" width="0.44140625" style="1045" customWidth="1"/>
    <col min="7453" max="7455" width="8.44140625" style="1045" customWidth="1"/>
    <col min="7456" max="7456" width="0.44140625" style="1045" customWidth="1"/>
    <col min="7457" max="7457" width="10.88671875" style="1045" customWidth="1"/>
    <col min="7458" max="7680" width="13.88671875" style="1045"/>
    <col min="7681" max="7681" width="25.109375" style="1045" customWidth="1"/>
    <col min="7682" max="7684" width="8.44140625" style="1045" customWidth="1"/>
    <col min="7685" max="7685" width="0.44140625" style="1045" customWidth="1"/>
    <col min="7686" max="7688" width="8.44140625" style="1045" customWidth="1"/>
    <col min="7689" max="7689" width="0.44140625" style="1045" customWidth="1"/>
    <col min="7690" max="7692" width="8.44140625" style="1045" customWidth="1"/>
    <col min="7693" max="7693" width="0.44140625" style="1045" customWidth="1"/>
    <col min="7694" max="7696" width="8.44140625" style="1045" customWidth="1"/>
    <col min="7697" max="7697" width="0.44140625" style="1045" customWidth="1"/>
    <col min="7698" max="7700" width="8.44140625" style="1045" customWidth="1"/>
    <col min="7701" max="7701" width="0.44140625" style="1045" customWidth="1"/>
    <col min="7702" max="7702" width="10.44140625" style="1045" bestFit="1" customWidth="1"/>
    <col min="7703" max="7703" width="9.88671875" style="1045" bestFit="1" customWidth="1"/>
    <col min="7704" max="7704" width="8.44140625" style="1045" bestFit="1" customWidth="1"/>
    <col min="7705" max="7707" width="8.44140625" style="1045" customWidth="1"/>
    <col min="7708" max="7708" width="0.44140625" style="1045" customWidth="1"/>
    <col min="7709" max="7711" width="8.44140625" style="1045" customWidth="1"/>
    <col min="7712" max="7712" width="0.44140625" style="1045" customWidth="1"/>
    <col min="7713" max="7713" width="10.88671875" style="1045" customWidth="1"/>
    <col min="7714" max="7936" width="13.88671875" style="1045"/>
    <col min="7937" max="7937" width="25.109375" style="1045" customWidth="1"/>
    <col min="7938" max="7940" width="8.44140625" style="1045" customWidth="1"/>
    <col min="7941" max="7941" width="0.44140625" style="1045" customWidth="1"/>
    <col min="7942" max="7944" width="8.44140625" style="1045" customWidth="1"/>
    <col min="7945" max="7945" width="0.44140625" style="1045" customWidth="1"/>
    <col min="7946" max="7948" width="8.44140625" style="1045" customWidth="1"/>
    <col min="7949" max="7949" width="0.44140625" style="1045" customWidth="1"/>
    <col min="7950" max="7952" width="8.44140625" style="1045" customWidth="1"/>
    <col min="7953" max="7953" width="0.44140625" style="1045" customWidth="1"/>
    <col min="7954" max="7956" width="8.44140625" style="1045" customWidth="1"/>
    <col min="7957" max="7957" width="0.44140625" style="1045" customWidth="1"/>
    <col min="7958" max="7958" width="10.44140625" style="1045" bestFit="1" customWidth="1"/>
    <col min="7959" max="7959" width="9.88671875" style="1045" bestFit="1" customWidth="1"/>
    <col min="7960" max="7960" width="8.44140625" style="1045" bestFit="1" customWidth="1"/>
    <col min="7961" max="7963" width="8.44140625" style="1045" customWidth="1"/>
    <col min="7964" max="7964" width="0.44140625" style="1045" customWidth="1"/>
    <col min="7965" max="7967" width="8.44140625" style="1045" customWidth="1"/>
    <col min="7968" max="7968" width="0.44140625" style="1045" customWidth="1"/>
    <col min="7969" max="7969" width="10.88671875" style="1045" customWidth="1"/>
    <col min="7970" max="8192" width="13.88671875" style="1045"/>
    <col min="8193" max="8193" width="25.109375" style="1045" customWidth="1"/>
    <col min="8194" max="8196" width="8.44140625" style="1045" customWidth="1"/>
    <col min="8197" max="8197" width="0.44140625" style="1045" customWidth="1"/>
    <col min="8198" max="8200" width="8.44140625" style="1045" customWidth="1"/>
    <col min="8201" max="8201" width="0.44140625" style="1045" customWidth="1"/>
    <col min="8202" max="8204" width="8.44140625" style="1045" customWidth="1"/>
    <col min="8205" max="8205" width="0.44140625" style="1045" customWidth="1"/>
    <col min="8206" max="8208" width="8.44140625" style="1045" customWidth="1"/>
    <col min="8209" max="8209" width="0.44140625" style="1045" customWidth="1"/>
    <col min="8210" max="8212" width="8.44140625" style="1045" customWidth="1"/>
    <col min="8213" max="8213" width="0.44140625" style="1045" customWidth="1"/>
    <col min="8214" max="8214" width="10.44140625" style="1045" bestFit="1" customWidth="1"/>
    <col min="8215" max="8215" width="9.88671875" style="1045" bestFit="1" customWidth="1"/>
    <col min="8216" max="8216" width="8.44140625" style="1045" bestFit="1" customWidth="1"/>
    <col min="8217" max="8219" width="8.44140625" style="1045" customWidth="1"/>
    <col min="8220" max="8220" width="0.44140625" style="1045" customWidth="1"/>
    <col min="8221" max="8223" width="8.44140625" style="1045" customWidth="1"/>
    <col min="8224" max="8224" width="0.44140625" style="1045" customWidth="1"/>
    <col min="8225" max="8225" width="10.88671875" style="1045" customWidth="1"/>
    <col min="8226" max="8448" width="13.88671875" style="1045"/>
    <col min="8449" max="8449" width="25.109375" style="1045" customWidth="1"/>
    <col min="8450" max="8452" width="8.44140625" style="1045" customWidth="1"/>
    <col min="8453" max="8453" width="0.44140625" style="1045" customWidth="1"/>
    <col min="8454" max="8456" width="8.44140625" style="1045" customWidth="1"/>
    <col min="8457" max="8457" width="0.44140625" style="1045" customWidth="1"/>
    <col min="8458" max="8460" width="8.44140625" style="1045" customWidth="1"/>
    <col min="8461" max="8461" width="0.44140625" style="1045" customWidth="1"/>
    <col min="8462" max="8464" width="8.44140625" style="1045" customWidth="1"/>
    <col min="8465" max="8465" width="0.44140625" style="1045" customWidth="1"/>
    <col min="8466" max="8468" width="8.44140625" style="1045" customWidth="1"/>
    <col min="8469" max="8469" width="0.44140625" style="1045" customWidth="1"/>
    <col min="8470" max="8470" width="10.44140625" style="1045" bestFit="1" customWidth="1"/>
    <col min="8471" max="8471" width="9.88671875" style="1045" bestFit="1" customWidth="1"/>
    <col min="8472" max="8472" width="8.44140625" style="1045" bestFit="1" customWidth="1"/>
    <col min="8473" max="8475" width="8.44140625" style="1045" customWidth="1"/>
    <col min="8476" max="8476" width="0.44140625" style="1045" customWidth="1"/>
    <col min="8477" max="8479" width="8.44140625" style="1045" customWidth="1"/>
    <col min="8480" max="8480" width="0.44140625" style="1045" customWidth="1"/>
    <col min="8481" max="8481" width="10.88671875" style="1045" customWidth="1"/>
    <col min="8482" max="8704" width="13.88671875" style="1045"/>
    <col min="8705" max="8705" width="25.109375" style="1045" customWidth="1"/>
    <col min="8706" max="8708" width="8.44140625" style="1045" customWidth="1"/>
    <col min="8709" max="8709" width="0.44140625" style="1045" customWidth="1"/>
    <col min="8710" max="8712" width="8.44140625" style="1045" customWidth="1"/>
    <col min="8713" max="8713" width="0.44140625" style="1045" customWidth="1"/>
    <col min="8714" max="8716" width="8.44140625" style="1045" customWidth="1"/>
    <col min="8717" max="8717" width="0.44140625" style="1045" customWidth="1"/>
    <col min="8718" max="8720" width="8.44140625" style="1045" customWidth="1"/>
    <col min="8721" max="8721" width="0.44140625" style="1045" customWidth="1"/>
    <col min="8722" max="8724" width="8.44140625" style="1045" customWidth="1"/>
    <col min="8725" max="8725" width="0.44140625" style="1045" customWidth="1"/>
    <col min="8726" max="8726" width="10.44140625" style="1045" bestFit="1" customWidth="1"/>
    <col min="8727" max="8727" width="9.88671875" style="1045" bestFit="1" customWidth="1"/>
    <col min="8728" max="8728" width="8.44140625" style="1045" bestFit="1" customWidth="1"/>
    <col min="8729" max="8731" width="8.44140625" style="1045" customWidth="1"/>
    <col min="8732" max="8732" width="0.44140625" style="1045" customWidth="1"/>
    <col min="8733" max="8735" width="8.44140625" style="1045" customWidth="1"/>
    <col min="8736" max="8736" width="0.44140625" style="1045" customWidth="1"/>
    <col min="8737" max="8737" width="10.88671875" style="1045" customWidth="1"/>
    <col min="8738" max="8960" width="13.88671875" style="1045"/>
    <col min="8961" max="8961" width="25.109375" style="1045" customWidth="1"/>
    <col min="8962" max="8964" width="8.44140625" style="1045" customWidth="1"/>
    <col min="8965" max="8965" width="0.44140625" style="1045" customWidth="1"/>
    <col min="8966" max="8968" width="8.44140625" style="1045" customWidth="1"/>
    <col min="8969" max="8969" width="0.44140625" style="1045" customWidth="1"/>
    <col min="8970" max="8972" width="8.44140625" style="1045" customWidth="1"/>
    <col min="8973" max="8973" width="0.44140625" style="1045" customWidth="1"/>
    <col min="8974" max="8976" width="8.44140625" style="1045" customWidth="1"/>
    <col min="8977" max="8977" width="0.44140625" style="1045" customWidth="1"/>
    <col min="8978" max="8980" width="8.44140625" style="1045" customWidth="1"/>
    <col min="8981" max="8981" width="0.44140625" style="1045" customWidth="1"/>
    <col min="8982" max="8982" width="10.44140625" style="1045" bestFit="1" customWidth="1"/>
    <col min="8983" max="8983" width="9.88671875" style="1045" bestFit="1" customWidth="1"/>
    <col min="8984" max="8984" width="8.44140625" style="1045" bestFit="1" customWidth="1"/>
    <col min="8985" max="8987" width="8.44140625" style="1045" customWidth="1"/>
    <col min="8988" max="8988" width="0.44140625" style="1045" customWidth="1"/>
    <col min="8989" max="8991" width="8.44140625" style="1045" customWidth="1"/>
    <col min="8992" max="8992" width="0.44140625" style="1045" customWidth="1"/>
    <col min="8993" max="8993" width="10.88671875" style="1045" customWidth="1"/>
    <col min="8994" max="9216" width="13.88671875" style="1045"/>
    <col min="9217" max="9217" width="25.109375" style="1045" customWidth="1"/>
    <col min="9218" max="9220" width="8.44140625" style="1045" customWidth="1"/>
    <col min="9221" max="9221" width="0.44140625" style="1045" customWidth="1"/>
    <col min="9222" max="9224" width="8.44140625" style="1045" customWidth="1"/>
    <col min="9225" max="9225" width="0.44140625" style="1045" customWidth="1"/>
    <col min="9226" max="9228" width="8.44140625" style="1045" customWidth="1"/>
    <col min="9229" max="9229" width="0.44140625" style="1045" customWidth="1"/>
    <col min="9230" max="9232" width="8.44140625" style="1045" customWidth="1"/>
    <col min="9233" max="9233" width="0.44140625" style="1045" customWidth="1"/>
    <col min="9234" max="9236" width="8.44140625" style="1045" customWidth="1"/>
    <col min="9237" max="9237" width="0.44140625" style="1045" customWidth="1"/>
    <col min="9238" max="9238" width="10.44140625" style="1045" bestFit="1" customWidth="1"/>
    <col min="9239" max="9239" width="9.88671875" style="1045" bestFit="1" customWidth="1"/>
    <col min="9240" max="9240" width="8.44140625" style="1045" bestFit="1" customWidth="1"/>
    <col min="9241" max="9243" width="8.44140625" style="1045" customWidth="1"/>
    <col min="9244" max="9244" width="0.44140625" style="1045" customWidth="1"/>
    <col min="9245" max="9247" width="8.44140625" style="1045" customWidth="1"/>
    <col min="9248" max="9248" width="0.44140625" style="1045" customWidth="1"/>
    <col min="9249" max="9249" width="10.88671875" style="1045" customWidth="1"/>
    <col min="9250" max="9472" width="13.88671875" style="1045"/>
    <col min="9473" max="9473" width="25.109375" style="1045" customWidth="1"/>
    <col min="9474" max="9476" width="8.44140625" style="1045" customWidth="1"/>
    <col min="9477" max="9477" width="0.44140625" style="1045" customWidth="1"/>
    <col min="9478" max="9480" width="8.44140625" style="1045" customWidth="1"/>
    <col min="9481" max="9481" width="0.44140625" style="1045" customWidth="1"/>
    <col min="9482" max="9484" width="8.44140625" style="1045" customWidth="1"/>
    <col min="9485" max="9485" width="0.44140625" style="1045" customWidth="1"/>
    <col min="9486" max="9488" width="8.44140625" style="1045" customWidth="1"/>
    <col min="9489" max="9489" width="0.44140625" style="1045" customWidth="1"/>
    <col min="9490" max="9492" width="8.44140625" style="1045" customWidth="1"/>
    <col min="9493" max="9493" width="0.44140625" style="1045" customWidth="1"/>
    <col min="9494" max="9494" width="10.44140625" style="1045" bestFit="1" customWidth="1"/>
    <col min="9495" max="9495" width="9.88671875" style="1045" bestFit="1" customWidth="1"/>
    <col min="9496" max="9496" width="8.44140625" style="1045" bestFit="1" customWidth="1"/>
    <col min="9497" max="9499" width="8.44140625" style="1045" customWidth="1"/>
    <col min="9500" max="9500" width="0.44140625" style="1045" customWidth="1"/>
    <col min="9501" max="9503" width="8.44140625" style="1045" customWidth="1"/>
    <col min="9504" max="9504" width="0.44140625" style="1045" customWidth="1"/>
    <col min="9505" max="9505" width="10.88671875" style="1045" customWidth="1"/>
    <col min="9506" max="9728" width="13.88671875" style="1045"/>
    <col min="9729" max="9729" width="25.109375" style="1045" customWidth="1"/>
    <col min="9730" max="9732" width="8.44140625" style="1045" customWidth="1"/>
    <col min="9733" max="9733" width="0.44140625" style="1045" customWidth="1"/>
    <col min="9734" max="9736" width="8.44140625" style="1045" customWidth="1"/>
    <col min="9737" max="9737" width="0.44140625" style="1045" customWidth="1"/>
    <col min="9738" max="9740" width="8.44140625" style="1045" customWidth="1"/>
    <col min="9741" max="9741" width="0.44140625" style="1045" customWidth="1"/>
    <col min="9742" max="9744" width="8.44140625" style="1045" customWidth="1"/>
    <col min="9745" max="9745" width="0.44140625" style="1045" customWidth="1"/>
    <col min="9746" max="9748" width="8.44140625" style="1045" customWidth="1"/>
    <col min="9749" max="9749" width="0.44140625" style="1045" customWidth="1"/>
    <col min="9750" max="9750" width="10.44140625" style="1045" bestFit="1" customWidth="1"/>
    <col min="9751" max="9751" width="9.88671875" style="1045" bestFit="1" customWidth="1"/>
    <col min="9752" max="9752" width="8.44140625" style="1045" bestFit="1" customWidth="1"/>
    <col min="9753" max="9755" width="8.44140625" style="1045" customWidth="1"/>
    <col min="9756" max="9756" width="0.44140625" style="1045" customWidth="1"/>
    <col min="9757" max="9759" width="8.44140625" style="1045" customWidth="1"/>
    <col min="9760" max="9760" width="0.44140625" style="1045" customWidth="1"/>
    <col min="9761" max="9761" width="10.88671875" style="1045" customWidth="1"/>
    <col min="9762" max="9984" width="13.88671875" style="1045"/>
    <col min="9985" max="9985" width="25.109375" style="1045" customWidth="1"/>
    <col min="9986" max="9988" width="8.44140625" style="1045" customWidth="1"/>
    <col min="9989" max="9989" width="0.44140625" style="1045" customWidth="1"/>
    <col min="9990" max="9992" width="8.44140625" style="1045" customWidth="1"/>
    <col min="9993" max="9993" width="0.44140625" style="1045" customWidth="1"/>
    <col min="9994" max="9996" width="8.44140625" style="1045" customWidth="1"/>
    <col min="9997" max="9997" width="0.44140625" style="1045" customWidth="1"/>
    <col min="9998" max="10000" width="8.44140625" style="1045" customWidth="1"/>
    <col min="10001" max="10001" width="0.44140625" style="1045" customWidth="1"/>
    <col min="10002" max="10004" width="8.44140625" style="1045" customWidth="1"/>
    <col min="10005" max="10005" width="0.44140625" style="1045" customWidth="1"/>
    <col min="10006" max="10006" width="10.44140625" style="1045" bestFit="1" customWidth="1"/>
    <col min="10007" max="10007" width="9.88671875" style="1045" bestFit="1" customWidth="1"/>
    <col min="10008" max="10008" width="8.44140625" style="1045" bestFit="1" customWidth="1"/>
    <col min="10009" max="10011" width="8.44140625" style="1045" customWidth="1"/>
    <col min="10012" max="10012" width="0.44140625" style="1045" customWidth="1"/>
    <col min="10013" max="10015" width="8.44140625" style="1045" customWidth="1"/>
    <col min="10016" max="10016" width="0.44140625" style="1045" customWidth="1"/>
    <col min="10017" max="10017" width="10.88671875" style="1045" customWidth="1"/>
    <col min="10018" max="10240" width="13.88671875" style="1045"/>
    <col min="10241" max="10241" width="25.109375" style="1045" customWidth="1"/>
    <col min="10242" max="10244" width="8.44140625" style="1045" customWidth="1"/>
    <col min="10245" max="10245" width="0.44140625" style="1045" customWidth="1"/>
    <col min="10246" max="10248" width="8.44140625" style="1045" customWidth="1"/>
    <col min="10249" max="10249" width="0.44140625" style="1045" customWidth="1"/>
    <col min="10250" max="10252" width="8.44140625" style="1045" customWidth="1"/>
    <col min="10253" max="10253" width="0.44140625" style="1045" customWidth="1"/>
    <col min="10254" max="10256" width="8.44140625" style="1045" customWidth="1"/>
    <col min="10257" max="10257" width="0.44140625" style="1045" customWidth="1"/>
    <col min="10258" max="10260" width="8.44140625" style="1045" customWidth="1"/>
    <col min="10261" max="10261" width="0.44140625" style="1045" customWidth="1"/>
    <col min="10262" max="10262" width="10.44140625" style="1045" bestFit="1" customWidth="1"/>
    <col min="10263" max="10263" width="9.88671875" style="1045" bestFit="1" customWidth="1"/>
    <col min="10264" max="10264" width="8.44140625" style="1045" bestFit="1" customWidth="1"/>
    <col min="10265" max="10267" width="8.44140625" style="1045" customWidth="1"/>
    <col min="10268" max="10268" width="0.44140625" style="1045" customWidth="1"/>
    <col min="10269" max="10271" width="8.44140625" style="1045" customWidth="1"/>
    <col min="10272" max="10272" width="0.44140625" style="1045" customWidth="1"/>
    <col min="10273" max="10273" width="10.88671875" style="1045" customWidth="1"/>
    <col min="10274" max="10496" width="13.88671875" style="1045"/>
    <col min="10497" max="10497" width="25.109375" style="1045" customWidth="1"/>
    <col min="10498" max="10500" width="8.44140625" style="1045" customWidth="1"/>
    <col min="10501" max="10501" width="0.44140625" style="1045" customWidth="1"/>
    <col min="10502" max="10504" width="8.44140625" style="1045" customWidth="1"/>
    <col min="10505" max="10505" width="0.44140625" style="1045" customWidth="1"/>
    <col min="10506" max="10508" width="8.44140625" style="1045" customWidth="1"/>
    <col min="10509" max="10509" width="0.44140625" style="1045" customWidth="1"/>
    <col min="10510" max="10512" width="8.44140625" style="1045" customWidth="1"/>
    <col min="10513" max="10513" width="0.44140625" style="1045" customWidth="1"/>
    <col min="10514" max="10516" width="8.44140625" style="1045" customWidth="1"/>
    <col min="10517" max="10517" width="0.44140625" style="1045" customWidth="1"/>
    <col min="10518" max="10518" width="10.44140625" style="1045" bestFit="1" customWidth="1"/>
    <col min="10519" max="10519" width="9.88671875" style="1045" bestFit="1" customWidth="1"/>
    <col min="10520" max="10520" width="8.44140625" style="1045" bestFit="1" customWidth="1"/>
    <col min="10521" max="10523" width="8.44140625" style="1045" customWidth="1"/>
    <col min="10524" max="10524" width="0.44140625" style="1045" customWidth="1"/>
    <col min="10525" max="10527" width="8.44140625" style="1045" customWidth="1"/>
    <col min="10528" max="10528" width="0.44140625" style="1045" customWidth="1"/>
    <col min="10529" max="10529" width="10.88671875" style="1045" customWidth="1"/>
    <col min="10530" max="10752" width="13.88671875" style="1045"/>
    <col min="10753" max="10753" width="25.109375" style="1045" customWidth="1"/>
    <col min="10754" max="10756" width="8.44140625" style="1045" customWidth="1"/>
    <col min="10757" max="10757" width="0.44140625" style="1045" customWidth="1"/>
    <col min="10758" max="10760" width="8.44140625" style="1045" customWidth="1"/>
    <col min="10761" max="10761" width="0.44140625" style="1045" customWidth="1"/>
    <col min="10762" max="10764" width="8.44140625" style="1045" customWidth="1"/>
    <col min="10765" max="10765" width="0.44140625" style="1045" customWidth="1"/>
    <col min="10766" max="10768" width="8.44140625" style="1045" customWidth="1"/>
    <col min="10769" max="10769" width="0.44140625" style="1045" customWidth="1"/>
    <col min="10770" max="10772" width="8.44140625" style="1045" customWidth="1"/>
    <col min="10773" max="10773" width="0.44140625" style="1045" customWidth="1"/>
    <col min="10774" max="10774" width="10.44140625" style="1045" bestFit="1" customWidth="1"/>
    <col min="10775" max="10775" width="9.88671875" style="1045" bestFit="1" customWidth="1"/>
    <col min="10776" max="10776" width="8.44140625" style="1045" bestFit="1" customWidth="1"/>
    <col min="10777" max="10779" width="8.44140625" style="1045" customWidth="1"/>
    <col min="10780" max="10780" width="0.44140625" style="1045" customWidth="1"/>
    <col min="10781" max="10783" width="8.44140625" style="1045" customWidth="1"/>
    <col min="10784" max="10784" width="0.44140625" style="1045" customWidth="1"/>
    <col min="10785" max="10785" width="10.88671875" style="1045" customWidth="1"/>
    <col min="10786" max="11008" width="13.88671875" style="1045"/>
    <col min="11009" max="11009" width="25.109375" style="1045" customWidth="1"/>
    <col min="11010" max="11012" width="8.44140625" style="1045" customWidth="1"/>
    <col min="11013" max="11013" width="0.44140625" style="1045" customWidth="1"/>
    <col min="11014" max="11016" width="8.44140625" style="1045" customWidth="1"/>
    <col min="11017" max="11017" width="0.44140625" style="1045" customWidth="1"/>
    <col min="11018" max="11020" width="8.44140625" style="1045" customWidth="1"/>
    <col min="11021" max="11021" width="0.44140625" style="1045" customWidth="1"/>
    <col min="11022" max="11024" width="8.44140625" style="1045" customWidth="1"/>
    <col min="11025" max="11025" width="0.44140625" style="1045" customWidth="1"/>
    <col min="11026" max="11028" width="8.44140625" style="1045" customWidth="1"/>
    <col min="11029" max="11029" width="0.44140625" style="1045" customWidth="1"/>
    <col min="11030" max="11030" width="10.44140625" style="1045" bestFit="1" customWidth="1"/>
    <col min="11031" max="11031" width="9.88671875" style="1045" bestFit="1" customWidth="1"/>
    <col min="11032" max="11032" width="8.44140625" style="1045" bestFit="1" customWidth="1"/>
    <col min="11033" max="11035" width="8.44140625" style="1045" customWidth="1"/>
    <col min="11036" max="11036" width="0.44140625" style="1045" customWidth="1"/>
    <col min="11037" max="11039" width="8.44140625" style="1045" customWidth="1"/>
    <col min="11040" max="11040" width="0.44140625" style="1045" customWidth="1"/>
    <col min="11041" max="11041" width="10.88671875" style="1045" customWidth="1"/>
    <col min="11042" max="11264" width="13.88671875" style="1045"/>
    <col min="11265" max="11265" width="25.109375" style="1045" customWidth="1"/>
    <col min="11266" max="11268" width="8.44140625" style="1045" customWidth="1"/>
    <col min="11269" max="11269" width="0.44140625" style="1045" customWidth="1"/>
    <col min="11270" max="11272" width="8.44140625" style="1045" customWidth="1"/>
    <col min="11273" max="11273" width="0.44140625" style="1045" customWidth="1"/>
    <col min="11274" max="11276" width="8.44140625" style="1045" customWidth="1"/>
    <col min="11277" max="11277" width="0.44140625" style="1045" customWidth="1"/>
    <col min="11278" max="11280" width="8.44140625" style="1045" customWidth="1"/>
    <col min="11281" max="11281" width="0.44140625" style="1045" customWidth="1"/>
    <col min="11282" max="11284" width="8.44140625" style="1045" customWidth="1"/>
    <col min="11285" max="11285" width="0.44140625" style="1045" customWidth="1"/>
    <col min="11286" max="11286" width="10.44140625" style="1045" bestFit="1" customWidth="1"/>
    <col min="11287" max="11287" width="9.88671875" style="1045" bestFit="1" customWidth="1"/>
    <col min="11288" max="11288" width="8.44140625" style="1045" bestFit="1" customWidth="1"/>
    <col min="11289" max="11291" width="8.44140625" style="1045" customWidth="1"/>
    <col min="11292" max="11292" width="0.44140625" style="1045" customWidth="1"/>
    <col min="11293" max="11295" width="8.44140625" style="1045" customWidth="1"/>
    <col min="11296" max="11296" width="0.44140625" style="1045" customWidth="1"/>
    <col min="11297" max="11297" width="10.88671875" style="1045" customWidth="1"/>
    <col min="11298" max="11520" width="13.88671875" style="1045"/>
    <col min="11521" max="11521" width="25.109375" style="1045" customWidth="1"/>
    <col min="11522" max="11524" width="8.44140625" style="1045" customWidth="1"/>
    <col min="11525" max="11525" width="0.44140625" style="1045" customWidth="1"/>
    <col min="11526" max="11528" width="8.44140625" style="1045" customWidth="1"/>
    <col min="11529" max="11529" width="0.44140625" style="1045" customWidth="1"/>
    <col min="11530" max="11532" width="8.44140625" style="1045" customWidth="1"/>
    <col min="11533" max="11533" width="0.44140625" style="1045" customWidth="1"/>
    <col min="11534" max="11536" width="8.44140625" style="1045" customWidth="1"/>
    <col min="11537" max="11537" width="0.44140625" style="1045" customWidth="1"/>
    <col min="11538" max="11540" width="8.44140625" style="1045" customWidth="1"/>
    <col min="11541" max="11541" width="0.44140625" style="1045" customWidth="1"/>
    <col min="11542" max="11542" width="10.44140625" style="1045" bestFit="1" customWidth="1"/>
    <col min="11543" max="11543" width="9.88671875" style="1045" bestFit="1" customWidth="1"/>
    <col min="11544" max="11544" width="8.44140625" style="1045" bestFit="1" customWidth="1"/>
    <col min="11545" max="11547" width="8.44140625" style="1045" customWidth="1"/>
    <col min="11548" max="11548" width="0.44140625" style="1045" customWidth="1"/>
    <col min="11549" max="11551" width="8.44140625" style="1045" customWidth="1"/>
    <col min="11552" max="11552" width="0.44140625" style="1045" customWidth="1"/>
    <col min="11553" max="11553" width="10.88671875" style="1045" customWidth="1"/>
    <col min="11554" max="11776" width="13.88671875" style="1045"/>
    <col min="11777" max="11777" width="25.109375" style="1045" customWidth="1"/>
    <col min="11778" max="11780" width="8.44140625" style="1045" customWidth="1"/>
    <col min="11781" max="11781" width="0.44140625" style="1045" customWidth="1"/>
    <col min="11782" max="11784" width="8.44140625" style="1045" customWidth="1"/>
    <col min="11785" max="11785" width="0.44140625" style="1045" customWidth="1"/>
    <col min="11786" max="11788" width="8.44140625" style="1045" customWidth="1"/>
    <col min="11789" max="11789" width="0.44140625" style="1045" customWidth="1"/>
    <col min="11790" max="11792" width="8.44140625" style="1045" customWidth="1"/>
    <col min="11793" max="11793" width="0.44140625" style="1045" customWidth="1"/>
    <col min="11794" max="11796" width="8.44140625" style="1045" customWidth="1"/>
    <col min="11797" max="11797" width="0.44140625" style="1045" customWidth="1"/>
    <col min="11798" max="11798" width="10.44140625" style="1045" bestFit="1" customWidth="1"/>
    <col min="11799" max="11799" width="9.88671875" style="1045" bestFit="1" customWidth="1"/>
    <col min="11800" max="11800" width="8.44140625" style="1045" bestFit="1" customWidth="1"/>
    <col min="11801" max="11803" width="8.44140625" style="1045" customWidth="1"/>
    <col min="11804" max="11804" width="0.44140625" style="1045" customWidth="1"/>
    <col min="11805" max="11807" width="8.44140625" style="1045" customWidth="1"/>
    <col min="11808" max="11808" width="0.44140625" style="1045" customWidth="1"/>
    <col min="11809" max="11809" width="10.88671875" style="1045" customWidth="1"/>
    <col min="11810" max="12032" width="13.88671875" style="1045"/>
    <col min="12033" max="12033" width="25.109375" style="1045" customWidth="1"/>
    <col min="12034" max="12036" width="8.44140625" style="1045" customWidth="1"/>
    <col min="12037" max="12037" width="0.44140625" style="1045" customWidth="1"/>
    <col min="12038" max="12040" width="8.44140625" style="1045" customWidth="1"/>
    <col min="12041" max="12041" width="0.44140625" style="1045" customWidth="1"/>
    <col min="12042" max="12044" width="8.44140625" style="1045" customWidth="1"/>
    <col min="12045" max="12045" width="0.44140625" style="1045" customWidth="1"/>
    <col min="12046" max="12048" width="8.44140625" style="1045" customWidth="1"/>
    <col min="12049" max="12049" width="0.44140625" style="1045" customWidth="1"/>
    <col min="12050" max="12052" width="8.44140625" style="1045" customWidth="1"/>
    <col min="12053" max="12053" width="0.44140625" style="1045" customWidth="1"/>
    <col min="12054" max="12054" width="10.44140625" style="1045" bestFit="1" customWidth="1"/>
    <col min="12055" max="12055" width="9.88671875" style="1045" bestFit="1" customWidth="1"/>
    <col min="12056" max="12056" width="8.44140625" style="1045" bestFit="1" customWidth="1"/>
    <col min="12057" max="12059" width="8.44140625" style="1045" customWidth="1"/>
    <col min="12060" max="12060" width="0.44140625" style="1045" customWidth="1"/>
    <col min="12061" max="12063" width="8.44140625" style="1045" customWidth="1"/>
    <col min="12064" max="12064" width="0.44140625" style="1045" customWidth="1"/>
    <col min="12065" max="12065" width="10.88671875" style="1045" customWidth="1"/>
    <col min="12066" max="12288" width="13.88671875" style="1045"/>
    <col min="12289" max="12289" width="25.109375" style="1045" customWidth="1"/>
    <col min="12290" max="12292" width="8.44140625" style="1045" customWidth="1"/>
    <col min="12293" max="12293" width="0.44140625" style="1045" customWidth="1"/>
    <col min="12294" max="12296" width="8.44140625" style="1045" customWidth="1"/>
    <col min="12297" max="12297" width="0.44140625" style="1045" customWidth="1"/>
    <col min="12298" max="12300" width="8.44140625" style="1045" customWidth="1"/>
    <col min="12301" max="12301" width="0.44140625" style="1045" customWidth="1"/>
    <col min="12302" max="12304" width="8.44140625" style="1045" customWidth="1"/>
    <col min="12305" max="12305" width="0.44140625" style="1045" customWidth="1"/>
    <col min="12306" max="12308" width="8.44140625" style="1045" customWidth="1"/>
    <col min="12309" max="12309" width="0.44140625" style="1045" customWidth="1"/>
    <col min="12310" max="12310" width="10.44140625" style="1045" bestFit="1" customWidth="1"/>
    <col min="12311" max="12311" width="9.88671875" style="1045" bestFit="1" customWidth="1"/>
    <col min="12312" max="12312" width="8.44140625" style="1045" bestFit="1" customWidth="1"/>
    <col min="12313" max="12315" width="8.44140625" style="1045" customWidth="1"/>
    <col min="12316" max="12316" width="0.44140625" style="1045" customWidth="1"/>
    <col min="12317" max="12319" width="8.44140625" style="1045" customWidth="1"/>
    <col min="12320" max="12320" width="0.44140625" style="1045" customWidth="1"/>
    <col min="12321" max="12321" width="10.88671875" style="1045" customWidth="1"/>
    <col min="12322" max="12544" width="13.88671875" style="1045"/>
    <col min="12545" max="12545" width="25.109375" style="1045" customWidth="1"/>
    <col min="12546" max="12548" width="8.44140625" style="1045" customWidth="1"/>
    <col min="12549" max="12549" width="0.44140625" style="1045" customWidth="1"/>
    <col min="12550" max="12552" width="8.44140625" style="1045" customWidth="1"/>
    <col min="12553" max="12553" width="0.44140625" style="1045" customWidth="1"/>
    <col min="12554" max="12556" width="8.44140625" style="1045" customWidth="1"/>
    <col min="12557" max="12557" width="0.44140625" style="1045" customWidth="1"/>
    <col min="12558" max="12560" width="8.44140625" style="1045" customWidth="1"/>
    <col min="12561" max="12561" width="0.44140625" style="1045" customWidth="1"/>
    <col min="12562" max="12564" width="8.44140625" style="1045" customWidth="1"/>
    <col min="12565" max="12565" width="0.44140625" style="1045" customWidth="1"/>
    <col min="12566" max="12566" width="10.44140625" style="1045" bestFit="1" customWidth="1"/>
    <col min="12567" max="12567" width="9.88671875" style="1045" bestFit="1" customWidth="1"/>
    <col min="12568" max="12568" width="8.44140625" style="1045" bestFit="1" customWidth="1"/>
    <col min="12569" max="12571" width="8.44140625" style="1045" customWidth="1"/>
    <col min="12572" max="12572" width="0.44140625" style="1045" customWidth="1"/>
    <col min="12573" max="12575" width="8.44140625" style="1045" customWidth="1"/>
    <col min="12576" max="12576" width="0.44140625" style="1045" customWidth="1"/>
    <col min="12577" max="12577" width="10.88671875" style="1045" customWidth="1"/>
    <col min="12578" max="12800" width="13.88671875" style="1045"/>
    <col min="12801" max="12801" width="25.109375" style="1045" customWidth="1"/>
    <col min="12802" max="12804" width="8.44140625" style="1045" customWidth="1"/>
    <col min="12805" max="12805" width="0.44140625" style="1045" customWidth="1"/>
    <col min="12806" max="12808" width="8.44140625" style="1045" customWidth="1"/>
    <col min="12809" max="12809" width="0.44140625" style="1045" customWidth="1"/>
    <col min="12810" max="12812" width="8.44140625" style="1045" customWidth="1"/>
    <col min="12813" max="12813" width="0.44140625" style="1045" customWidth="1"/>
    <col min="12814" max="12816" width="8.44140625" style="1045" customWidth="1"/>
    <col min="12817" max="12817" width="0.44140625" style="1045" customWidth="1"/>
    <col min="12818" max="12820" width="8.44140625" style="1045" customWidth="1"/>
    <col min="12821" max="12821" width="0.44140625" style="1045" customWidth="1"/>
    <col min="12822" max="12822" width="10.44140625" style="1045" bestFit="1" customWidth="1"/>
    <col min="12823" max="12823" width="9.88671875" style="1045" bestFit="1" customWidth="1"/>
    <col min="12824" max="12824" width="8.44140625" style="1045" bestFit="1" customWidth="1"/>
    <col min="12825" max="12827" width="8.44140625" style="1045" customWidth="1"/>
    <col min="12828" max="12828" width="0.44140625" style="1045" customWidth="1"/>
    <col min="12829" max="12831" width="8.44140625" style="1045" customWidth="1"/>
    <col min="12832" max="12832" width="0.44140625" style="1045" customWidth="1"/>
    <col min="12833" max="12833" width="10.88671875" style="1045" customWidth="1"/>
    <col min="12834" max="13056" width="13.88671875" style="1045"/>
    <col min="13057" max="13057" width="25.109375" style="1045" customWidth="1"/>
    <col min="13058" max="13060" width="8.44140625" style="1045" customWidth="1"/>
    <col min="13061" max="13061" width="0.44140625" style="1045" customWidth="1"/>
    <col min="13062" max="13064" width="8.44140625" style="1045" customWidth="1"/>
    <col min="13065" max="13065" width="0.44140625" style="1045" customWidth="1"/>
    <col min="13066" max="13068" width="8.44140625" style="1045" customWidth="1"/>
    <col min="13069" max="13069" width="0.44140625" style="1045" customWidth="1"/>
    <col min="13070" max="13072" width="8.44140625" style="1045" customWidth="1"/>
    <col min="13073" max="13073" width="0.44140625" style="1045" customWidth="1"/>
    <col min="13074" max="13076" width="8.44140625" style="1045" customWidth="1"/>
    <col min="13077" max="13077" width="0.44140625" style="1045" customWidth="1"/>
    <col min="13078" max="13078" width="10.44140625" style="1045" bestFit="1" customWidth="1"/>
    <col min="13079" max="13079" width="9.88671875" style="1045" bestFit="1" customWidth="1"/>
    <col min="13080" max="13080" width="8.44140625" style="1045" bestFit="1" customWidth="1"/>
    <col min="13081" max="13083" width="8.44140625" style="1045" customWidth="1"/>
    <col min="13084" max="13084" width="0.44140625" style="1045" customWidth="1"/>
    <col min="13085" max="13087" width="8.44140625" style="1045" customWidth="1"/>
    <col min="13088" max="13088" width="0.44140625" style="1045" customWidth="1"/>
    <col min="13089" max="13089" width="10.88671875" style="1045" customWidth="1"/>
    <col min="13090" max="13312" width="13.88671875" style="1045"/>
    <col min="13313" max="13313" width="25.109375" style="1045" customWidth="1"/>
    <col min="13314" max="13316" width="8.44140625" style="1045" customWidth="1"/>
    <col min="13317" max="13317" width="0.44140625" style="1045" customWidth="1"/>
    <col min="13318" max="13320" width="8.44140625" style="1045" customWidth="1"/>
    <col min="13321" max="13321" width="0.44140625" style="1045" customWidth="1"/>
    <col min="13322" max="13324" width="8.44140625" style="1045" customWidth="1"/>
    <col min="13325" max="13325" width="0.44140625" style="1045" customWidth="1"/>
    <col min="13326" max="13328" width="8.44140625" style="1045" customWidth="1"/>
    <col min="13329" max="13329" width="0.44140625" style="1045" customWidth="1"/>
    <col min="13330" max="13332" width="8.44140625" style="1045" customWidth="1"/>
    <col min="13333" max="13333" width="0.44140625" style="1045" customWidth="1"/>
    <col min="13334" max="13334" width="10.44140625" style="1045" bestFit="1" customWidth="1"/>
    <col min="13335" max="13335" width="9.88671875" style="1045" bestFit="1" customWidth="1"/>
    <col min="13336" max="13336" width="8.44140625" style="1045" bestFit="1" customWidth="1"/>
    <col min="13337" max="13339" width="8.44140625" style="1045" customWidth="1"/>
    <col min="13340" max="13340" width="0.44140625" style="1045" customWidth="1"/>
    <col min="13341" max="13343" width="8.44140625" style="1045" customWidth="1"/>
    <col min="13344" max="13344" width="0.44140625" style="1045" customWidth="1"/>
    <col min="13345" max="13345" width="10.88671875" style="1045" customWidth="1"/>
    <col min="13346" max="13568" width="13.88671875" style="1045"/>
    <col min="13569" max="13569" width="25.109375" style="1045" customWidth="1"/>
    <col min="13570" max="13572" width="8.44140625" style="1045" customWidth="1"/>
    <col min="13573" max="13573" width="0.44140625" style="1045" customWidth="1"/>
    <col min="13574" max="13576" width="8.44140625" style="1045" customWidth="1"/>
    <col min="13577" max="13577" width="0.44140625" style="1045" customWidth="1"/>
    <col min="13578" max="13580" width="8.44140625" style="1045" customWidth="1"/>
    <col min="13581" max="13581" width="0.44140625" style="1045" customWidth="1"/>
    <col min="13582" max="13584" width="8.44140625" style="1045" customWidth="1"/>
    <col min="13585" max="13585" width="0.44140625" style="1045" customWidth="1"/>
    <col min="13586" max="13588" width="8.44140625" style="1045" customWidth="1"/>
    <col min="13589" max="13589" width="0.44140625" style="1045" customWidth="1"/>
    <col min="13590" max="13590" width="10.44140625" style="1045" bestFit="1" customWidth="1"/>
    <col min="13591" max="13591" width="9.88671875" style="1045" bestFit="1" customWidth="1"/>
    <col min="13592" max="13592" width="8.44140625" style="1045" bestFit="1" customWidth="1"/>
    <col min="13593" max="13595" width="8.44140625" style="1045" customWidth="1"/>
    <col min="13596" max="13596" width="0.44140625" style="1045" customWidth="1"/>
    <col min="13597" max="13599" width="8.44140625" style="1045" customWidth="1"/>
    <col min="13600" max="13600" width="0.44140625" style="1045" customWidth="1"/>
    <col min="13601" max="13601" width="10.88671875" style="1045" customWidth="1"/>
    <col min="13602" max="13824" width="13.88671875" style="1045"/>
    <col min="13825" max="13825" width="25.109375" style="1045" customWidth="1"/>
    <col min="13826" max="13828" width="8.44140625" style="1045" customWidth="1"/>
    <col min="13829" max="13829" width="0.44140625" style="1045" customWidth="1"/>
    <col min="13830" max="13832" width="8.44140625" style="1045" customWidth="1"/>
    <col min="13833" max="13833" width="0.44140625" style="1045" customWidth="1"/>
    <col min="13834" max="13836" width="8.44140625" style="1045" customWidth="1"/>
    <col min="13837" max="13837" width="0.44140625" style="1045" customWidth="1"/>
    <col min="13838" max="13840" width="8.44140625" style="1045" customWidth="1"/>
    <col min="13841" max="13841" width="0.44140625" style="1045" customWidth="1"/>
    <col min="13842" max="13844" width="8.44140625" style="1045" customWidth="1"/>
    <col min="13845" max="13845" width="0.44140625" style="1045" customWidth="1"/>
    <col min="13846" max="13846" width="10.44140625" style="1045" bestFit="1" customWidth="1"/>
    <col min="13847" max="13847" width="9.88671875" style="1045" bestFit="1" customWidth="1"/>
    <col min="13848" max="13848" width="8.44140625" style="1045" bestFit="1" customWidth="1"/>
    <col min="13849" max="13851" width="8.44140625" style="1045" customWidth="1"/>
    <col min="13852" max="13852" width="0.44140625" style="1045" customWidth="1"/>
    <col min="13853" max="13855" width="8.44140625" style="1045" customWidth="1"/>
    <col min="13856" max="13856" width="0.44140625" style="1045" customWidth="1"/>
    <col min="13857" max="13857" width="10.88671875" style="1045" customWidth="1"/>
    <col min="13858" max="14080" width="13.88671875" style="1045"/>
    <col min="14081" max="14081" width="25.109375" style="1045" customWidth="1"/>
    <col min="14082" max="14084" width="8.44140625" style="1045" customWidth="1"/>
    <col min="14085" max="14085" width="0.44140625" style="1045" customWidth="1"/>
    <col min="14086" max="14088" width="8.44140625" style="1045" customWidth="1"/>
    <col min="14089" max="14089" width="0.44140625" style="1045" customWidth="1"/>
    <col min="14090" max="14092" width="8.44140625" style="1045" customWidth="1"/>
    <col min="14093" max="14093" width="0.44140625" style="1045" customWidth="1"/>
    <col min="14094" max="14096" width="8.44140625" style="1045" customWidth="1"/>
    <col min="14097" max="14097" width="0.44140625" style="1045" customWidth="1"/>
    <col min="14098" max="14100" width="8.44140625" style="1045" customWidth="1"/>
    <col min="14101" max="14101" width="0.44140625" style="1045" customWidth="1"/>
    <col min="14102" max="14102" width="10.44140625" style="1045" bestFit="1" customWidth="1"/>
    <col min="14103" max="14103" width="9.88671875" style="1045" bestFit="1" customWidth="1"/>
    <col min="14104" max="14104" width="8.44140625" style="1045" bestFit="1" customWidth="1"/>
    <col min="14105" max="14107" width="8.44140625" style="1045" customWidth="1"/>
    <col min="14108" max="14108" width="0.44140625" style="1045" customWidth="1"/>
    <col min="14109" max="14111" width="8.44140625" style="1045" customWidth="1"/>
    <col min="14112" max="14112" width="0.44140625" style="1045" customWidth="1"/>
    <col min="14113" max="14113" width="10.88671875" style="1045" customWidth="1"/>
    <col min="14114" max="14336" width="13.88671875" style="1045"/>
    <col min="14337" max="14337" width="25.109375" style="1045" customWidth="1"/>
    <col min="14338" max="14340" width="8.44140625" style="1045" customWidth="1"/>
    <col min="14341" max="14341" width="0.44140625" style="1045" customWidth="1"/>
    <col min="14342" max="14344" width="8.44140625" style="1045" customWidth="1"/>
    <col min="14345" max="14345" width="0.44140625" style="1045" customWidth="1"/>
    <col min="14346" max="14348" width="8.44140625" style="1045" customWidth="1"/>
    <col min="14349" max="14349" width="0.44140625" style="1045" customWidth="1"/>
    <col min="14350" max="14352" width="8.44140625" style="1045" customWidth="1"/>
    <col min="14353" max="14353" width="0.44140625" style="1045" customWidth="1"/>
    <col min="14354" max="14356" width="8.44140625" style="1045" customWidth="1"/>
    <col min="14357" max="14357" width="0.44140625" style="1045" customWidth="1"/>
    <col min="14358" max="14358" width="10.44140625" style="1045" bestFit="1" customWidth="1"/>
    <col min="14359" max="14359" width="9.88671875" style="1045" bestFit="1" customWidth="1"/>
    <col min="14360" max="14360" width="8.44140625" style="1045" bestFit="1" customWidth="1"/>
    <col min="14361" max="14363" width="8.44140625" style="1045" customWidth="1"/>
    <col min="14364" max="14364" width="0.44140625" style="1045" customWidth="1"/>
    <col min="14365" max="14367" width="8.44140625" style="1045" customWidth="1"/>
    <col min="14368" max="14368" width="0.44140625" style="1045" customWidth="1"/>
    <col min="14369" max="14369" width="10.88671875" style="1045" customWidth="1"/>
    <col min="14370" max="14592" width="13.88671875" style="1045"/>
    <col min="14593" max="14593" width="25.109375" style="1045" customWidth="1"/>
    <col min="14594" max="14596" width="8.44140625" style="1045" customWidth="1"/>
    <col min="14597" max="14597" width="0.44140625" style="1045" customWidth="1"/>
    <col min="14598" max="14600" width="8.44140625" style="1045" customWidth="1"/>
    <col min="14601" max="14601" width="0.44140625" style="1045" customWidth="1"/>
    <col min="14602" max="14604" width="8.44140625" style="1045" customWidth="1"/>
    <col min="14605" max="14605" width="0.44140625" style="1045" customWidth="1"/>
    <col min="14606" max="14608" width="8.44140625" style="1045" customWidth="1"/>
    <col min="14609" max="14609" width="0.44140625" style="1045" customWidth="1"/>
    <col min="14610" max="14612" width="8.44140625" style="1045" customWidth="1"/>
    <col min="14613" max="14613" width="0.44140625" style="1045" customWidth="1"/>
    <col min="14614" max="14614" width="10.44140625" style="1045" bestFit="1" customWidth="1"/>
    <col min="14615" max="14615" width="9.88671875" style="1045" bestFit="1" customWidth="1"/>
    <col min="14616" max="14616" width="8.44140625" style="1045" bestFit="1" customWidth="1"/>
    <col min="14617" max="14619" width="8.44140625" style="1045" customWidth="1"/>
    <col min="14620" max="14620" width="0.44140625" style="1045" customWidth="1"/>
    <col min="14621" max="14623" width="8.44140625" style="1045" customWidth="1"/>
    <col min="14624" max="14624" width="0.44140625" style="1045" customWidth="1"/>
    <col min="14625" max="14625" width="10.88671875" style="1045" customWidth="1"/>
    <col min="14626" max="14848" width="13.88671875" style="1045"/>
    <col min="14849" max="14849" width="25.109375" style="1045" customWidth="1"/>
    <col min="14850" max="14852" width="8.44140625" style="1045" customWidth="1"/>
    <col min="14853" max="14853" width="0.44140625" style="1045" customWidth="1"/>
    <col min="14854" max="14856" width="8.44140625" style="1045" customWidth="1"/>
    <col min="14857" max="14857" width="0.44140625" style="1045" customWidth="1"/>
    <col min="14858" max="14860" width="8.44140625" style="1045" customWidth="1"/>
    <col min="14861" max="14861" width="0.44140625" style="1045" customWidth="1"/>
    <col min="14862" max="14864" width="8.44140625" style="1045" customWidth="1"/>
    <col min="14865" max="14865" width="0.44140625" style="1045" customWidth="1"/>
    <col min="14866" max="14868" width="8.44140625" style="1045" customWidth="1"/>
    <col min="14869" max="14869" width="0.44140625" style="1045" customWidth="1"/>
    <col min="14870" max="14870" width="10.44140625" style="1045" bestFit="1" customWidth="1"/>
    <col min="14871" max="14871" width="9.88671875" style="1045" bestFit="1" customWidth="1"/>
    <col min="14872" max="14872" width="8.44140625" style="1045" bestFit="1" customWidth="1"/>
    <col min="14873" max="14875" width="8.44140625" style="1045" customWidth="1"/>
    <col min="14876" max="14876" width="0.44140625" style="1045" customWidth="1"/>
    <col min="14877" max="14879" width="8.44140625" style="1045" customWidth="1"/>
    <col min="14880" max="14880" width="0.44140625" style="1045" customWidth="1"/>
    <col min="14881" max="14881" width="10.88671875" style="1045" customWidth="1"/>
    <col min="14882" max="15104" width="13.88671875" style="1045"/>
    <col min="15105" max="15105" width="25.109375" style="1045" customWidth="1"/>
    <col min="15106" max="15108" width="8.44140625" style="1045" customWidth="1"/>
    <col min="15109" max="15109" width="0.44140625" style="1045" customWidth="1"/>
    <col min="15110" max="15112" width="8.44140625" style="1045" customWidth="1"/>
    <col min="15113" max="15113" width="0.44140625" style="1045" customWidth="1"/>
    <col min="15114" max="15116" width="8.44140625" style="1045" customWidth="1"/>
    <col min="15117" max="15117" width="0.44140625" style="1045" customWidth="1"/>
    <col min="15118" max="15120" width="8.44140625" style="1045" customWidth="1"/>
    <col min="15121" max="15121" width="0.44140625" style="1045" customWidth="1"/>
    <col min="15122" max="15124" width="8.44140625" style="1045" customWidth="1"/>
    <col min="15125" max="15125" width="0.44140625" style="1045" customWidth="1"/>
    <col min="15126" max="15126" width="10.44140625" style="1045" bestFit="1" customWidth="1"/>
    <col min="15127" max="15127" width="9.88671875" style="1045" bestFit="1" customWidth="1"/>
    <col min="15128" max="15128" width="8.44140625" style="1045" bestFit="1" customWidth="1"/>
    <col min="15129" max="15131" width="8.44140625" style="1045" customWidth="1"/>
    <col min="15132" max="15132" width="0.44140625" style="1045" customWidth="1"/>
    <col min="15133" max="15135" width="8.44140625" style="1045" customWidth="1"/>
    <col min="15136" max="15136" width="0.44140625" style="1045" customWidth="1"/>
    <col min="15137" max="15137" width="10.88671875" style="1045" customWidth="1"/>
    <col min="15138" max="15360" width="13.88671875" style="1045"/>
    <col min="15361" max="15361" width="25.109375" style="1045" customWidth="1"/>
    <col min="15362" max="15364" width="8.44140625" style="1045" customWidth="1"/>
    <col min="15365" max="15365" width="0.44140625" style="1045" customWidth="1"/>
    <col min="15366" max="15368" width="8.44140625" style="1045" customWidth="1"/>
    <col min="15369" max="15369" width="0.44140625" style="1045" customWidth="1"/>
    <col min="15370" max="15372" width="8.44140625" style="1045" customWidth="1"/>
    <col min="15373" max="15373" width="0.44140625" style="1045" customWidth="1"/>
    <col min="15374" max="15376" width="8.44140625" style="1045" customWidth="1"/>
    <col min="15377" max="15377" width="0.44140625" style="1045" customWidth="1"/>
    <col min="15378" max="15380" width="8.44140625" style="1045" customWidth="1"/>
    <col min="15381" max="15381" width="0.44140625" style="1045" customWidth="1"/>
    <col min="15382" max="15382" width="10.44140625" style="1045" bestFit="1" customWidth="1"/>
    <col min="15383" max="15383" width="9.88671875" style="1045" bestFit="1" customWidth="1"/>
    <col min="15384" max="15384" width="8.44140625" style="1045" bestFit="1" customWidth="1"/>
    <col min="15385" max="15387" width="8.44140625" style="1045" customWidth="1"/>
    <col min="15388" max="15388" width="0.44140625" style="1045" customWidth="1"/>
    <col min="15389" max="15391" width="8.44140625" style="1045" customWidth="1"/>
    <col min="15392" max="15392" width="0.44140625" style="1045" customWidth="1"/>
    <col min="15393" max="15393" width="10.88671875" style="1045" customWidth="1"/>
    <col min="15394" max="15616" width="13.88671875" style="1045"/>
    <col min="15617" max="15617" width="25.109375" style="1045" customWidth="1"/>
    <col min="15618" max="15620" width="8.44140625" style="1045" customWidth="1"/>
    <col min="15621" max="15621" width="0.44140625" style="1045" customWidth="1"/>
    <col min="15622" max="15624" width="8.44140625" style="1045" customWidth="1"/>
    <col min="15625" max="15625" width="0.44140625" style="1045" customWidth="1"/>
    <col min="15626" max="15628" width="8.44140625" style="1045" customWidth="1"/>
    <col min="15629" max="15629" width="0.44140625" style="1045" customWidth="1"/>
    <col min="15630" max="15632" width="8.44140625" style="1045" customWidth="1"/>
    <col min="15633" max="15633" width="0.44140625" style="1045" customWidth="1"/>
    <col min="15634" max="15636" width="8.44140625" style="1045" customWidth="1"/>
    <col min="15637" max="15637" width="0.44140625" style="1045" customWidth="1"/>
    <col min="15638" max="15638" width="10.44140625" style="1045" bestFit="1" customWidth="1"/>
    <col min="15639" max="15639" width="9.88671875" style="1045" bestFit="1" customWidth="1"/>
    <col min="15640" max="15640" width="8.44140625" style="1045" bestFit="1" customWidth="1"/>
    <col min="15641" max="15643" width="8.44140625" style="1045" customWidth="1"/>
    <col min="15644" max="15644" width="0.44140625" style="1045" customWidth="1"/>
    <col min="15645" max="15647" width="8.44140625" style="1045" customWidth="1"/>
    <col min="15648" max="15648" width="0.44140625" style="1045" customWidth="1"/>
    <col min="15649" max="15649" width="10.88671875" style="1045" customWidth="1"/>
    <col min="15650" max="15872" width="13.88671875" style="1045"/>
    <col min="15873" max="15873" width="25.109375" style="1045" customWidth="1"/>
    <col min="15874" max="15876" width="8.44140625" style="1045" customWidth="1"/>
    <col min="15877" max="15877" width="0.44140625" style="1045" customWidth="1"/>
    <col min="15878" max="15880" width="8.44140625" style="1045" customWidth="1"/>
    <col min="15881" max="15881" width="0.44140625" style="1045" customWidth="1"/>
    <col min="15882" max="15884" width="8.44140625" style="1045" customWidth="1"/>
    <col min="15885" max="15885" width="0.44140625" style="1045" customWidth="1"/>
    <col min="15886" max="15888" width="8.44140625" style="1045" customWidth="1"/>
    <col min="15889" max="15889" width="0.44140625" style="1045" customWidth="1"/>
    <col min="15890" max="15892" width="8.44140625" style="1045" customWidth="1"/>
    <col min="15893" max="15893" width="0.44140625" style="1045" customWidth="1"/>
    <col min="15894" max="15894" width="10.44140625" style="1045" bestFit="1" customWidth="1"/>
    <col min="15895" max="15895" width="9.88671875" style="1045" bestFit="1" customWidth="1"/>
    <col min="15896" max="15896" width="8.44140625" style="1045" bestFit="1" customWidth="1"/>
    <col min="15897" max="15899" width="8.44140625" style="1045" customWidth="1"/>
    <col min="15900" max="15900" width="0.44140625" style="1045" customWidth="1"/>
    <col min="15901" max="15903" width="8.44140625" style="1045" customWidth="1"/>
    <col min="15904" max="15904" width="0.44140625" style="1045" customWidth="1"/>
    <col min="15905" max="15905" width="10.88671875" style="1045" customWidth="1"/>
    <col min="15906" max="16128" width="13.88671875" style="1045"/>
    <col min="16129" max="16129" width="25.109375" style="1045" customWidth="1"/>
    <col min="16130" max="16132" width="8.44140625" style="1045" customWidth="1"/>
    <col min="16133" max="16133" width="0.44140625" style="1045" customWidth="1"/>
    <col min="16134" max="16136" width="8.44140625" style="1045" customWidth="1"/>
    <col min="16137" max="16137" width="0.44140625" style="1045" customWidth="1"/>
    <col min="16138" max="16140" width="8.44140625" style="1045" customWidth="1"/>
    <col min="16141" max="16141" width="0.44140625" style="1045" customWidth="1"/>
    <col min="16142" max="16144" width="8.44140625" style="1045" customWidth="1"/>
    <col min="16145" max="16145" width="0.44140625" style="1045" customWidth="1"/>
    <col min="16146" max="16148" width="8.44140625" style="1045" customWidth="1"/>
    <col min="16149" max="16149" width="0.44140625" style="1045" customWidth="1"/>
    <col min="16150" max="16150" width="10.44140625" style="1045" bestFit="1" customWidth="1"/>
    <col min="16151" max="16151" width="9.88671875" style="1045" bestFit="1" customWidth="1"/>
    <col min="16152" max="16152" width="8.44140625" style="1045" bestFit="1" customWidth="1"/>
    <col min="16153" max="16155" width="8.44140625" style="1045" customWidth="1"/>
    <col min="16156" max="16156" width="0.44140625" style="1045" customWidth="1"/>
    <col min="16157" max="16159" width="8.44140625" style="1045" customWidth="1"/>
    <col min="16160" max="16160" width="0.44140625" style="1045" customWidth="1"/>
    <col min="16161" max="16161" width="10.88671875" style="1045" customWidth="1"/>
    <col min="16162" max="16384" width="13.88671875" style="1045"/>
  </cols>
  <sheetData>
    <row r="1" spans="1:33" ht="18" customHeight="1">
      <c r="A1" s="1270" t="s">
        <v>1197</v>
      </c>
      <c r="B1" s="561"/>
      <c r="C1" s="561"/>
      <c r="D1" s="561"/>
      <c r="E1" s="561"/>
      <c r="F1" s="561"/>
      <c r="G1" s="561"/>
      <c r="H1" s="561"/>
      <c r="I1" s="561"/>
      <c r="J1" s="561"/>
      <c r="K1" s="561"/>
      <c r="L1" s="561"/>
      <c r="M1" s="561"/>
      <c r="N1" s="561"/>
      <c r="O1" s="561"/>
      <c r="P1" s="561"/>
      <c r="Q1" s="561"/>
      <c r="R1" s="561"/>
      <c r="S1" s="561"/>
      <c r="T1" s="561"/>
      <c r="U1" s="561"/>
      <c r="V1" s="561"/>
      <c r="W1" s="561"/>
      <c r="X1" s="561"/>
      <c r="Y1" s="561"/>
      <c r="Z1" s="561"/>
      <c r="AA1" s="561"/>
      <c r="AB1" s="561"/>
      <c r="AC1" s="561"/>
      <c r="AD1" s="561"/>
      <c r="AE1" s="561"/>
      <c r="AF1" s="561"/>
      <c r="AG1" s="561"/>
    </row>
    <row r="2" spans="1:33" s="1046" customFormat="1" ht="28.2">
      <c r="A2" s="1418" t="s">
        <v>1044</v>
      </c>
      <c r="B2" s="1418"/>
      <c r="C2" s="1418"/>
      <c r="D2" s="1418"/>
      <c r="E2" s="1418"/>
      <c r="F2" s="1418"/>
      <c r="G2" s="1418"/>
      <c r="H2" s="1418"/>
      <c r="I2" s="1418"/>
      <c r="J2" s="1418"/>
      <c r="K2" s="1418"/>
      <c r="L2" s="1418"/>
      <c r="M2" s="1418"/>
      <c r="N2" s="1418"/>
      <c r="O2" s="1418"/>
      <c r="P2" s="1418"/>
      <c r="Q2" s="1418"/>
      <c r="R2" s="1418"/>
      <c r="S2" s="1418"/>
      <c r="T2" s="1418"/>
      <c r="U2" s="1418"/>
      <c r="V2" s="1418"/>
      <c r="W2" s="1418"/>
      <c r="X2" s="1418"/>
      <c r="Y2" s="1418"/>
      <c r="Z2" s="1418"/>
      <c r="AA2" s="1418"/>
      <c r="AB2" s="1418"/>
      <c r="AC2" s="1418"/>
      <c r="AD2" s="1418"/>
      <c r="AE2" s="1418"/>
      <c r="AF2" s="1418"/>
      <c r="AG2" s="1418"/>
    </row>
    <row r="3" spans="1:33" s="1047" customFormat="1" ht="23.1" customHeight="1">
      <c r="A3" s="1419">
        <v>46022</v>
      </c>
      <c r="B3" s="1419"/>
      <c r="C3" s="1419"/>
      <c r="D3" s="1419"/>
      <c r="E3" s="1419"/>
      <c r="F3" s="1419"/>
      <c r="G3" s="1419"/>
      <c r="H3" s="1419"/>
      <c r="I3" s="1419"/>
      <c r="J3" s="1419"/>
      <c r="K3" s="1419"/>
      <c r="L3" s="1419"/>
      <c r="M3" s="1419"/>
      <c r="N3" s="1419"/>
      <c r="O3" s="1419"/>
      <c r="P3" s="1419"/>
      <c r="Q3" s="1419"/>
      <c r="R3" s="1419"/>
      <c r="S3" s="1419"/>
      <c r="T3" s="1419"/>
      <c r="U3" s="1419"/>
      <c r="V3" s="1419"/>
      <c r="W3" s="1419"/>
      <c r="X3" s="1419"/>
      <c r="Y3" s="1419"/>
      <c r="Z3" s="1419"/>
      <c r="AA3" s="1419"/>
      <c r="AB3" s="1419"/>
      <c r="AC3" s="1419"/>
      <c r="AD3" s="1419"/>
      <c r="AE3" s="1419"/>
      <c r="AF3" s="1419"/>
      <c r="AG3" s="1419"/>
    </row>
    <row r="4" spans="1:33" s="1049" customFormat="1" ht="16.8">
      <c r="A4" s="855" t="s">
        <v>125</v>
      </c>
      <c r="B4" s="1048"/>
      <c r="C4" s="1048"/>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8"/>
      <c r="AC4" s="1048"/>
      <c r="AD4" s="1048"/>
      <c r="AE4" s="1048"/>
      <c r="AF4" s="1048"/>
      <c r="AG4" s="1048"/>
    </row>
    <row r="5" spans="1:33" s="1050" customFormat="1" ht="8.4" customHeight="1" thickBot="1"/>
    <row r="6" spans="1:33" s="1050" customFormat="1" ht="30.45" customHeight="1">
      <c r="A6" s="1420" t="s">
        <v>1</v>
      </c>
      <c r="B6" s="1423" t="s">
        <v>101</v>
      </c>
      <c r="C6" s="1423"/>
      <c r="D6" s="1423"/>
      <c r="E6" s="1051"/>
      <c r="F6" s="1423" t="s">
        <v>1018</v>
      </c>
      <c r="G6" s="1423"/>
      <c r="H6" s="1423"/>
      <c r="I6" s="1051"/>
      <c r="J6" s="1423" t="s">
        <v>1019</v>
      </c>
      <c r="K6" s="1423"/>
      <c r="L6" s="1423"/>
      <c r="M6" s="1051"/>
      <c r="N6" s="1423" t="s">
        <v>1020</v>
      </c>
      <c r="O6" s="1423"/>
      <c r="P6" s="1423"/>
      <c r="Q6" s="1051"/>
      <c r="R6" s="1423" t="s">
        <v>105</v>
      </c>
      <c r="S6" s="1423"/>
      <c r="T6" s="1423"/>
      <c r="U6" s="1051"/>
      <c r="V6" s="1420" t="s">
        <v>106</v>
      </c>
      <c r="W6" s="1420"/>
      <c r="X6" s="1420"/>
      <c r="Y6" s="1420"/>
      <c r="Z6" s="1420"/>
      <c r="AA6" s="1420"/>
      <c r="AB6" s="1051"/>
      <c r="AC6" s="1424" t="s">
        <v>753</v>
      </c>
      <c r="AD6" s="1424"/>
      <c r="AE6" s="1424"/>
      <c r="AF6" s="1051"/>
      <c r="AG6" s="1413" t="s">
        <v>1045</v>
      </c>
    </row>
    <row r="7" spans="1:33" s="1050" customFormat="1" ht="15.75" customHeight="1">
      <c r="A7" s="1421"/>
      <c r="B7" s="1053"/>
      <c r="C7" s="1053"/>
      <c r="D7" s="1053"/>
      <c r="E7" s="1052"/>
      <c r="F7" s="1053"/>
      <c r="G7" s="1053"/>
      <c r="H7" s="1053"/>
      <c r="I7" s="1052"/>
      <c r="J7" s="1053"/>
      <c r="K7" s="1053"/>
      <c r="L7" s="1053"/>
      <c r="M7" s="1052"/>
      <c r="N7" s="1053"/>
      <c r="O7" s="1053"/>
      <c r="P7" s="1053"/>
      <c r="Q7" s="1052"/>
      <c r="R7" s="1053"/>
      <c r="S7" s="1053"/>
      <c r="T7" s="1053"/>
      <c r="U7" s="1052"/>
      <c r="V7" s="1416" t="s">
        <v>1046</v>
      </c>
      <c r="W7" s="1416"/>
      <c r="X7" s="1416"/>
      <c r="Y7" s="1416" t="s">
        <v>1047</v>
      </c>
      <c r="Z7" s="1416"/>
      <c r="AA7" s="1416"/>
      <c r="AB7" s="1052"/>
      <c r="AC7" s="1054"/>
      <c r="AD7" s="1054"/>
      <c r="AE7" s="1054"/>
      <c r="AF7" s="1052"/>
      <c r="AG7" s="1414"/>
    </row>
    <row r="8" spans="1:33" s="1050" customFormat="1" ht="54.9" customHeight="1">
      <c r="A8" s="1422"/>
      <c r="B8" s="1055" t="s">
        <v>1036</v>
      </c>
      <c r="C8" s="1056" t="s">
        <v>1048</v>
      </c>
      <c r="D8" s="1055" t="s">
        <v>1049</v>
      </c>
      <c r="E8" s="1055"/>
      <c r="F8" s="1055" t="s">
        <v>1036</v>
      </c>
      <c r="G8" s="1056" t="s">
        <v>1048</v>
      </c>
      <c r="H8" s="1055" t="s">
        <v>1049</v>
      </c>
      <c r="I8" s="1055"/>
      <c r="J8" s="1055" t="s">
        <v>1036</v>
      </c>
      <c r="K8" s="1056" t="s">
        <v>1048</v>
      </c>
      <c r="L8" s="1055" t="s">
        <v>1049</v>
      </c>
      <c r="M8" s="1055"/>
      <c r="N8" s="1055" t="s">
        <v>1036</v>
      </c>
      <c r="O8" s="1056" t="s">
        <v>1048</v>
      </c>
      <c r="P8" s="1055" t="s">
        <v>1049</v>
      </c>
      <c r="Q8" s="1055"/>
      <c r="R8" s="1055" t="s">
        <v>1036</v>
      </c>
      <c r="S8" s="1056" t="s">
        <v>1048</v>
      </c>
      <c r="T8" s="1055" t="s">
        <v>1049</v>
      </c>
      <c r="U8" s="1055"/>
      <c r="V8" s="1055" t="s">
        <v>1036</v>
      </c>
      <c r="W8" s="1056" t="s">
        <v>1048</v>
      </c>
      <c r="X8" s="1055" t="s">
        <v>1049</v>
      </c>
      <c r="Y8" s="1057" t="s">
        <v>1036</v>
      </c>
      <c r="Z8" s="1058" t="s">
        <v>1048</v>
      </c>
      <c r="AA8" s="1057" t="s">
        <v>1049</v>
      </c>
      <c r="AB8" s="1055"/>
      <c r="AC8" s="1055" t="s">
        <v>1036</v>
      </c>
      <c r="AD8" s="1056" t="s">
        <v>1048</v>
      </c>
      <c r="AE8" s="1055" t="s">
        <v>1049</v>
      </c>
      <c r="AF8" s="1055"/>
      <c r="AG8" s="1415"/>
    </row>
    <row r="9" spans="1:33" s="1050" customFormat="1" ht="6" customHeight="1">
      <c r="B9" s="1060"/>
      <c r="C9" s="1061"/>
      <c r="D9" s="1061"/>
      <c r="E9" s="1061"/>
      <c r="F9" s="1061"/>
      <c r="G9" s="1061"/>
      <c r="H9" s="1061"/>
      <c r="I9" s="1061"/>
      <c r="J9" s="1061"/>
      <c r="K9" s="1061"/>
      <c r="L9" s="1061"/>
      <c r="M9" s="1061"/>
      <c r="N9" s="1061"/>
      <c r="O9" s="1061"/>
      <c r="P9" s="1061"/>
      <c r="Q9" s="1061"/>
      <c r="R9" s="1061"/>
      <c r="S9" s="1061"/>
      <c r="T9" s="1061"/>
      <c r="U9" s="1061"/>
      <c r="V9" s="1061"/>
      <c r="W9" s="1061"/>
      <c r="X9" s="1061"/>
      <c r="Y9" s="1061"/>
      <c r="Z9" s="1061"/>
      <c r="AA9" s="1061"/>
      <c r="AB9" s="1061"/>
      <c r="AC9" s="1061"/>
      <c r="AD9" s="1061"/>
      <c r="AE9" s="1061"/>
      <c r="AF9" s="1061"/>
      <c r="AG9" s="1062"/>
    </row>
    <row r="10" spans="1:33" s="869" customFormat="1" ht="20.100000000000001" customHeight="1">
      <c r="A10" s="1063" t="s">
        <v>29</v>
      </c>
      <c r="B10" s="1063">
        <v>21200334.923</v>
      </c>
      <c r="C10" s="1063">
        <v>5442.1030000000001</v>
      </c>
      <c r="D10" s="1063">
        <v>23713.195</v>
      </c>
      <c r="E10" s="1063"/>
      <c r="F10" s="1063">
        <v>10650247.554</v>
      </c>
      <c r="G10" s="1063">
        <v>209541.981</v>
      </c>
      <c r="H10" s="1063">
        <v>350477.68199999997</v>
      </c>
      <c r="I10" s="1063"/>
      <c r="J10" s="1063">
        <v>4917002.9910000004</v>
      </c>
      <c r="K10" s="1063">
        <v>237280.40700000001</v>
      </c>
      <c r="L10" s="1063">
        <v>975749.87300000002</v>
      </c>
      <c r="M10" s="1063"/>
      <c r="N10" s="1063">
        <v>8009457.5829999996</v>
      </c>
      <c r="O10" s="1063">
        <v>429939.22</v>
      </c>
      <c r="P10" s="1063">
        <v>508955.24300000002</v>
      </c>
      <c r="Q10" s="1063"/>
      <c r="R10" s="1063">
        <v>87141.195999999996</v>
      </c>
      <c r="S10" s="1063">
        <v>308.49299999999999</v>
      </c>
      <c r="T10" s="1063">
        <v>3108.8429999999998</v>
      </c>
      <c r="U10" s="1063"/>
      <c r="V10" s="1063">
        <v>3695659.7594899996</v>
      </c>
      <c r="W10" s="1063">
        <v>0</v>
      </c>
      <c r="X10" s="1063">
        <v>144214.51586000001</v>
      </c>
      <c r="Y10" s="1063">
        <v>11180338.102159999</v>
      </c>
      <c r="Z10" s="1063">
        <v>238944.64868000001</v>
      </c>
      <c r="AA10" s="1063">
        <v>319701.32084</v>
      </c>
      <c r="AB10" s="1063"/>
      <c r="AC10" s="1063">
        <v>17785996.223000001</v>
      </c>
      <c r="AD10" s="1063">
        <v>426127.29100000003</v>
      </c>
      <c r="AE10" s="1063">
        <v>313928.43300000002</v>
      </c>
      <c r="AF10" s="1063"/>
      <c r="AG10" s="1064">
        <v>81713611.589000002</v>
      </c>
    </row>
    <row r="11" spans="1:33" s="869" customFormat="1" ht="20.100000000000001" customHeight="1">
      <c r="A11" s="1063" t="s">
        <v>30</v>
      </c>
      <c r="B11" s="1063">
        <v>51976.292999999998</v>
      </c>
      <c r="C11" s="1063">
        <v>0</v>
      </c>
      <c r="D11" s="1063">
        <v>7.3999999999999996E-2</v>
      </c>
      <c r="E11" s="1063"/>
      <c r="F11" s="1063">
        <v>81868.271999999997</v>
      </c>
      <c r="G11" s="1063">
        <v>6812</v>
      </c>
      <c r="H11" s="1063">
        <v>2909.335</v>
      </c>
      <c r="I11" s="1063"/>
      <c r="J11" s="1063">
        <v>37404.461000000003</v>
      </c>
      <c r="K11" s="1063">
        <v>622.91700000000003</v>
      </c>
      <c r="L11" s="1063">
        <v>3279.9769999999999</v>
      </c>
      <c r="M11" s="1063"/>
      <c r="N11" s="1063">
        <v>34605.444000000003</v>
      </c>
      <c r="O11" s="1063">
        <v>3.7949999999999999</v>
      </c>
      <c r="P11" s="1063">
        <v>14563.628000000001</v>
      </c>
      <c r="Q11" s="1063"/>
      <c r="R11" s="1063">
        <v>100</v>
      </c>
      <c r="S11" s="1063">
        <v>0</v>
      </c>
      <c r="T11" s="1063">
        <v>18.434999999999999</v>
      </c>
      <c r="U11" s="1063"/>
      <c r="V11" s="1063">
        <v>2264.6194500000001</v>
      </c>
      <c r="W11" s="1063">
        <v>0</v>
      </c>
      <c r="X11" s="1063">
        <v>97.825589999999991</v>
      </c>
      <c r="Y11" s="1063">
        <v>1303316.2425799998</v>
      </c>
      <c r="Z11" s="1063">
        <v>46239.896240000002</v>
      </c>
      <c r="AA11" s="1063">
        <v>47792.006729999994</v>
      </c>
      <c r="AB11" s="1063"/>
      <c r="AC11" s="1063">
        <v>95815.941999999995</v>
      </c>
      <c r="AD11" s="1063">
        <v>283.17399999999998</v>
      </c>
      <c r="AE11" s="1063">
        <v>8216.5220000000008</v>
      </c>
      <c r="AF11" s="1063"/>
      <c r="AG11" s="1064">
        <v>1738190.8689999999</v>
      </c>
    </row>
    <row r="12" spans="1:33" s="869" customFormat="1" ht="20.100000000000001" customHeight="1">
      <c r="A12" s="1065" t="s">
        <v>31</v>
      </c>
      <c r="B12" s="1063">
        <v>41417554.934</v>
      </c>
      <c r="C12" s="1063">
        <v>78430.467999999993</v>
      </c>
      <c r="D12" s="1063">
        <v>9008.0509999999995</v>
      </c>
      <c r="E12" s="1063"/>
      <c r="F12" s="1063">
        <v>12332450.236</v>
      </c>
      <c r="G12" s="1063">
        <v>302350.62800000003</v>
      </c>
      <c r="H12" s="1063">
        <v>130121.431</v>
      </c>
      <c r="I12" s="1063"/>
      <c r="J12" s="1063">
        <v>5930988.4009999996</v>
      </c>
      <c r="K12" s="1063">
        <v>114918.55100000001</v>
      </c>
      <c r="L12" s="1063">
        <v>154589.565</v>
      </c>
      <c r="M12" s="1063"/>
      <c r="N12" s="1063">
        <v>16449792.892000001</v>
      </c>
      <c r="O12" s="1063">
        <v>590921.723</v>
      </c>
      <c r="P12" s="1063">
        <v>2337110.15</v>
      </c>
      <c r="Q12" s="1063"/>
      <c r="R12" s="1063">
        <v>121268.83900000001</v>
      </c>
      <c r="S12" s="1063">
        <v>786.42399999999998</v>
      </c>
      <c r="T12" s="1063">
        <v>15072.364</v>
      </c>
      <c r="U12" s="1063"/>
      <c r="V12" s="1063">
        <v>6152507.8663599994</v>
      </c>
      <c r="W12" s="1063">
        <v>232.94372000000001</v>
      </c>
      <c r="X12" s="1063">
        <v>265947.50847</v>
      </c>
      <c r="Y12" s="1063">
        <v>13252390.744299999</v>
      </c>
      <c r="Z12" s="1063">
        <v>423001.49763999996</v>
      </c>
      <c r="AA12" s="1063">
        <v>358648.55674999999</v>
      </c>
      <c r="AB12" s="1063"/>
      <c r="AC12" s="1063">
        <v>22990821.331</v>
      </c>
      <c r="AD12" s="1063">
        <v>204935.715</v>
      </c>
      <c r="AE12" s="1063">
        <v>628120.65500000003</v>
      </c>
      <c r="AF12" s="1063"/>
      <c r="AG12" s="1064">
        <v>124261971.484</v>
      </c>
    </row>
    <row r="13" spans="1:33" s="869" customFormat="1" ht="20.100000000000001" customHeight="1">
      <c r="A13" s="577" t="s">
        <v>32</v>
      </c>
      <c r="B13" s="1063">
        <v>1525572.436</v>
      </c>
      <c r="C13" s="1063">
        <v>10118.68</v>
      </c>
      <c r="D13" s="1063">
        <v>2451.6930000000002</v>
      </c>
      <c r="E13" s="1063"/>
      <c r="F13" s="1063">
        <v>535205.88899999997</v>
      </c>
      <c r="G13" s="1063">
        <v>8339.4549999999999</v>
      </c>
      <c r="H13" s="1063">
        <v>17680.86</v>
      </c>
      <c r="I13" s="1063"/>
      <c r="J13" s="1063">
        <v>252642.84899999999</v>
      </c>
      <c r="K13" s="1063">
        <v>7415.58</v>
      </c>
      <c r="L13" s="1063">
        <v>55211.135999999999</v>
      </c>
      <c r="M13" s="1063"/>
      <c r="N13" s="1063">
        <v>118568.167</v>
      </c>
      <c r="O13" s="1063">
        <v>11804.933000000001</v>
      </c>
      <c r="P13" s="1063">
        <v>231461.546</v>
      </c>
      <c r="Q13" s="1063"/>
      <c r="R13" s="1063">
        <v>532.62199999999996</v>
      </c>
      <c r="S13" s="1063">
        <v>193.04300000000001</v>
      </c>
      <c r="T13" s="1063">
        <v>595.65099999999995</v>
      </c>
      <c r="U13" s="1063"/>
      <c r="V13" s="1063">
        <v>636453.98462999996</v>
      </c>
      <c r="W13" s="1063">
        <v>0</v>
      </c>
      <c r="X13" s="1063">
        <v>28490.2523</v>
      </c>
      <c r="Y13" s="1063">
        <v>2081825.3643099999</v>
      </c>
      <c r="Z13" s="1063">
        <v>143090.22500000001</v>
      </c>
      <c r="AA13" s="1063">
        <v>61000.08612</v>
      </c>
      <c r="AB13" s="1063"/>
      <c r="AC13" s="1063">
        <v>1511401.733</v>
      </c>
      <c r="AD13" s="1063">
        <v>1922.1679999999999</v>
      </c>
      <c r="AE13" s="1063">
        <v>73632.133000000002</v>
      </c>
      <c r="AF13" s="1063"/>
      <c r="AG13" s="1064">
        <v>7315610.4950000001</v>
      </c>
    </row>
    <row r="14" spans="1:33" s="869" customFormat="1" ht="20.100000000000001" customHeight="1">
      <c r="A14" s="1063" t="s">
        <v>33</v>
      </c>
      <c r="B14" s="1063">
        <v>5052531.4800000004</v>
      </c>
      <c r="C14" s="1063">
        <v>30000</v>
      </c>
      <c r="D14" s="1063">
        <v>9309.4680000000008</v>
      </c>
      <c r="E14" s="1063"/>
      <c r="F14" s="1063">
        <v>1956433.679</v>
      </c>
      <c r="G14" s="1063">
        <v>79414.402000000002</v>
      </c>
      <c r="H14" s="1063">
        <v>46656.069000000003</v>
      </c>
      <c r="I14" s="1063"/>
      <c r="J14" s="1063">
        <v>807488.98</v>
      </c>
      <c r="K14" s="1063">
        <v>11601.558999999999</v>
      </c>
      <c r="L14" s="1063">
        <v>73444.569000000003</v>
      </c>
      <c r="M14" s="1063"/>
      <c r="N14" s="1063">
        <v>402045.91499999998</v>
      </c>
      <c r="O14" s="1063">
        <v>5245.4989999999998</v>
      </c>
      <c r="P14" s="1063">
        <v>206794.636</v>
      </c>
      <c r="Q14" s="1063"/>
      <c r="R14" s="1063">
        <v>243.887</v>
      </c>
      <c r="S14" s="1063">
        <v>0</v>
      </c>
      <c r="T14" s="1063">
        <v>204.50200000000001</v>
      </c>
      <c r="U14" s="1063"/>
      <c r="V14" s="1063">
        <v>192133.12371000001</v>
      </c>
      <c r="W14" s="1063">
        <v>0</v>
      </c>
      <c r="X14" s="1063">
        <v>9773.6068200000009</v>
      </c>
      <c r="Y14" s="1063">
        <v>1993326.9512700001</v>
      </c>
      <c r="Z14" s="1063">
        <v>13038.787350000001</v>
      </c>
      <c r="AA14" s="1063">
        <v>39921.201549999998</v>
      </c>
      <c r="AB14" s="1063"/>
      <c r="AC14" s="1063">
        <v>3397742.855</v>
      </c>
      <c r="AD14" s="1063">
        <v>59978.720000000001</v>
      </c>
      <c r="AE14" s="1063">
        <v>119893.65399999999</v>
      </c>
      <c r="AF14" s="1063"/>
      <c r="AG14" s="1064">
        <v>14507223.554</v>
      </c>
    </row>
    <row r="15" spans="1:33" s="869" customFormat="1" ht="20.100000000000001" customHeight="1">
      <c r="A15" s="1063" t="s">
        <v>117</v>
      </c>
      <c r="B15" s="1063">
        <v>14547202.386</v>
      </c>
      <c r="C15" s="1063">
        <v>288686.22700000001</v>
      </c>
      <c r="D15" s="1063">
        <v>14032.135</v>
      </c>
      <c r="E15" s="1063"/>
      <c r="F15" s="1063">
        <v>3562543.54</v>
      </c>
      <c r="G15" s="1063">
        <v>64690.32</v>
      </c>
      <c r="H15" s="1063">
        <v>104862.452</v>
      </c>
      <c r="I15" s="1063"/>
      <c r="J15" s="1063">
        <v>1902028.5319999999</v>
      </c>
      <c r="K15" s="1063">
        <v>98577.384999999995</v>
      </c>
      <c r="L15" s="1063">
        <v>453082.35499999998</v>
      </c>
      <c r="M15" s="1063"/>
      <c r="N15" s="1063">
        <v>4513642.8640000001</v>
      </c>
      <c r="O15" s="1063">
        <v>682936.30099999998</v>
      </c>
      <c r="P15" s="1063">
        <v>758000.53599999996</v>
      </c>
      <c r="Q15" s="1063"/>
      <c r="R15" s="1063">
        <v>1192.3530000000001</v>
      </c>
      <c r="S15" s="1063">
        <v>818.73699999999997</v>
      </c>
      <c r="T15" s="1063">
        <v>2702.8960000000002</v>
      </c>
      <c r="U15" s="1063"/>
      <c r="V15" s="1063">
        <v>1246884.92643</v>
      </c>
      <c r="W15" s="1063">
        <v>0</v>
      </c>
      <c r="X15" s="1063">
        <v>57437.00707</v>
      </c>
      <c r="Y15" s="1063">
        <v>8601052.39298</v>
      </c>
      <c r="Z15" s="1063">
        <v>401380.30868999998</v>
      </c>
      <c r="AA15" s="1063">
        <v>203160.35003</v>
      </c>
      <c r="AB15" s="1063"/>
      <c r="AC15" s="1063">
        <v>10354490.145</v>
      </c>
      <c r="AD15" s="1063">
        <v>480737.65399999998</v>
      </c>
      <c r="AE15" s="1063">
        <v>322899.18199999997</v>
      </c>
      <c r="AF15" s="1063"/>
      <c r="AG15" s="1064">
        <v>48663040.993000001</v>
      </c>
    </row>
    <row r="16" spans="1:33" s="869" customFormat="1" ht="20.100000000000001" customHeight="1">
      <c r="A16" s="1063" t="s">
        <v>35</v>
      </c>
      <c r="B16" s="1063">
        <v>608524.52800000005</v>
      </c>
      <c r="C16" s="1063">
        <v>0</v>
      </c>
      <c r="D16" s="1063">
        <v>0</v>
      </c>
      <c r="E16" s="1063"/>
      <c r="F16" s="1063">
        <v>362871.55599999998</v>
      </c>
      <c r="G16" s="1063">
        <v>0</v>
      </c>
      <c r="H16" s="1063">
        <v>0</v>
      </c>
      <c r="I16" s="1063"/>
      <c r="J16" s="1063">
        <v>129797.538</v>
      </c>
      <c r="K16" s="1063">
        <v>0</v>
      </c>
      <c r="L16" s="1063">
        <v>0</v>
      </c>
      <c r="M16" s="1063"/>
      <c r="N16" s="1063">
        <v>67524.093999999997</v>
      </c>
      <c r="O16" s="1063">
        <v>0</v>
      </c>
      <c r="P16" s="1063">
        <v>0</v>
      </c>
      <c r="Q16" s="1063"/>
      <c r="R16" s="1063">
        <v>25.303000000000001</v>
      </c>
      <c r="S16" s="1063">
        <v>0</v>
      </c>
      <c r="T16" s="1063">
        <v>0</v>
      </c>
      <c r="U16" s="1063"/>
      <c r="V16" s="1063">
        <v>0</v>
      </c>
      <c r="W16" s="1063">
        <v>0</v>
      </c>
      <c r="X16" s="1063">
        <v>0</v>
      </c>
      <c r="Y16" s="1063">
        <v>0</v>
      </c>
      <c r="Z16" s="1063">
        <v>0</v>
      </c>
      <c r="AA16" s="1063">
        <v>0</v>
      </c>
      <c r="AB16" s="1063"/>
      <c r="AC16" s="1063">
        <v>0</v>
      </c>
      <c r="AD16" s="1063">
        <v>0</v>
      </c>
      <c r="AE16" s="1063">
        <v>0</v>
      </c>
      <c r="AF16" s="1063"/>
      <c r="AG16" s="1064">
        <v>1168743.0209999999</v>
      </c>
    </row>
    <row r="17" spans="1:33" s="869" customFormat="1" ht="20.100000000000001" customHeight="1">
      <c r="A17" s="1063" t="s">
        <v>36</v>
      </c>
      <c r="B17" s="1063">
        <v>15403015.379000001</v>
      </c>
      <c r="C17" s="1063">
        <v>60284.099000000002</v>
      </c>
      <c r="D17" s="1063">
        <v>668.51300000000003</v>
      </c>
      <c r="E17" s="1063"/>
      <c r="F17" s="1063">
        <v>3736744.6189999999</v>
      </c>
      <c r="G17" s="1063">
        <v>19671.886999999999</v>
      </c>
      <c r="H17" s="1063">
        <v>156730.69200000001</v>
      </c>
      <c r="I17" s="1063"/>
      <c r="J17" s="1063">
        <v>1819051.2039999999</v>
      </c>
      <c r="K17" s="1063">
        <v>84690.55</v>
      </c>
      <c r="L17" s="1063">
        <v>160240.36600000001</v>
      </c>
      <c r="M17" s="1063"/>
      <c r="N17" s="1063">
        <v>2174119.7059999998</v>
      </c>
      <c r="O17" s="1063">
        <v>7004.9759999999997</v>
      </c>
      <c r="P17" s="1063">
        <v>82087.835000000006</v>
      </c>
      <c r="Q17" s="1063"/>
      <c r="R17" s="1063">
        <v>18153.580999999998</v>
      </c>
      <c r="S17" s="1063">
        <v>177.608</v>
      </c>
      <c r="T17" s="1063">
        <v>940.20299999999997</v>
      </c>
      <c r="U17" s="1063"/>
      <c r="V17" s="1063">
        <v>2911604.0381100001</v>
      </c>
      <c r="W17" s="1063">
        <v>0</v>
      </c>
      <c r="X17" s="1063">
        <v>179080.15609</v>
      </c>
      <c r="Y17" s="1063">
        <v>11586299.82189</v>
      </c>
      <c r="Z17" s="1063">
        <v>266236.79038999998</v>
      </c>
      <c r="AA17" s="1063">
        <v>305933.32608999999</v>
      </c>
      <c r="AB17" s="1063"/>
      <c r="AC17" s="1063">
        <v>11039257.308</v>
      </c>
      <c r="AD17" s="1063">
        <v>29603.074000000001</v>
      </c>
      <c r="AE17" s="1063">
        <v>348990.76400000002</v>
      </c>
      <c r="AF17" s="1063"/>
      <c r="AG17" s="1064">
        <v>50390586.502999999</v>
      </c>
    </row>
    <row r="18" spans="1:33" s="869" customFormat="1" ht="20.100000000000001" customHeight="1">
      <c r="A18" s="1063" t="s">
        <v>37</v>
      </c>
      <c r="B18" s="1063">
        <v>0</v>
      </c>
      <c r="C18" s="1063">
        <v>0</v>
      </c>
      <c r="D18" s="1063">
        <v>0</v>
      </c>
      <c r="E18" s="1063"/>
      <c r="F18" s="1063">
        <v>0</v>
      </c>
      <c r="G18" s="1063">
        <v>0</v>
      </c>
      <c r="H18" s="1063">
        <v>0</v>
      </c>
      <c r="I18" s="1063"/>
      <c r="J18" s="1063">
        <v>3420.855</v>
      </c>
      <c r="K18" s="1063">
        <v>0</v>
      </c>
      <c r="L18" s="1063">
        <v>54.045000000000002</v>
      </c>
      <c r="M18" s="1063"/>
      <c r="N18" s="1063">
        <v>10195302.647</v>
      </c>
      <c r="O18" s="1063">
        <v>115205.77800000001</v>
      </c>
      <c r="P18" s="1063">
        <v>491406.13500000001</v>
      </c>
      <c r="Q18" s="1063"/>
      <c r="R18" s="1063">
        <v>1818327.037</v>
      </c>
      <c r="S18" s="1063">
        <v>13080.843000000001</v>
      </c>
      <c r="T18" s="1063">
        <v>60996.987999999998</v>
      </c>
      <c r="U18" s="1063"/>
      <c r="V18" s="1063">
        <v>29783.248190000002</v>
      </c>
      <c r="W18" s="1063">
        <v>22.595040000000001</v>
      </c>
      <c r="X18" s="1063">
        <v>0</v>
      </c>
      <c r="Y18" s="1063">
        <v>381618.79929</v>
      </c>
      <c r="Z18" s="1063">
        <v>4259.5923400000001</v>
      </c>
      <c r="AA18" s="1063">
        <v>7810.3568800000003</v>
      </c>
      <c r="AB18" s="1063"/>
      <c r="AC18" s="1063">
        <v>323909.01899999997</v>
      </c>
      <c r="AD18" s="1063">
        <v>1439.0450000000001</v>
      </c>
      <c r="AE18" s="1063">
        <v>28494.596000000001</v>
      </c>
      <c r="AF18" s="1063"/>
      <c r="AG18" s="1064">
        <v>13475131.585999999</v>
      </c>
    </row>
    <row r="19" spans="1:33" s="869" customFormat="1" ht="20.100000000000001" customHeight="1">
      <c r="A19" s="1063" t="s">
        <v>38</v>
      </c>
      <c r="B19" s="1063">
        <v>1215065.6140000001</v>
      </c>
      <c r="C19" s="1063">
        <v>0</v>
      </c>
      <c r="D19" s="1063">
        <v>6726</v>
      </c>
      <c r="E19" s="1063"/>
      <c r="F19" s="1063">
        <v>454196.03399999999</v>
      </c>
      <c r="G19" s="1063">
        <v>2237.6930000000002</v>
      </c>
      <c r="H19" s="1063">
        <v>1210.6790000000001</v>
      </c>
      <c r="I19" s="1063"/>
      <c r="J19" s="1063">
        <v>50915.553</v>
      </c>
      <c r="K19" s="1063">
        <v>8344.2890000000007</v>
      </c>
      <c r="L19" s="1063">
        <v>40781.625999999997</v>
      </c>
      <c r="M19" s="1063"/>
      <c r="N19" s="1063">
        <v>3394.2979999999998</v>
      </c>
      <c r="O19" s="1063">
        <v>222.47300000000001</v>
      </c>
      <c r="P19" s="1063">
        <v>595.28</v>
      </c>
      <c r="Q19" s="1063"/>
      <c r="R19" s="1063">
        <v>0</v>
      </c>
      <c r="S19" s="1063">
        <v>0</v>
      </c>
      <c r="T19" s="1063">
        <v>0</v>
      </c>
      <c r="U19" s="1063"/>
      <c r="V19" s="1063">
        <v>10107.756640000001</v>
      </c>
      <c r="W19" s="1063">
        <v>0</v>
      </c>
      <c r="X19" s="1063">
        <v>72.006699999999995</v>
      </c>
      <c r="Y19" s="1063">
        <v>1750265.31269</v>
      </c>
      <c r="Z19" s="1063">
        <v>2756.0322800000004</v>
      </c>
      <c r="AA19" s="1063">
        <v>13116.293460000001</v>
      </c>
      <c r="AB19" s="1063"/>
      <c r="AC19" s="1063">
        <v>524577.28500000003</v>
      </c>
      <c r="AD19" s="1063">
        <v>13841.221</v>
      </c>
      <c r="AE19" s="1063">
        <v>33132.057999999997</v>
      </c>
      <c r="AF19" s="1063"/>
      <c r="AG19" s="1064">
        <v>4131557.51</v>
      </c>
    </row>
    <row r="20" spans="1:33" s="869" customFormat="1" ht="20.100000000000001" customHeight="1">
      <c r="A20" s="1063" t="s">
        <v>99</v>
      </c>
      <c r="B20" s="1063">
        <v>0</v>
      </c>
      <c r="C20" s="1063">
        <v>0</v>
      </c>
      <c r="D20" s="1063">
        <v>0</v>
      </c>
      <c r="E20" s="1063"/>
      <c r="F20" s="1063">
        <v>0</v>
      </c>
      <c r="G20" s="1063">
        <v>0</v>
      </c>
      <c r="H20" s="1063">
        <v>0</v>
      </c>
      <c r="I20" s="1063"/>
      <c r="J20" s="1063">
        <v>65.879000000000005</v>
      </c>
      <c r="K20" s="1063">
        <v>0</v>
      </c>
      <c r="L20" s="1063">
        <v>0</v>
      </c>
      <c r="M20" s="1063"/>
      <c r="N20" s="1063">
        <v>1982.759</v>
      </c>
      <c r="O20" s="1063">
        <v>0</v>
      </c>
      <c r="P20" s="1063">
        <v>902.54499999999996</v>
      </c>
      <c r="Q20" s="1063"/>
      <c r="R20" s="1063">
        <v>121.367</v>
      </c>
      <c r="S20" s="1063">
        <v>0</v>
      </c>
      <c r="T20" s="1063">
        <v>211.13499999999999</v>
      </c>
      <c r="U20" s="1063"/>
      <c r="V20" s="1063">
        <v>1791638.65949</v>
      </c>
      <c r="W20" s="1063">
        <v>32669.628089999998</v>
      </c>
      <c r="X20" s="1063">
        <v>59102.186999999998</v>
      </c>
      <c r="Y20" s="1063">
        <v>1827045.2107299999</v>
      </c>
      <c r="Z20" s="1063">
        <v>15125.432070000001</v>
      </c>
      <c r="AA20" s="1063">
        <v>49491.20175</v>
      </c>
      <c r="AB20" s="1063"/>
      <c r="AC20" s="1063">
        <v>0</v>
      </c>
      <c r="AD20" s="1063">
        <v>0</v>
      </c>
      <c r="AE20" s="1063">
        <v>0</v>
      </c>
      <c r="AF20" s="1063"/>
      <c r="AG20" s="1064">
        <v>3778356.0060000001</v>
      </c>
    </row>
    <row r="21" spans="1:33" s="869" customFormat="1" ht="20.100000000000001" customHeight="1">
      <c r="A21" s="1063" t="s">
        <v>118</v>
      </c>
      <c r="B21" s="1063">
        <v>3867811.1340000001</v>
      </c>
      <c r="C21" s="1063">
        <v>121130</v>
      </c>
      <c r="D21" s="1063">
        <v>0</v>
      </c>
      <c r="E21" s="1063"/>
      <c r="F21" s="1063">
        <v>1574777.33</v>
      </c>
      <c r="G21" s="1063">
        <v>5442.5219999999999</v>
      </c>
      <c r="H21" s="1063">
        <v>32039.710999999999</v>
      </c>
      <c r="I21" s="1063"/>
      <c r="J21" s="1063">
        <v>341668.12900000002</v>
      </c>
      <c r="K21" s="1063">
        <v>3064.7379999999998</v>
      </c>
      <c r="L21" s="1063">
        <v>108159.463</v>
      </c>
      <c r="M21" s="1063"/>
      <c r="N21" s="1063">
        <v>950.62900000000002</v>
      </c>
      <c r="O21" s="1063">
        <v>0</v>
      </c>
      <c r="P21" s="1063">
        <v>976.26</v>
      </c>
      <c r="Q21" s="1063"/>
      <c r="R21" s="1063">
        <v>0</v>
      </c>
      <c r="S21" s="1063">
        <v>0</v>
      </c>
      <c r="T21" s="1063">
        <v>0</v>
      </c>
      <c r="U21" s="1063"/>
      <c r="V21" s="1063">
        <v>0</v>
      </c>
      <c r="W21" s="1063">
        <v>0</v>
      </c>
      <c r="X21" s="1063">
        <v>0</v>
      </c>
      <c r="Y21" s="1063">
        <v>36409.491909999997</v>
      </c>
      <c r="Z21" s="1063">
        <v>0</v>
      </c>
      <c r="AA21" s="1063">
        <v>927.48338000000001</v>
      </c>
      <c r="AB21" s="1063"/>
      <c r="AC21" s="1063">
        <v>0</v>
      </c>
      <c r="AD21" s="1063">
        <v>0</v>
      </c>
      <c r="AE21" s="1063">
        <v>0</v>
      </c>
      <c r="AF21" s="1063"/>
      <c r="AG21" s="1064">
        <v>6093356.8969999999</v>
      </c>
    </row>
    <row r="22" spans="1:33" s="869" customFormat="1" ht="20.100000000000001" customHeight="1">
      <c r="A22" s="1063" t="s">
        <v>41</v>
      </c>
      <c r="B22" s="1063">
        <v>0</v>
      </c>
      <c r="C22" s="1063">
        <v>0</v>
      </c>
      <c r="D22" s="1063">
        <v>0</v>
      </c>
      <c r="E22" s="1063"/>
      <c r="F22" s="1063">
        <v>0</v>
      </c>
      <c r="G22" s="1063">
        <v>0</v>
      </c>
      <c r="H22" s="1063">
        <v>0</v>
      </c>
      <c r="I22" s="1063"/>
      <c r="J22" s="1063">
        <v>0</v>
      </c>
      <c r="K22" s="1063">
        <v>0</v>
      </c>
      <c r="L22" s="1063">
        <v>0</v>
      </c>
      <c r="M22" s="1063"/>
      <c r="N22" s="1063">
        <v>0</v>
      </c>
      <c r="O22" s="1063">
        <v>0</v>
      </c>
      <c r="P22" s="1063">
        <v>0</v>
      </c>
      <c r="Q22" s="1063"/>
      <c r="R22" s="1063">
        <v>0</v>
      </c>
      <c r="S22" s="1063">
        <v>0</v>
      </c>
      <c r="T22" s="1063">
        <v>0</v>
      </c>
      <c r="U22" s="1063"/>
      <c r="V22" s="1063">
        <v>543728.33871000004</v>
      </c>
      <c r="W22" s="1063">
        <v>0</v>
      </c>
      <c r="X22" s="1063">
        <v>19896.302199999998</v>
      </c>
      <c r="Y22" s="1063">
        <v>841103.51210000005</v>
      </c>
      <c r="Z22" s="1063">
        <v>26289.29161</v>
      </c>
      <c r="AA22" s="1063">
        <v>26810.70061</v>
      </c>
      <c r="AB22" s="1063"/>
      <c r="AC22" s="1063">
        <v>0</v>
      </c>
      <c r="AD22" s="1063">
        <v>0</v>
      </c>
      <c r="AE22" s="1063">
        <v>0</v>
      </c>
      <c r="AF22" s="1063"/>
      <c r="AG22" s="1064">
        <v>1457828.145</v>
      </c>
    </row>
    <row r="23" spans="1:33" s="1066" customFormat="1" ht="20.100000000000001" customHeight="1">
      <c r="A23" s="25" t="s">
        <v>42</v>
      </c>
      <c r="B23" s="1063">
        <v>122132.348</v>
      </c>
      <c r="C23" s="1063">
        <v>0</v>
      </c>
      <c r="D23" s="1063">
        <v>0</v>
      </c>
      <c r="E23" s="1063"/>
      <c r="F23" s="1063">
        <v>101753.91099999999</v>
      </c>
      <c r="G23" s="1063">
        <v>963.59299999999996</v>
      </c>
      <c r="H23" s="1063">
        <v>3417.5</v>
      </c>
      <c r="I23" s="1063"/>
      <c r="J23" s="1063">
        <v>28248.008999999998</v>
      </c>
      <c r="K23" s="1063">
        <v>0</v>
      </c>
      <c r="L23" s="1063">
        <v>2129.0039999999999</v>
      </c>
      <c r="M23" s="1063"/>
      <c r="N23" s="1063">
        <v>6286.8959999999997</v>
      </c>
      <c r="O23" s="1063">
        <v>0</v>
      </c>
      <c r="P23" s="1063">
        <v>278.62400000000002</v>
      </c>
      <c r="Q23" s="1063"/>
      <c r="R23" s="1063">
        <v>18.782</v>
      </c>
      <c r="S23" s="1063">
        <v>0</v>
      </c>
      <c r="T23" s="1063">
        <v>8.5380000000000003</v>
      </c>
      <c r="U23" s="1063"/>
      <c r="V23" s="1063">
        <v>0</v>
      </c>
      <c r="W23" s="1063">
        <v>0</v>
      </c>
      <c r="X23" s="1063">
        <v>0</v>
      </c>
      <c r="Y23" s="1063">
        <v>678210.77099999995</v>
      </c>
      <c r="Z23" s="1063">
        <v>7865.9162100000003</v>
      </c>
      <c r="AA23" s="1063">
        <v>26090.622149999999</v>
      </c>
      <c r="AB23" s="1063"/>
      <c r="AC23" s="1063">
        <v>0</v>
      </c>
      <c r="AD23" s="1063">
        <v>0</v>
      </c>
      <c r="AE23" s="1063">
        <v>0</v>
      </c>
      <c r="AF23" s="1063"/>
      <c r="AG23" s="1064">
        <v>977404.52</v>
      </c>
    </row>
    <row r="24" spans="1:33" s="869" customFormat="1" ht="20.100000000000001" customHeight="1">
      <c r="A24" s="1063" t="s">
        <v>43</v>
      </c>
      <c r="B24" s="1063">
        <v>945364.94499999995</v>
      </c>
      <c r="C24" s="1063">
        <v>0</v>
      </c>
      <c r="D24" s="1063">
        <v>10089</v>
      </c>
      <c r="E24" s="1063"/>
      <c r="F24" s="1063">
        <v>108751.6</v>
      </c>
      <c r="G24" s="1063">
        <v>0</v>
      </c>
      <c r="H24" s="1063">
        <v>2009.415</v>
      </c>
      <c r="I24" s="1063"/>
      <c r="J24" s="1063">
        <v>2207.5259999999998</v>
      </c>
      <c r="K24" s="1063">
        <v>0</v>
      </c>
      <c r="L24" s="1063">
        <v>0</v>
      </c>
      <c r="M24" s="1063"/>
      <c r="N24" s="1063">
        <v>0</v>
      </c>
      <c r="O24" s="1063">
        <v>0</v>
      </c>
      <c r="P24" s="1063">
        <v>0</v>
      </c>
      <c r="Q24" s="1063"/>
      <c r="R24" s="1063">
        <v>0</v>
      </c>
      <c r="S24" s="1063">
        <v>0</v>
      </c>
      <c r="T24" s="1063">
        <v>0</v>
      </c>
      <c r="U24" s="1063"/>
      <c r="V24" s="1063">
        <v>0</v>
      </c>
      <c r="W24" s="1063">
        <v>0</v>
      </c>
      <c r="X24" s="1063">
        <v>0</v>
      </c>
      <c r="Y24" s="1063">
        <v>0</v>
      </c>
      <c r="Z24" s="1063">
        <v>0</v>
      </c>
      <c r="AA24" s="1063">
        <v>0</v>
      </c>
      <c r="AB24" s="1063"/>
      <c r="AC24" s="1063">
        <v>0</v>
      </c>
      <c r="AD24" s="1063">
        <v>0</v>
      </c>
      <c r="AE24" s="1063">
        <v>0</v>
      </c>
      <c r="AF24" s="1063"/>
      <c r="AG24" s="1064">
        <v>1068422.4879999999</v>
      </c>
    </row>
    <row r="25" spans="1:33" s="869" customFormat="1" ht="20.100000000000001" customHeight="1">
      <c r="A25" s="1063" t="s">
        <v>44</v>
      </c>
      <c r="B25" s="1063">
        <v>119130.44</v>
      </c>
      <c r="C25" s="1063">
        <v>0</v>
      </c>
      <c r="D25" s="1063">
        <v>0</v>
      </c>
      <c r="E25" s="1063"/>
      <c r="F25" s="1063">
        <v>0</v>
      </c>
      <c r="G25" s="1063">
        <v>0</v>
      </c>
      <c r="H25" s="1063">
        <v>0</v>
      </c>
      <c r="I25" s="1063"/>
      <c r="J25" s="1063">
        <v>0</v>
      </c>
      <c r="K25" s="1063">
        <v>0</v>
      </c>
      <c r="L25" s="1063">
        <v>0</v>
      </c>
      <c r="M25" s="1063"/>
      <c r="N25" s="1063">
        <v>0</v>
      </c>
      <c r="O25" s="1063">
        <v>0</v>
      </c>
      <c r="P25" s="1063">
        <v>0</v>
      </c>
      <c r="Q25" s="1063"/>
      <c r="R25" s="1063">
        <v>0</v>
      </c>
      <c r="S25" s="1063">
        <v>0</v>
      </c>
      <c r="T25" s="1063">
        <v>0</v>
      </c>
      <c r="U25" s="1063"/>
      <c r="V25" s="1063">
        <v>0</v>
      </c>
      <c r="W25" s="1063">
        <v>0</v>
      </c>
      <c r="X25" s="1063">
        <v>0</v>
      </c>
      <c r="Y25" s="1063">
        <v>0</v>
      </c>
      <c r="Z25" s="1063">
        <v>0</v>
      </c>
      <c r="AA25" s="1063">
        <v>0</v>
      </c>
      <c r="AB25" s="1063"/>
      <c r="AC25" s="1063">
        <v>0</v>
      </c>
      <c r="AD25" s="1063">
        <v>0</v>
      </c>
      <c r="AE25" s="1063">
        <v>0</v>
      </c>
      <c r="AF25" s="1063"/>
      <c r="AG25" s="1064">
        <v>119130.44</v>
      </c>
    </row>
    <row r="26" spans="1:33" s="869" customFormat="1" ht="20.100000000000001" customHeight="1">
      <c r="A26" s="1063" t="s">
        <v>45</v>
      </c>
      <c r="B26" s="1063">
        <v>2358634.0219999999</v>
      </c>
      <c r="C26" s="1063">
        <v>0</v>
      </c>
      <c r="D26" s="1063">
        <v>15669.73</v>
      </c>
      <c r="E26" s="1063"/>
      <c r="F26" s="1063">
        <v>151733.15299999999</v>
      </c>
      <c r="G26" s="1063">
        <v>0</v>
      </c>
      <c r="H26" s="1063">
        <v>0</v>
      </c>
      <c r="I26" s="1063"/>
      <c r="J26" s="1063">
        <v>0</v>
      </c>
      <c r="K26" s="1063">
        <v>0</v>
      </c>
      <c r="L26" s="1063">
        <v>0</v>
      </c>
      <c r="M26" s="1063"/>
      <c r="N26" s="1063">
        <v>0</v>
      </c>
      <c r="O26" s="1063">
        <v>0</v>
      </c>
      <c r="P26" s="1063">
        <v>0</v>
      </c>
      <c r="Q26" s="1063"/>
      <c r="R26" s="1063">
        <v>0</v>
      </c>
      <c r="S26" s="1063">
        <v>0</v>
      </c>
      <c r="T26" s="1063">
        <v>0</v>
      </c>
      <c r="U26" s="1063"/>
      <c r="V26" s="1063">
        <v>0</v>
      </c>
      <c r="W26" s="1063">
        <v>0</v>
      </c>
      <c r="X26" s="1063">
        <v>0</v>
      </c>
      <c r="Y26" s="1063">
        <v>0</v>
      </c>
      <c r="Z26" s="1063">
        <v>0</v>
      </c>
      <c r="AA26" s="1063">
        <v>0</v>
      </c>
      <c r="AB26" s="1063"/>
      <c r="AC26" s="1063">
        <v>0</v>
      </c>
      <c r="AD26" s="1063">
        <v>0</v>
      </c>
      <c r="AE26" s="1063">
        <v>0</v>
      </c>
      <c r="AF26" s="1063"/>
      <c r="AG26" s="1064">
        <v>2526036.906</v>
      </c>
    </row>
    <row r="27" spans="1:33" s="869" customFormat="1" ht="20.100000000000001" customHeight="1">
      <c r="A27" s="1063" t="s">
        <v>46</v>
      </c>
      <c r="B27" s="1063">
        <v>0</v>
      </c>
      <c r="C27" s="1063">
        <v>0</v>
      </c>
      <c r="D27" s="1063">
        <v>0</v>
      </c>
      <c r="E27" s="1063"/>
      <c r="F27" s="1063">
        <v>0</v>
      </c>
      <c r="G27" s="1063">
        <v>0</v>
      </c>
      <c r="H27" s="1063">
        <v>0</v>
      </c>
      <c r="I27" s="1063"/>
      <c r="J27" s="1063">
        <v>0</v>
      </c>
      <c r="K27" s="1063">
        <v>0</v>
      </c>
      <c r="L27" s="1063">
        <v>0</v>
      </c>
      <c r="M27" s="1063"/>
      <c r="N27" s="1063">
        <v>1809731.6780000001</v>
      </c>
      <c r="O27" s="1063">
        <v>5763.4639999999999</v>
      </c>
      <c r="P27" s="1063">
        <v>110890.242</v>
      </c>
      <c r="Q27" s="1063"/>
      <c r="R27" s="1063">
        <v>1901252.8840000001</v>
      </c>
      <c r="S27" s="1063">
        <v>649.83299999999997</v>
      </c>
      <c r="T27" s="1063">
        <v>75019.207999999999</v>
      </c>
      <c r="U27" s="1063"/>
      <c r="V27" s="1063">
        <v>7923.5572400000001</v>
      </c>
      <c r="W27" s="1063">
        <v>0</v>
      </c>
      <c r="X27" s="1063">
        <v>62.028100000000002</v>
      </c>
      <c r="Y27" s="1063">
        <v>761255.60965999996</v>
      </c>
      <c r="Z27" s="1063">
        <v>456.75870000000003</v>
      </c>
      <c r="AA27" s="1063">
        <v>15877.29315</v>
      </c>
      <c r="AB27" s="1063"/>
      <c r="AC27" s="1063">
        <v>0</v>
      </c>
      <c r="AD27" s="1063">
        <v>0</v>
      </c>
      <c r="AE27" s="1063">
        <v>0</v>
      </c>
      <c r="AF27" s="1063"/>
      <c r="AG27" s="1064">
        <v>4688882.5590000004</v>
      </c>
    </row>
    <row r="28" spans="1:33" s="869" customFormat="1" ht="20.100000000000001" customHeight="1">
      <c r="A28" s="1063" t="s">
        <v>47</v>
      </c>
      <c r="B28" s="1063">
        <v>0</v>
      </c>
      <c r="C28" s="1063">
        <v>0</v>
      </c>
      <c r="D28" s="1063">
        <v>0</v>
      </c>
      <c r="E28" s="1063"/>
      <c r="F28" s="1063">
        <v>0</v>
      </c>
      <c r="G28" s="1063">
        <v>0</v>
      </c>
      <c r="H28" s="1063">
        <v>0</v>
      </c>
      <c r="I28" s="1063"/>
      <c r="J28" s="1063">
        <v>0</v>
      </c>
      <c r="K28" s="1063">
        <v>0</v>
      </c>
      <c r="L28" s="1063">
        <v>0</v>
      </c>
      <c r="M28" s="1063"/>
      <c r="N28" s="1063">
        <v>1035.77</v>
      </c>
      <c r="O28" s="1063">
        <v>1372.6089999999999</v>
      </c>
      <c r="P28" s="1063">
        <v>784.149</v>
      </c>
      <c r="Q28" s="1063"/>
      <c r="R28" s="1063">
        <v>598.58900000000006</v>
      </c>
      <c r="S28" s="1063">
        <v>676.84400000000005</v>
      </c>
      <c r="T28" s="1063">
        <v>1747.8910000000001</v>
      </c>
      <c r="U28" s="1063"/>
      <c r="V28" s="1063">
        <v>74783.690499999997</v>
      </c>
      <c r="W28" s="1063">
        <v>0</v>
      </c>
      <c r="X28" s="1063">
        <v>6148.7094400000005</v>
      </c>
      <c r="Y28" s="1063">
        <v>1991772.60999</v>
      </c>
      <c r="Z28" s="1063">
        <v>143972.36780000001</v>
      </c>
      <c r="AA28" s="1063">
        <v>86196.678840000008</v>
      </c>
      <c r="AB28" s="1063"/>
      <c r="AC28" s="1063">
        <v>53813.207999999999</v>
      </c>
      <c r="AD28" s="1063">
        <v>0</v>
      </c>
      <c r="AE28" s="1063">
        <v>656.95299999999997</v>
      </c>
      <c r="AF28" s="1063"/>
      <c r="AG28" s="1064">
        <v>2363560.074</v>
      </c>
    </row>
    <row r="29" spans="1:33" s="869" customFormat="1" ht="28.5" customHeight="1" thickBot="1">
      <c r="A29" s="1067" t="s">
        <v>48</v>
      </c>
      <c r="B29" s="1067">
        <v>108434850.86199999</v>
      </c>
      <c r="C29" s="1067">
        <v>594091.57700000005</v>
      </c>
      <c r="D29" s="1067">
        <v>91667.858999999997</v>
      </c>
      <c r="E29" s="1067"/>
      <c r="F29" s="1067">
        <v>35609577.372999996</v>
      </c>
      <c r="G29" s="1067">
        <v>699464.48099999991</v>
      </c>
      <c r="H29" s="1067">
        <v>848115.82600000012</v>
      </c>
      <c r="I29" s="1067"/>
      <c r="J29" s="1067">
        <v>16222930.907000002</v>
      </c>
      <c r="K29" s="1067">
        <v>566515.97600000002</v>
      </c>
      <c r="L29" s="1067">
        <v>2026721.9789999996</v>
      </c>
      <c r="M29" s="1067"/>
      <c r="N29" s="1067">
        <v>43788441.342000008</v>
      </c>
      <c r="O29" s="1067">
        <v>1850420.7709999997</v>
      </c>
      <c r="P29" s="1067">
        <v>4744806.8089999994</v>
      </c>
      <c r="Q29" s="1067"/>
      <c r="R29" s="1067">
        <v>3948976.44</v>
      </c>
      <c r="S29" s="1067">
        <v>16691.825000000001</v>
      </c>
      <c r="T29" s="1067">
        <v>160626.65399999998</v>
      </c>
      <c r="U29" s="1067"/>
      <c r="V29" s="1067">
        <v>17295473.568950001</v>
      </c>
      <c r="W29" s="1067">
        <v>32925.166850000001</v>
      </c>
      <c r="X29" s="1067">
        <v>770322.10564000008</v>
      </c>
      <c r="Y29" s="1067">
        <v>58266230.936860003</v>
      </c>
      <c r="Z29" s="1067">
        <v>1732657.5449999995</v>
      </c>
      <c r="AA29" s="1067">
        <v>1562477.4783300001</v>
      </c>
      <c r="AB29" s="1067"/>
      <c r="AC29" s="1067">
        <v>68077825.048999995</v>
      </c>
      <c r="AD29" s="1067">
        <v>1218868.0619999999</v>
      </c>
      <c r="AE29" s="1067">
        <v>1877964.95</v>
      </c>
      <c r="AF29" s="1067"/>
      <c r="AG29" s="1067">
        <v>370438645.639</v>
      </c>
    </row>
    <row r="30" spans="1:33" s="869" customFormat="1" ht="10.199999999999999">
      <c r="A30" s="1063" t="s">
        <v>157</v>
      </c>
      <c r="B30" s="1068"/>
      <c r="R30" s="1068"/>
      <c r="T30" s="1068"/>
      <c r="Y30" s="1063"/>
      <c r="Z30" s="1063"/>
      <c r="AA30" s="1063"/>
      <c r="AE30" s="1068"/>
    </row>
    <row r="31" spans="1:33" s="1050" customFormat="1" ht="13.95" customHeight="1">
      <c r="A31" s="1417" t="s">
        <v>1050</v>
      </c>
      <c r="B31" s="1417"/>
      <c r="C31" s="1417"/>
      <c r="D31" s="1417"/>
      <c r="E31" s="1417"/>
      <c r="F31" s="1417"/>
      <c r="G31" s="1417"/>
      <c r="H31" s="1417"/>
      <c r="I31" s="1417"/>
      <c r="J31" s="1417"/>
      <c r="K31" s="1417"/>
      <c r="L31" s="1417"/>
      <c r="M31" s="1417"/>
      <c r="N31" s="1417"/>
      <c r="O31" s="1417"/>
      <c r="P31" s="1417"/>
      <c r="Q31" s="1417"/>
      <c r="R31" s="1417"/>
      <c r="S31" s="1417"/>
      <c r="T31" s="1417"/>
      <c r="U31" s="1417"/>
      <c r="V31" s="1417"/>
      <c r="W31" s="1417"/>
      <c r="X31" s="1417"/>
      <c r="Y31" s="1417"/>
      <c r="Z31" s="1417"/>
      <c r="AA31" s="1417"/>
      <c r="AB31" s="1417"/>
      <c r="AC31" s="1417"/>
      <c r="AD31" s="1417"/>
      <c r="AE31" s="1417"/>
      <c r="AF31" s="1417"/>
      <c r="AG31" s="1417"/>
    </row>
    <row r="32" spans="1:33" s="1050" customFormat="1">
      <c r="A32" s="1417"/>
      <c r="B32" s="1417"/>
      <c r="C32" s="1417"/>
      <c r="D32" s="1417"/>
      <c r="E32" s="1417"/>
      <c r="F32" s="1417"/>
      <c r="G32" s="1417"/>
      <c r="H32" s="1417"/>
      <c r="I32" s="1417"/>
      <c r="J32" s="1417"/>
      <c r="K32" s="1417"/>
      <c r="L32" s="1417"/>
      <c r="M32" s="1417"/>
      <c r="N32" s="1417"/>
      <c r="O32" s="1417"/>
      <c r="P32" s="1417"/>
      <c r="Q32" s="1417"/>
      <c r="R32" s="1417"/>
      <c r="S32" s="1417"/>
      <c r="T32" s="1417"/>
      <c r="U32" s="1417"/>
      <c r="V32" s="1417"/>
      <c r="W32" s="1417"/>
      <c r="X32" s="1417"/>
      <c r="Y32" s="1417"/>
      <c r="Z32" s="1417"/>
      <c r="AA32" s="1417"/>
      <c r="AB32" s="1417"/>
      <c r="AC32" s="1417"/>
      <c r="AD32" s="1417"/>
      <c r="AE32" s="1417"/>
      <c r="AF32" s="1417"/>
      <c r="AG32" s="1417"/>
    </row>
    <row r="33" spans="1:33" s="1050" customFormat="1">
      <c r="A33" s="430"/>
      <c r="B33" s="1069"/>
      <c r="C33" s="1069"/>
      <c r="D33" s="1069"/>
      <c r="E33" s="1069"/>
      <c r="F33" s="1069"/>
      <c r="G33" s="1069"/>
      <c r="H33" s="1069"/>
      <c r="I33" s="1069"/>
      <c r="J33" s="1069"/>
      <c r="K33" s="1069"/>
      <c r="L33" s="1069"/>
      <c r="M33" s="1069"/>
      <c r="N33" s="1069"/>
      <c r="O33" s="1069"/>
      <c r="P33" s="1069"/>
      <c r="Q33" s="1069"/>
      <c r="R33" s="1069"/>
      <c r="S33" s="1069"/>
      <c r="T33" s="1069"/>
      <c r="U33" s="1069"/>
      <c r="V33" s="1069"/>
      <c r="W33" s="1069"/>
      <c r="X33" s="1069"/>
      <c r="Y33" s="1069"/>
      <c r="Z33" s="1069"/>
      <c r="AA33" s="1069"/>
      <c r="AB33" s="1069"/>
      <c r="AC33" s="1069"/>
      <c r="AD33" s="1069"/>
      <c r="AE33" s="1069"/>
      <c r="AF33" s="1069"/>
      <c r="AG33" s="1069"/>
    </row>
    <row r="34" spans="1:33" s="1050" customFormat="1">
      <c r="V34" s="1069"/>
      <c r="Y34" s="1069"/>
    </row>
    <row r="35" spans="1:33" s="1050" customFormat="1">
      <c r="Y35" s="1069"/>
    </row>
    <row r="36" spans="1:33" s="1050" customFormat="1">
      <c r="Y36" s="1069"/>
    </row>
    <row r="37" spans="1:33" s="1050" customFormat="1">
      <c r="Y37" s="1069"/>
    </row>
    <row r="38" spans="1:33" s="1050" customFormat="1">
      <c r="Y38" s="1069"/>
    </row>
    <row r="39" spans="1:33" s="1050" customFormat="1">
      <c r="Y39" s="1069"/>
    </row>
    <row r="40" spans="1:33">
      <c r="Y40" s="1069"/>
    </row>
    <row r="41" spans="1:33">
      <c r="Y41" s="1069"/>
    </row>
    <row r="42" spans="1:33">
      <c r="Y42" s="1069"/>
    </row>
    <row r="43" spans="1:33">
      <c r="Y43" s="1069"/>
    </row>
    <row r="44" spans="1:33">
      <c r="Y44" s="1069"/>
    </row>
    <row r="45" spans="1:33">
      <c r="Y45" s="1069"/>
    </row>
    <row r="46" spans="1:33">
      <c r="Y46" s="1069"/>
    </row>
  </sheetData>
  <mergeCells count="14">
    <mergeCell ref="AG6:AG8"/>
    <mergeCell ref="V7:X7"/>
    <mergeCell ref="Y7:AA7"/>
    <mergeCell ref="A31:AG32"/>
    <mergeCell ref="A2:AG2"/>
    <mergeCell ref="A3:AG3"/>
    <mergeCell ref="A6:A8"/>
    <mergeCell ref="B6:D6"/>
    <mergeCell ref="F6:H6"/>
    <mergeCell ref="J6:L6"/>
    <mergeCell ref="N6:P6"/>
    <mergeCell ref="R6:T6"/>
    <mergeCell ref="V6:AA6"/>
    <mergeCell ref="AC6:AE6"/>
  </mergeCells>
  <hyperlinks>
    <hyperlink ref="A1" location="Índice!A1" display="Volver al Índice" xr:uid="{BE3445FB-AC94-40B5-9AD7-5ABEDE6750CB}"/>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5D835-40C9-4B6E-B91E-16DB206C0098}">
  <dimension ref="A1:K74"/>
  <sheetViews>
    <sheetView showGridLines="0" zoomScale="85" zoomScaleNormal="85" workbookViewId="0"/>
  </sheetViews>
  <sheetFormatPr baseColWidth="10" defaultRowHeight="13.2"/>
  <cols>
    <col min="1" max="1" width="38.44140625" style="397" customWidth="1"/>
    <col min="2" max="6" width="19.44140625" style="397" customWidth="1"/>
    <col min="7" max="7" width="17.44140625" style="397" customWidth="1"/>
    <col min="8" max="8" width="12.109375" style="397" bestFit="1" customWidth="1"/>
    <col min="9" max="9" width="10.44140625" style="397" bestFit="1" customWidth="1"/>
    <col min="10" max="10" width="9.44140625" style="397" bestFit="1" customWidth="1"/>
    <col min="11" max="11" width="11" style="397" bestFit="1" customWidth="1"/>
    <col min="12" max="15" width="9.44140625" style="397" bestFit="1" customWidth="1"/>
    <col min="16" max="16" width="10.44140625" style="397" bestFit="1" customWidth="1"/>
    <col min="17" max="20" width="9.44140625" style="397" bestFit="1" customWidth="1"/>
    <col min="21" max="256" width="11.5546875" style="397"/>
    <col min="257" max="257" width="38.44140625" style="397" customWidth="1"/>
    <col min="258" max="262" width="19.44140625" style="397" customWidth="1"/>
    <col min="263" max="263" width="17.44140625" style="397" customWidth="1"/>
    <col min="264" max="264" width="12.109375" style="397" bestFit="1" customWidth="1"/>
    <col min="265" max="265" width="10.44140625" style="397" bestFit="1" customWidth="1"/>
    <col min="266" max="266" width="9.44140625" style="397" bestFit="1" customWidth="1"/>
    <col min="267" max="267" width="11" style="397" bestFit="1" customWidth="1"/>
    <col min="268" max="271" width="9.44140625" style="397" bestFit="1" customWidth="1"/>
    <col min="272" max="272" width="10.44140625" style="397" bestFit="1" customWidth="1"/>
    <col min="273" max="276" width="9.44140625" style="397" bestFit="1" customWidth="1"/>
    <col min="277" max="512" width="11.5546875" style="397"/>
    <col min="513" max="513" width="38.44140625" style="397" customWidth="1"/>
    <col min="514" max="518" width="19.44140625" style="397" customWidth="1"/>
    <col min="519" max="519" width="17.44140625" style="397" customWidth="1"/>
    <col min="520" max="520" width="12.109375" style="397" bestFit="1" customWidth="1"/>
    <col min="521" max="521" width="10.44140625" style="397" bestFit="1" customWidth="1"/>
    <col min="522" max="522" width="9.44140625" style="397" bestFit="1" customWidth="1"/>
    <col min="523" max="523" width="11" style="397" bestFit="1" customWidth="1"/>
    <col min="524" max="527" width="9.44140625" style="397" bestFit="1" customWidth="1"/>
    <col min="528" max="528" width="10.44140625" style="397" bestFit="1" customWidth="1"/>
    <col min="529" max="532" width="9.44140625" style="397" bestFit="1" customWidth="1"/>
    <col min="533" max="768" width="11.5546875" style="397"/>
    <col min="769" max="769" width="38.44140625" style="397" customWidth="1"/>
    <col min="770" max="774" width="19.44140625" style="397" customWidth="1"/>
    <col min="775" max="775" width="17.44140625" style="397" customWidth="1"/>
    <col min="776" max="776" width="12.109375" style="397" bestFit="1" customWidth="1"/>
    <col min="777" max="777" width="10.44140625" style="397" bestFit="1" customWidth="1"/>
    <col min="778" max="778" width="9.44140625" style="397" bestFit="1" customWidth="1"/>
    <col min="779" max="779" width="11" style="397" bestFit="1" customWidth="1"/>
    <col min="780" max="783" width="9.44140625" style="397" bestFit="1" customWidth="1"/>
    <col min="784" max="784" width="10.44140625" style="397" bestFit="1" customWidth="1"/>
    <col min="785" max="788" width="9.44140625" style="397" bestFit="1" customWidth="1"/>
    <col min="789" max="1024" width="11.5546875" style="397"/>
    <col min="1025" max="1025" width="38.44140625" style="397" customWidth="1"/>
    <col min="1026" max="1030" width="19.44140625" style="397" customWidth="1"/>
    <col min="1031" max="1031" width="17.44140625" style="397" customWidth="1"/>
    <col min="1032" max="1032" width="12.109375" style="397" bestFit="1" customWidth="1"/>
    <col min="1033" max="1033" width="10.44140625" style="397" bestFit="1" customWidth="1"/>
    <col min="1034" max="1034" width="9.44140625" style="397" bestFit="1" customWidth="1"/>
    <col min="1035" max="1035" width="11" style="397" bestFit="1" customWidth="1"/>
    <col min="1036" max="1039" width="9.44140625" style="397" bestFit="1" customWidth="1"/>
    <col min="1040" max="1040" width="10.44140625" style="397" bestFit="1" customWidth="1"/>
    <col min="1041" max="1044" width="9.44140625" style="397" bestFit="1" customWidth="1"/>
    <col min="1045" max="1280" width="11.5546875" style="397"/>
    <col min="1281" max="1281" width="38.44140625" style="397" customWidth="1"/>
    <col min="1282" max="1286" width="19.44140625" style="397" customWidth="1"/>
    <col min="1287" max="1287" width="17.44140625" style="397" customWidth="1"/>
    <col min="1288" max="1288" width="12.109375" style="397" bestFit="1" customWidth="1"/>
    <col min="1289" max="1289" width="10.44140625" style="397" bestFit="1" customWidth="1"/>
    <col min="1290" max="1290" width="9.44140625" style="397" bestFit="1" customWidth="1"/>
    <col min="1291" max="1291" width="11" style="397" bestFit="1" customWidth="1"/>
    <col min="1292" max="1295" width="9.44140625" style="397" bestFit="1" customWidth="1"/>
    <col min="1296" max="1296" width="10.44140625" style="397" bestFit="1" customWidth="1"/>
    <col min="1297" max="1300" width="9.44140625" style="397" bestFit="1" customWidth="1"/>
    <col min="1301" max="1536" width="11.5546875" style="397"/>
    <col min="1537" max="1537" width="38.44140625" style="397" customWidth="1"/>
    <col min="1538" max="1542" width="19.44140625" style="397" customWidth="1"/>
    <col min="1543" max="1543" width="17.44140625" style="397" customWidth="1"/>
    <col min="1544" max="1544" width="12.109375" style="397" bestFit="1" customWidth="1"/>
    <col min="1545" max="1545" width="10.44140625" style="397" bestFit="1" customWidth="1"/>
    <col min="1546" max="1546" width="9.44140625" style="397" bestFit="1" customWidth="1"/>
    <col min="1547" max="1547" width="11" style="397" bestFit="1" customWidth="1"/>
    <col min="1548" max="1551" width="9.44140625" style="397" bestFit="1" customWidth="1"/>
    <col min="1552" max="1552" width="10.44140625" style="397" bestFit="1" customWidth="1"/>
    <col min="1553" max="1556" width="9.44140625" style="397" bestFit="1" customWidth="1"/>
    <col min="1557" max="1792" width="11.5546875" style="397"/>
    <col min="1793" max="1793" width="38.44140625" style="397" customWidth="1"/>
    <col min="1794" max="1798" width="19.44140625" style="397" customWidth="1"/>
    <col min="1799" max="1799" width="17.44140625" style="397" customWidth="1"/>
    <col min="1800" max="1800" width="12.109375" style="397" bestFit="1" customWidth="1"/>
    <col min="1801" max="1801" width="10.44140625" style="397" bestFit="1" customWidth="1"/>
    <col min="1802" max="1802" width="9.44140625" style="397" bestFit="1" customWidth="1"/>
    <col min="1803" max="1803" width="11" style="397" bestFit="1" customWidth="1"/>
    <col min="1804" max="1807" width="9.44140625" style="397" bestFit="1" customWidth="1"/>
    <col min="1808" max="1808" width="10.44140625" style="397" bestFit="1" customWidth="1"/>
    <col min="1809" max="1812" width="9.44140625" style="397" bestFit="1" customWidth="1"/>
    <col min="1813" max="2048" width="11.5546875" style="397"/>
    <col min="2049" max="2049" width="38.44140625" style="397" customWidth="1"/>
    <col min="2050" max="2054" width="19.44140625" style="397" customWidth="1"/>
    <col min="2055" max="2055" width="17.44140625" style="397" customWidth="1"/>
    <col min="2056" max="2056" width="12.109375" style="397" bestFit="1" customWidth="1"/>
    <col min="2057" max="2057" width="10.44140625" style="397" bestFit="1" customWidth="1"/>
    <col min="2058" max="2058" width="9.44140625" style="397" bestFit="1" customWidth="1"/>
    <col min="2059" max="2059" width="11" style="397" bestFit="1" customWidth="1"/>
    <col min="2060" max="2063" width="9.44140625" style="397" bestFit="1" customWidth="1"/>
    <col min="2064" max="2064" width="10.44140625" style="397" bestFit="1" customWidth="1"/>
    <col min="2065" max="2068" width="9.44140625" style="397" bestFit="1" customWidth="1"/>
    <col min="2069" max="2304" width="11.5546875" style="397"/>
    <col min="2305" max="2305" width="38.44140625" style="397" customWidth="1"/>
    <col min="2306" max="2310" width="19.44140625" style="397" customWidth="1"/>
    <col min="2311" max="2311" width="17.44140625" style="397" customWidth="1"/>
    <col min="2312" max="2312" width="12.109375" style="397" bestFit="1" customWidth="1"/>
    <col min="2313" max="2313" width="10.44140625" style="397" bestFit="1" customWidth="1"/>
    <col min="2314" max="2314" width="9.44140625" style="397" bestFit="1" customWidth="1"/>
    <col min="2315" max="2315" width="11" style="397" bestFit="1" customWidth="1"/>
    <col min="2316" max="2319" width="9.44140625" style="397" bestFit="1" customWidth="1"/>
    <col min="2320" max="2320" width="10.44140625" style="397" bestFit="1" customWidth="1"/>
    <col min="2321" max="2324" width="9.44140625" style="397" bestFit="1" customWidth="1"/>
    <col min="2325" max="2560" width="11.5546875" style="397"/>
    <col min="2561" max="2561" width="38.44140625" style="397" customWidth="1"/>
    <col min="2562" max="2566" width="19.44140625" style="397" customWidth="1"/>
    <col min="2567" max="2567" width="17.44140625" style="397" customWidth="1"/>
    <col min="2568" max="2568" width="12.109375" style="397" bestFit="1" customWidth="1"/>
    <col min="2569" max="2569" width="10.44140625" style="397" bestFit="1" customWidth="1"/>
    <col min="2570" max="2570" width="9.44140625" style="397" bestFit="1" customWidth="1"/>
    <col min="2571" max="2571" width="11" style="397" bestFit="1" customWidth="1"/>
    <col min="2572" max="2575" width="9.44140625" style="397" bestFit="1" customWidth="1"/>
    <col min="2576" max="2576" width="10.44140625" style="397" bestFit="1" customWidth="1"/>
    <col min="2577" max="2580" width="9.44140625" style="397" bestFit="1" customWidth="1"/>
    <col min="2581" max="2816" width="11.5546875" style="397"/>
    <col min="2817" max="2817" width="38.44140625" style="397" customWidth="1"/>
    <col min="2818" max="2822" width="19.44140625" style="397" customWidth="1"/>
    <col min="2823" max="2823" width="17.44140625" style="397" customWidth="1"/>
    <col min="2824" max="2824" width="12.109375" style="397" bestFit="1" customWidth="1"/>
    <col min="2825" max="2825" width="10.44140625" style="397" bestFit="1" customWidth="1"/>
    <col min="2826" max="2826" width="9.44140625" style="397" bestFit="1" customWidth="1"/>
    <col min="2827" max="2827" width="11" style="397" bestFit="1" customWidth="1"/>
    <col min="2828" max="2831" width="9.44140625" style="397" bestFit="1" customWidth="1"/>
    <col min="2832" max="2832" width="10.44140625" style="397" bestFit="1" customWidth="1"/>
    <col min="2833" max="2836" width="9.44140625" style="397" bestFit="1" customWidth="1"/>
    <col min="2837" max="3072" width="11.5546875" style="397"/>
    <col min="3073" max="3073" width="38.44140625" style="397" customWidth="1"/>
    <col min="3074" max="3078" width="19.44140625" style="397" customWidth="1"/>
    <col min="3079" max="3079" width="17.44140625" style="397" customWidth="1"/>
    <col min="3080" max="3080" width="12.109375" style="397" bestFit="1" customWidth="1"/>
    <col min="3081" max="3081" width="10.44140625" style="397" bestFit="1" customWidth="1"/>
    <col min="3082" max="3082" width="9.44140625" style="397" bestFit="1" customWidth="1"/>
    <col min="3083" max="3083" width="11" style="397" bestFit="1" customWidth="1"/>
    <col min="3084" max="3087" width="9.44140625" style="397" bestFit="1" customWidth="1"/>
    <col min="3088" max="3088" width="10.44140625" style="397" bestFit="1" customWidth="1"/>
    <col min="3089" max="3092" width="9.44140625" style="397" bestFit="1" customWidth="1"/>
    <col min="3093" max="3328" width="11.5546875" style="397"/>
    <col min="3329" max="3329" width="38.44140625" style="397" customWidth="1"/>
    <col min="3330" max="3334" width="19.44140625" style="397" customWidth="1"/>
    <col min="3335" max="3335" width="17.44140625" style="397" customWidth="1"/>
    <col min="3336" max="3336" width="12.109375" style="397" bestFit="1" customWidth="1"/>
    <col min="3337" max="3337" width="10.44140625" style="397" bestFit="1" customWidth="1"/>
    <col min="3338" max="3338" width="9.44140625" style="397" bestFit="1" customWidth="1"/>
    <col min="3339" max="3339" width="11" style="397" bestFit="1" customWidth="1"/>
    <col min="3340" max="3343" width="9.44140625" style="397" bestFit="1" customWidth="1"/>
    <col min="3344" max="3344" width="10.44140625" style="397" bestFit="1" customWidth="1"/>
    <col min="3345" max="3348" width="9.44140625" style="397" bestFit="1" customWidth="1"/>
    <col min="3349" max="3584" width="11.5546875" style="397"/>
    <col min="3585" max="3585" width="38.44140625" style="397" customWidth="1"/>
    <col min="3586" max="3590" width="19.44140625" style="397" customWidth="1"/>
    <col min="3591" max="3591" width="17.44140625" style="397" customWidth="1"/>
    <col min="3592" max="3592" width="12.109375" style="397" bestFit="1" customWidth="1"/>
    <col min="3593" max="3593" width="10.44140625" style="397" bestFit="1" customWidth="1"/>
    <col min="3594" max="3594" width="9.44140625" style="397" bestFit="1" customWidth="1"/>
    <col min="3595" max="3595" width="11" style="397" bestFit="1" customWidth="1"/>
    <col min="3596" max="3599" width="9.44140625" style="397" bestFit="1" customWidth="1"/>
    <col min="3600" max="3600" width="10.44140625" style="397" bestFit="1" customWidth="1"/>
    <col min="3601" max="3604" width="9.44140625" style="397" bestFit="1" customWidth="1"/>
    <col min="3605" max="3840" width="11.5546875" style="397"/>
    <col min="3841" max="3841" width="38.44140625" style="397" customWidth="1"/>
    <col min="3842" max="3846" width="19.44140625" style="397" customWidth="1"/>
    <col min="3847" max="3847" width="17.44140625" style="397" customWidth="1"/>
    <col min="3848" max="3848" width="12.109375" style="397" bestFit="1" customWidth="1"/>
    <col min="3849" max="3849" width="10.44140625" style="397" bestFit="1" customWidth="1"/>
    <col min="3850" max="3850" width="9.44140625" style="397" bestFit="1" customWidth="1"/>
    <col min="3851" max="3851" width="11" style="397" bestFit="1" customWidth="1"/>
    <col min="3852" max="3855" width="9.44140625" style="397" bestFit="1" customWidth="1"/>
    <col min="3856" max="3856" width="10.44140625" style="397" bestFit="1" customWidth="1"/>
    <col min="3857" max="3860" width="9.44140625" style="397" bestFit="1" customWidth="1"/>
    <col min="3861" max="4096" width="11.5546875" style="397"/>
    <col min="4097" max="4097" width="38.44140625" style="397" customWidth="1"/>
    <col min="4098" max="4102" width="19.44140625" style="397" customWidth="1"/>
    <col min="4103" max="4103" width="17.44140625" style="397" customWidth="1"/>
    <col min="4104" max="4104" width="12.109375" style="397" bestFit="1" customWidth="1"/>
    <col min="4105" max="4105" width="10.44140625" style="397" bestFit="1" customWidth="1"/>
    <col min="4106" max="4106" width="9.44140625" style="397" bestFit="1" customWidth="1"/>
    <col min="4107" max="4107" width="11" style="397" bestFit="1" customWidth="1"/>
    <col min="4108" max="4111" width="9.44140625" style="397" bestFit="1" customWidth="1"/>
    <col min="4112" max="4112" width="10.44140625" style="397" bestFit="1" customWidth="1"/>
    <col min="4113" max="4116" width="9.44140625" style="397" bestFit="1" customWidth="1"/>
    <col min="4117" max="4352" width="11.5546875" style="397"/>
    <col min="4353" max="4353" width="38.44140625" style="397" customWidth="1"/>
    <col min="4354" max="4358" width="19.44140625" style="397" customWidth="1"/>
    <col min="4359" max="4359" width="17.44140625" style="397" customWidth="1"/>
    <col min="4360" max="4360" width="12.109375" style="397" bestFit="1" customWidth="1"/>
    <col min="4361" max="4361" width="10.44140625" style="397" bestFit="1" customWidth="1"/>
    <col min="4362" max="4362" width="9.44140625" style="397" bestFit="1" customWidth="1"/>
    <col min="4363" max="4363" width="11" style="397" bestFit="1" customWidth="1"/>
    <col min="4364" max="4367" width="9.44140625" style="397" bestFit="1" customWidth="1"/>
    <col min="4368" max="4368" width="10.44140625" style="397" bestFit="1" customWidth="1"/>
    <col min="4369" max="4372" width="9.44140625" style="397" bestFit="1" customWidth="1"/>
    <col min="4373" max="4608" width="11.5546875" style="397"/>
    <col min="4609" max="4609" width="38.44140625" style="397" customWidth="1"/>
    <col min="4610" max="4614" width="19.44140625" style="397" customWidth="1"/>
    <col min="4615" max="4615" width="17.44140625" style="397" customWidth="1"/>
    <col min="4616" max="4616" width="12.109375" style="397" bestFit="1" customWidth="1"/>
    <col min="4617" max="4617" width="10.44140625" style="397" bestFit="1" customWidth="1"/>
    <col min="4618" max="4618" width="9.44140625" style="397" bestFit="1" customWidth="1"/>
    <col min="4619" max="4619" width="11" style="397" bestFit="1" customWidth="1"/>
    <col min="4620" max="4623" width="9.44140625" style="397" bestFit="1" customWidth="1"/>
    <col min="4624" max="4624" width="10.44140625" style="397" bestFit="1" customWidth="1"/>
    <col min="4625" max="4628" width="9.44140625" style="397" bestFit="1" customWidth="1"/>
    <col min="4629" max="4864" width="11.5546875" style="397"/>
    <col min="4865" max="4865" width="38.44140625" style="397" customWidth="1"/>
    <col min="4866" max="4870" width="19.44140625" style="397" customWidth="1"/>
    <col min="4871" max="4871" width="17.44140625" style="397" customWidth="1"/>
    <col min="4872" max="4872" width="12.109375" style="397" bestFit="1" customWidth="1"/>
    <col min="4873" max="4873" width="10.44140625" style="397" bestFit="1" customWidth="1"/>
    <col min="4874" max="4874" width="9.44140625" style="397" bestFit="1" customWidth="1"/>
    <col min="4875" max="4875" width="11" style="397" bestFit="1" customWidth="1"/>
    <col min="4876" max="4879" width="9.44140625" style="397" bestFit="1" customWidth="1"/>
    <col min="4880" max="4880" width="10.44140625" style="397" bestFit="1" customWidth="1"/>
    <col min="4881" max="4884" width="9.44140625" style="397" bestFit="1" customWidth="1"/>
    <col min="4885" max="5120" width="11.5546875" style="397"/>
    <col min="5121" max="5121" width="38.44140625" style="397" customWidth="1"/>
    <col min="5122" max="5126" width="19.44140625" style="397" customWidth="1"/>
    <col min="5127" max="5127" width="17.44140625" style="397" customWidth="1"/>
    <col min="5128" max="5128" width="12.109375" style="397" bestFit="1" customWidth="1"/>
    <col min="5129" max="5129" width="10.44140625" style="397" bestFit="1" customWidth="1"/>
    <col min="5130" max="5130" width="9.44140625" style="397" bestFit="1" customWidth="1"/>
    <col min="5131" max="5131" width="11" style="397" bestFit="1" customWidth="1"/>
    <col min="5132" max="5135" width="9.44140625" style="397" bestFit="1" customWidth="1"/>
    <col min="5136" max="5136" width="10.44140625" style="397" bestFit="1" customWidth="1"/>
    <col min="5137" max="5140" width="9.44140625" style="397" bestFit="1" customWidth="1"/>
    <col min="5141" max="5376" width="11.5546875" style="397"/>
    <col min="5377" max="5377" width="38.44140625" style="397" customWidth="1"/>
    <col min="5378" max="5382" width="19.44140625" style="397" customWidth="1"/>
    <col min="5383" max="5383" width="17.44140625" style="397" customWidth="1"/>
    <col min="5384" max="5384" width="12.109375" style="397" bestFit="1" customWidth="1"/>
    <col min="5385" max="5385" width="10.44140625" style="397" bestFit="1" customWidth="1"/>
    <col min="5386" max="5386" width="9.44140625" style="397" bestFit="1" customWidth="1"/>
    <col min="5387" max="5387" width="11" style="397" bestFit="1" customWidth="1"/>
    <col min="5388" max="5391" width="9.44140625" style="397" bestFit="1" customWidth="1"/>
    <col min="5392" max="5392" width="10.44140625" style="397" bestFit="1" customWidth="1"/>
    <col min="5393" max="5396" width="9.44140625" style="397" bestFit="1" customWidth="1"/>
    <col min="5397" max="5632" width="11.5546875" style="397"/>
    <col min="5633" max="5633" width="38.44140625" style="397" customWidth="1"/>
    <col min="5634" max="5638" width="19.44140625" style="397" customWidth="1"/>
    <col min="5639" max="5639" width="17.44140625" style="397" customWidth="1"/>
    <col min="5640" max="5640" width="12.109375" style="397" bestFit="1" customWidth="1"/>
    <col min="5641" max="5641" width="10.44140625" style="397" bestFit="1" customWidth="1"/>
    <col min="5642" max="5642" width="9.44140625" style="397" bestFit="1" customWidth="1"/>
    <col min="5643" max="5643" width="11" style="397" bestFit="1" customWidth="1"/>
    <col min="5644" max="5647" width="9.44140625" style="397" bestFit="1" customWidth="1"/>
    <col min="5648" max="5648" width="10.44140625" style="397" bestFit="1" customWidth="1"/>
    <col min="5649" max="5652" width="9.44140625" style="397" bestFit="1" customWidth="1"/>
    <col min="5653" max="5888" width="11.5546875" style="397"/>
    <col min="5889" max="5889" width="38.44140625" style="397" customWidth="1"/>
    <col min="5890" max="5894" width="19.44140625" style="397" customWidth="1"/>
    <col min="5895" max="5895" width="17.44140625" style="397" customWidth="1"/>
    <col min="5896" max="5896" width="12.109375" style="397" bestFit="1" customWidth="1"/>
    <col min="5897" max="5897" width="10.44140625" style="397" bestFit="1" customWidth="1"/>
    <col min="5898" max="5898" width="9.44140625" style="397" bestFit="1" customWidth="1"/>
    <col min="5899" max="5899" width="11" style="397" bestFit="1" customWidth="1"/>
    <col min="5900" max="5903" width="9.44140625" style="397" bestFit="1" customWidth="1"/>
    <col min="5904" max="5904" width="10.44140625" style="397" bestFit="1" customWidth="1"/>
    <col min="5905" max="5908" width="9.44140625" style="397" bestFit="1" customWidth="1"/>
    <col min="5909" max="6144" width="11.5546875" style="397"/>
    <col min="6145" max="6145" width="38.44140625" style="397" customWidth="1"/>
    <col min="6146" max="6150" width="19.44140625" style="397" customWidth="1"/>
    <col min="6151" max="6151" width="17.44140625" style="397" customWidth="1"/>
    <col min="6152" max="6152" width="12.109375" style="397" bestFit="1" customWidth="1"/>
    <col min="6153" max="6153" width="10.44140625" style="397" bestFit="1" customWidth="1"/>
    <col min="6154" max="6154" width="9.44140625" style="397" bestFit="1" customWidth="1"/>
    <col min="6155" max="6155" width="11" style="397" bestFit="1" customWidth="1"/>
    <col min="6156" max="6159" width="9.44140625" style="397" bestFit="1" customWidth="1"/>
    <col min="6160" max="6160" width="10.44140625" style="397" bestFit="1" customWidth="1"/>
    <col min="6161" max="6164" width="9.44140625" style="397" bestFit="1" customWidth="1"/>
    <col min="6165" max="6400" width="11.5546875" style="397"/>
    <col min="6401" max="6401" width="38.44140625" style="397" customWidth="1"/>
    <col min="6402" max="6406" width="19.44140625" style="397" customWidth="1"/>
    <col min="6407" max="6407" width="17.44140625" style="397" customWidth="1"/>
    <col min="6408" max="6408" width="12.109375" style="397" bestFit="1" customWidth="1"/>
    <col min="6409" max="6409" width="10.44140625" style="397" bestFit="1" customWidth="1"/>
    <col min="6410" max="6410" width="9.44140625" style="397" bestFit="1" customWidth="1"/>
    <col min="6411" max="6411" width="11" style="397" bestFit="1" customWidth="1"/>
    <col min="6412" max="6415" width="9.44140625" style="397" bestFit="1" customWidth="1"/>
    <col min="6416" max="6416" width="10.44140625" style="397" bestFit="1" customWidth="1"/>
    <col min="6417" max="6420" width="9.44140625" style="397" bestFit="1" customWidth="1"/>
    <col min="6421" max="6656" width="11.5546875" style="397"/>
    <col min="6657" max="6657" width="38.44140625" style="397" customWidth="1"/>
    <col min="6658" max="6662" width="19.44140625" style="397" customWidth="1"/>
    <col min="6663" max="6663" width="17.44140625" style="397" customWidth="1"/>
    <col min="6664" max="6664" width="12.109375" style="397" bestFit="1" customWidth="1"/>
    <col min="6665" max="6665" width="10.44140625" style="397" bestFit="1" customWidth="1"/>
    <col min="6666" max="6666" width="9.44140625" style="397" bestFit="1" customWidth="1"/>
    <col min="6667" max="6667" width="11" style="397" bestFit="1" customWidth="1"/>
    <col min="6668" max="6671" width="9.44140625" style="397" bestFit="1" customWidth="1"/>
    <col min="6672" max="6672" width="10.44140625" style="397" bestFit="1" customWidth="1"/>
    <col min="6673" max="6676" width="9.44140625" style="397" bestFit="1" customWidth="1"/>
    <col min="6677" max="6912" width="11.5546875" style="397"/>
    <col min="6913" max="6913" width="38.44140625" style="397" customWidth="1"/>
    <col min="6914" max="6918" width="19.44140625" style="397" customWidth="1"/>
    <col min="6919" max="6919" width="17.44140625" style="397" customWidth="1"/>
    <col min="6920" max="6920" width="12.109375" style="397" bestFit="1" customWidth="1"/>
    <col min="6921" max="6921" width="10.44140625" style="397" bestFit="1" customWidth="1"/>
    <col min="6922" max="6922" width="9.44140625" style="397" bestFit="1" customWidth="1"/>
    <col min="6923" max="6923" width="11" style="397" bestFit="1" customWidth="1"/>
    <col min="6924" max="6927" width="9.44140625" style="397" bestFit="1" customWidth="1"/>
    <col min="6928" max="6928" width="10.44140625" style="397" bestFit="1" customWidth="1"/>
    <col min="6929" max="6932" width="9.44140625" style="397" bestFit="1" customWidth="1"/>
    <col min="6933" max="7168" width="11.5546875" style="397"/>
    <col min="7169" max="7169" width="38.44140625" style="397" customWidth="1"/>
    <col min="7170" max="7174" width="19.44140625" style="397" customWidth="1"/>
    <col min="7175" max="7175" width="17.44140625" style="397" customWidth="1"/>
    <col min="7176" max="7176" width="12.109375" style="397" bestFit="1" customWidth="1"/>
    <col min="7177" max="7177" width="10.44140625" style="397" bestFit="1" customWidth="1"/>
    <col min="7178" max="7178" width="9.44140625" style="397" bestFit="1" customWidth="1"/>
    <col min="7179" max="7179" width="11" style="397" bestFit="1" customWidth="1"/>
    <col min="7180" max="7183" width="9.44140625" style="397" bestFit="1" customWidth="1"/>
    <col min="7184" max="7184" width="10.44140625" style="397" bestFit="1" customWidth="1"/>
    <col min="7185" max="7188" width="9.44140625" style="397" bestFit="1" customWidth="1"/>
    <col min="7189" max="7424" width="11.5546875" style="397"/>
    <col min="7425" max="7425" width="38.44140625" style="397" customWidth="1"/>
    <col min="7426" max="7430" width="19.44140625" style="397" customWidth="1"/>
    <col min="7431" max="7431" width="17.44140625" style="397" customWidth="1"/>
    <col min="7432" max="7432" width="12.109375" style="397" bestFit="1" customWidth="1"/>
    <col min="7433" max="7433" width="10.44140625" style="397" bestFit="1" customWidth="1"/>
    <col min="7434" max="7434" width="9.44140625" style="397" bestFit="1" customWidth="1"/>
    <col min="7435" max="7435" width="11" style="397" bestFit="1" customWidth="1"/>
    <col min="7436" max="7439" width="9.44140625" style="397" bestFit="1" customWidth="1"/>
    <col min="7440" max="7440" width="10.44140625" style="397" bestFit="1" customWidth="1"/>
    <col min="7441" max="7444" width="9.44140625" style="397" bestFit="1" customWidth="1"/>
    <col min="7445" max="7680" width="11.5546875" style="397"/>
    <col min="7681" max="7681" width="38.44140625" style="397" customWidth="1"/>
    <col min="7682" max="7686" width="19.44140625" style="397" customWidth="1"/>
    <col min="7687" max="7687" width="17.44140625" style="397" customWidth="1"/>
    <col min="7688" max="7688" width="12.109375" style="397" bestFit="1" customWidth="1"/>
    <col min="7689" max="7689" width="10.44140625" style="397" bestFit="1" customWidth="1"/>
    <col min="7690" max="7690" width="9.44140625" style="397" bestFit="1" customWidth="1"/>
    <col min="7691" max="7691" width="11" style="397" bestFit="1" customWidth="1"/>
    <col min="7692" max="7695" width="9.44140625" style="397" bestFit="1" customWidth="1"/>
    <col min="7696" max="7696" width="10.44140625" style="397" bestFit="1" customWidth="1"/>
    <col min="7697" max="7700" width="9.44140625" style="397" bestFit="1" customWidth="1"/>
    <col min="7701" max="7936" width="11.5546875" style="397"/>
    <col min="7937" max="7937" width="38.44140625" style="397" customWidth="1"/>
    <col min="7938" max="7942" width="19.44140625" style="397" customWidth="1"/>
    <col min="7943" max="7943" width="17.44140625" style="397" customWidth="1"/>
    <col min="7944" max="7944" width="12.109375" style="397" bestFit="1" customWidth="1"/>
    <col min="7945" max="7945" width="10.44140625" style="397" bestFit="1" customWidth="1"/>
    <col min="7946" max="7946" width="9.44140625" style="397" bestFit="1" customWidth="1"/>
    <col min="7947" max="7947" width="11" style="397" bestFit="1" customWidth="1"/>
    <col min="7948" max="7951" width="9.44140625" style="397" bestFit="1" customWidth="1"/>
    <col min="7952" max="7952" width="10.44140625" style="397" bestFit="1" customWidth="1"/>
    <col min="7953" max="7956" width="9.44140625" style="397" bestFit="1" customWidth="1"/>
    <col min="7957" max="8192" width="11.5546875" style="397"/>
    <col min="8193" max="8193" width="38.44140625" style="397" customWidth="1"/>
    <col min="8194" max="8198" width="19.44140625" style="397" customWidth="1"/>
    <col min="8199" max="8199" width="17.44140625" style="397" customWidth="1"/>
    <col min="8200" max="8200" width="12.109375" style="397" bestFit="1" customWidth="1"/>
    <col min="8201" max="8201" width="10.44140625" style="397" bestFit="1" customWidth="1"/>
    <col min="8202" max="8202" width="9.44140625" style="397" bestFit="1" customWidth="1"/>
    <col min="8203" max="8203" width="11" style="397" bestFit="1" customWidth="1"/>
    <col min="8204" max="8207" width="9.44140625" style="397" bestFit="1" customWidth="1"/>
    <col min="8208" max="8208" width="10.44140625" style="397" bestFit="1" customWidth="1"/>
    <col min="8209" max="8212" width="9.44140625" style="397" bestFit="1" customWidth="1"/>
    <col min="8213" max="8448" width="11.5546875" style="397"/>
    <col min="8449" max="8449" width="38.44140625" style="397" customWidth="1"/>
    <col min="8450" max="8454" width="19.44140625" style="397" customWidth="1"/>
    <col min="8455" max="8455" width="17.44140625" style="397" customWidth="1"/>
    <col min="8456" max="8456" width="12.109375" style="397" bestFit="1" customWidth="1"/>
    <col min="8457" max="8457" width="10.44140625" style="397" bestFit="1" customWidth="1"/>
    <col min="8458" max="8458" width="9.44140625" style="397" bestFit="1" customWidth="1"/>
    <col min="8459" max="8459" width="11" style="397" bestFit="1" customWidth="1"/>
    <col min="8460" max="8463" width="9.44140625" style="397" bestFit="1" customWidth="1"/>
    <col min="8464" max="8464" width="10.44140625" style="397" bestFit="1" customWidth="1"/>
    <col min="8465" max="8468" width="9.44140625" style="397" bestFit="1" customWidth="1"/>
    <col min="8469" max="8704" width="11.5546875" style="397"/>
    <col min="8705" max="8705" width="38.44140625" style="397" customWidth="1"/>
    <col min="8706" max="8710" width="19.44140625" style="397" customWidth="1"/>
    <col min="8711" max="8711" width="17.44140625" style="397" customWidth="1"/>
    <col min="8712" max="8712" width="12.109375" style="397" bestFit="1" customWidth="1"/>
    <col min="8713" max="8713" width="10.44140625" style="397" bestFit="1" customWidth="1"/>
    <col min="8714" max="8714" width="9.44140625" style="397" bestFit="1" customWidth="1"/>
    <col min="8715" max="8715" width="11" style="397" bestFit="1" customWidth="1"/>
    <col min="8716" max="8719" width="9.44140625" style="397" bestFit="1" customWidth="1"/>
    <col min="8720" max="8720" width="10.44140625" style="397" bestFit="1" customWidth="1"/>
    <col min="8721" max="8724" width="9.44140625" style="397" bestFit="1" customWidth="1"/>
    <col min="8725" max="8960" width="11.5546875" style="397"/>
    <col min="8961" max="8961" width="38.44140625" style="397" customWidth="1"/>
    <col min="8962" max="8966" width="19.44140625" style="397" customWidth="1"/>
    <col min="8967" max="8967" width="17.44140625" style="397" customWidth="1"/>
    <col min="8968" max="8968" width="12.109375" style="397" bestFit="1" customWidth="1"/>
    <col min="8969" max="8969" width="10.44140625" style="397" bestFit="1" customWidth="1"/>
    <col min="8970" max="8970" width="9.44140625" style="397" bestFit="1" customWidth="1"/>
    <col min="8971" max="8971" width="11" style="397" bestFit="1" customWidth="1"/>
    <col min="8972" max="8975" width="9.44140625" style="397" bestFit="1" customWidth="1"/>
    <col min="8976" max="8976" width="10.44140625" style="397" bestFit="1" customWidth="1"/>
    <col min="8977" max="8980" width="9.44140625" style="397" bestFit="1" customWidth="1"/>
    <col min="8981" max="9216" width="11.5546875" style="397"/>
    <col min="9217" max="9217" width="38.44140625" style="397" customWidth="1"/>
    <col min="9218" max="9222" width="19.44140625" style="397" customWidth="1"/>
    <col min="9223" max="9223" width="17.44140625" style="397" customWidth="1"/>
    <col min="9224" max="9224" width="12.109375" style="397" bestFit="1" customWidth="1"/>
    <col min="9225" max="9225" width="10.44140625" style="397" bestFit="1" customWidth="1"/>
    <col min="9226" max="9226" width="9.44140625" style="397" bestFit="1" customWidth="1"/>
    <col min="9227" max="9227" width="11" style="397" bestFit="1" customWidth="1"/>
    <col min="9228" max="9231" width="9.44140625" style="397" bestFit="1" customWidth="1"/>
    <col min="9232" max="9232" width="10.44140625" style="397" bestFit="1" customWidth="1"/>
    <col min="9233" max="9236" width="9.44140625" style="397" bestFit="1" customWidth="1"/>
    <col min="9237" max="9472" width="11.5546875" style="397"/>
    <col min="9473" max="9473" width="38.44140625" style="397" customWidth="1"/>
    <col min="9474" max="9478" width="19.44140625" style="397" customWidth="1"/>
    <col min="9479" max="9479" width="17.44140625" style="397" customWidth="1"/>
    <col min="9480" max="9480" width="12.109375" style="397" bestFit="1" customWidth="1"/>
    <col min="9481" max="9481" width="10.44140625" style="397" bestFit="1" customWidth="1"/>
    <col min="9482" max="9482" width="9.44140625" style="397" bestFit="1" customWidth="1"/>
    <col min="9483" max="9483" width="11" style="397" bestFit="1" customWidth="1"/>
    <col min="9484" max="9487" width="9.44140625" style="397" bestFit="1" customWidth="1"/>
    <col min="9488" max="9488" width="10.44140625" style="397" bestFit="1" customWidth="1"/>
    <col min="9489" max="9492" width="9.44140625" style="397" bestFit="1" customWidth="1"/>
    <col min="9493" max="9728" width="11.5546875" style="397"/>
    <col min="9729" max="9729" width="38.44140625" style="397" customWidth="1"/>
    <col min="9730" max="9734" width="19.44140625" style="397" customWidth="1"/>
    <col min="9735" max="9735" width="17.44140625" style="397" customWidth="1"/>
    <col min="9736" max="9736" width="12.109375" style="397" bestFit="1" customWidth="1"/>
    <col min="9737" max="9737" width="10.44140625" style="397" bestFit="1" customWidth="1"/>
    <col min="9738" max="9738" width="9.44140625" style="397" bestFit="1" customWidth="1"/>
    <col min="9739" max="9739" width="11" style="397" bestFit="1" customWidth="1"/>
    <col min="9740" max="9743" width="9.44140625" style="397" bestFit="1" customWidth="1"/>
    <col min="9744" max="9744" width="10.44140625" style="397" bestFit="1" customWidth="1"/>
    <col min="9745" max="9748" width="9.44140625" style="397" bestFit="1" customWidth="1"/>
    <col min="9749" max="9984" width="11.5546875" style="397"/>
    <col min="9985" max="9985" width="38.44140625" style="397" customWidth="1"/>
    <col min="9986" max="9990" width="19.44140625" style="397" customWidth="1"/>
    <col min="9991" max="9991" width="17.44140625" style="397" customWidth="1"/>
    <col min="9992" max="9992" width="12.109375" style="397" bestFit="1" customWidth="1"/>
    <col min="9993" max="9993" width="10.44140625" style="397" bestFit="1" customWidth="1"/>
    <col min="9994" max="9994" width="9.44140625" style="397" bestFit="1" customWidth="1"/>
    <col min="9995" max="9995" width="11" style="397" bestFit="1" customWidth="1"/>
    <col min="9996" max="9999" width="9.44140625" style="397" bestFit="1" customWidth="1"/>
    <col min="10000" max="10000" width="10.44140625" style="397" bestFit="1" customWidth="1"/>
    <col min="10001" max="10004" width="9.44140625" style="397" bestFit="1" customWidth="1"/>
    <col min="10005" max="10240" width="11.5546875" style="397"/>
    <col min="10241" max="10241" width="38.44140625" style="397" customWidth="1"/>
    <col min="10242" max="10246" width="19.44140625" style="397" customWidth="1"/>
    <col min="10247" max="10247" width="17.44140625" style="397" customWidth="1"/>
    <col min="10248" max="10248" width="12.109375" style="397" bestFit="1" customWidth="1"/>
    <col min="10249" max="10249" width="10.44140625" style="397" bestFit="1" customWidth="1"/>
    <col min="10250" max="10250" width="9.44140625" style="397" bestFit="1" customWidth="1"/>
    <col min="10251" max="10251" width="11" style="397" bestFit="1" customWidth="1"/>
    <col min="10252" max="10255" width="9.44140625" style="397" bestFit="1" customWidth="1"/>
    <col min="10256" max="10256" width="10.44140625" style="397" bestFit="1" customWidth="1"/>
    <col min="10257" max="10260" width="9.44140625" style="397" bestFit="1" customWidth="1"/>
    <col min="10261" max="10496" width="11.5546875" style="397"/>
    <col min="10497" max="10497" width="38.44140625" style="397" customWidth="1"/>
    <col min="10498" max="10502" width="19.44140625" style="397" customWidth="1"/>
    <col min="10503" max="10503" width="17.44140625" style="397" customWidth="1"/>
    <col min="10504" max="10504" width="12.109375" style="397" bestFit="1" customWidth="1"/>
    <col min="10505" max="10505" width="10.44140625" style="397" bestFit="1" customWidth="1"/>
    <col min="10506" max="10506" width="9.44140625" style="397" bestFit="1" customWidth="1"/>
    <col min="10507" max="10507" width="11" style="397" bestFit="1" customWidth="1"/>
    <col min="10508" max="10511" width="9.44140625" style="397" bestFit="1" customWidth="1"/>
    <col min="10512" max="10512" width="10.44140625" style="397" bestFit="1" customWidth="1"/>
    <col min="10513" max="10516" width="9.44140625" style="397" bestFit="1" customWidth="1"/>
    <col min="10517" max="10752" width="11.5546875" style="397"/>
    <col min="10753" max="10753" width="38.44140625" style="397" customWidth="1"/>
    <col min="10754" max="10758" width="19.44140625" style="397" customWidth="1"/>
    <col min="10759" max="10759" width="17.44140625" style="397" customWidth="1"/>
    <col min="10760" max="10760" width="12.109375" style="397" bestFit="1" customWidth="1"/>
    <col min="10761" max="10761" width="10.44140625" style="397" bestFit="1" customWidth="1"/>
    <col min="10762" max="10762" width="9.44140625" style="397" bestFit="1" customWidth="1"/>
    <col min="10763" max="10763" width="11" style="397" bestFit="1" customWidth="1"/>
    <col min="10764" max="10767" width="9.44140625" style="397" bestFit="1" customWidth="1"/>
    <col min="10768" max="10768" width="10.44140625" style="397" bestFit="1" customWidth="1"/>
    <col min="10769" max="10772" width="9.44140625" style="397" bestFit="1" customWidth="1"/>
    <col min="10773" max="11008" width="11.5546875" style="397"/>
    <col min="11009" max="11009" width="38.44140625" style="397" customWidth="1"/>
    <col min="11010" max="11014" width="19.44140625" style="397" customWidth="1"/>
    <col min="11015" max="11015" width="17.44140625" style="397" customWidth="1"/>
    <col min="11016" max="11016" width="12.109375" style="397" bestFit="1" customWidth="1"/>
    <col min="11017" max="11017" width="10.44140625" style="397" bestFit="1" customWidth="1"/>
    <col min="11018" max="11018" width="9.44140625" style="397" bestFit="1" customWidth="1"/>
    <col min="11019" max="11019" width="11" style="397" bestFit="1" customWidth="1"/>
    <col min="11020" max="11023" width="9.44140625" style="397" bestFit="1" customWidth="1"/>
    <col min="11024" max="11024" width="10.44140625" style="397" bestFit="1" customWidth="1"/>
    <col min="11025" max="11028" width="9.44140625" style="397" bestFit="1" customWidth="1"/>
    <col min="11029" max="11264" width="11.5546875" style="397"/>
    <col min="11265" max="11265" width="38.44140625" style="397" customWidth="1"/>
    <col min="11266" max="11270" width="19.44140625" style="397" customWidth="1"/>
    <col min="11271" max="11271" width="17.44140625" style="397" customWidth="1"/>
    <col min="11272" max="11272" width="12.109375" style="397" bestFit="1" customWidth="1"/>
    <col min="11273" max="11273" width="10.44140625" style="397" bestFit="1" customWidth="1"/>
    <col min="11274" max="11274" width="9.44140625" style="397" bestFit="1" customWidth="1"/>
    <col min="11275" max="11275" width="11" style="397" bestFit="1" customWidth="1"/>
    <col min="11276" max="11279" width="9.44140625" style="397" bestFit="1" customWidth="1"/>
    <col min="11280" max="11280" width="10.44140625" style="397" bestFit="1" customWidth="1"/>
    <col min="11281" max="11284" width="9.44140625" style="397" bestFit="1" customWidth="1"/>
    <col min="11285" max="11520" width="11.5546875" style="397"/>
    <col min="11521" max="11521" width="38.44140625" style="397" customWidth="1"/>
    <col min="11522" max="11526" width="19.44140625" style="397" customWidth="1"/>
    <col min="11527" max="11527" width="17.44140625" style="397" customWidth="1"/>
    <col min="11528" max="11528" width="12.109375" style="397" bestFit="1" customWidth="1"/>
    <col min="11529" max="11529" width="10.44140625" style="397" bestFit="1" customWidth="1"/>
    <col min="11530" max="11530" width="9.44140625" style="397" bestFit="1" customWidth="1"/>
    <col min="11531" max="11531" width="11" style="397" bestFit="1" customWidth="1"/>
    <col min="11532" max="11535" width="9.44140625" style="397" bestFit="1" customWidth="1"/>
    <col min="11536" max="11536" width="10.44140625" style="397" bestFit="1" customWidth="1"/>
    <col min="11537" max="11540" width="9.44140625" style="397" bestFit="1" customWidth="1"/>
    <col min="11541" max="11776" width="11.5546875" style="397"/>
    <col min="11777" max="11777" width="38.44140625" style="397" customWidth="1"/>
    <col min="11778" max="11782" width="19.44140625" style="397" customWidth="1"/>
    <col min="11783" max="11783" width="17.44140625" style="397" customWidth="1"/>
    <col min="11784" max="11784" width="12.109375" style="397" bestFit="1" customWidth="1"/>
    <col min="11785" max="11785" width="10.44140625" style="397" bestFit="1" customWidth="1"/>
    <col min="11786" max="11786" width="9.44140625" style="397" bestFit="1" customWidth="1"/>
    <col min="11787" max="11787" width="11" style="397" bestFit="1" customWidth="1"/>
    <col min="11788" max="11791" width="9.44140625" style="397" bestFit="1" customWidth="1"/>
    <col min="11792" max="11792" width="10.44140625" style="397" bestFit="1" customWidth="1"/>
    <col min="11793" max="11796" width="9.44140625" style="397" bestFit="1" customWidth="1"/>
    <col min="11797" max="12032" width="11.5546875" style="397"/>
    <col min="12033" max="12033" width="38.44140625" style="397" customWidth="1"/>
    <col min="12034" max="12038" width="19.44140625" style="397" customWidth="1"/>
    <col min="12039" max="12039" width="17.44140625" style="397" customWidth="1"/>
    <col min="12040" max="12040" width="12.109375" style="397" bestFit="1" customWidth="1"/>
    <col min="12041" max="12041" width="10.44140625" style="397" bestFit="1" customWidth="1"/>
    <col min="12042" max="12042" width="9.44140625" style="397" bestFit="1" customWidth="1"/>
    <col min="12043" max="12043" width="11" style="397" bestFit="1" customWidth="1"/>
    <col min="12044" max="12047" width="9.44140625" style="397" bestFit="1" customWidth="1"/>
    <col min="12048" max="12048" width="10.44140625" style="397" bestFit="1" customWidth="1"/>
    <col min="12049" max="12052" width="9.44140625" style="397" bestFit="1" customWidth="1"/>
    <col min="12053" max="12288" width="11.5546875" style="397"/>
    <col min="12289" max="12289" width="38.44140625" style="397" customWidth="1"/>
    <col min="12290" max="12294" width="19.44140625" style="397" customWidth="1"/>
    <col min="12295" max="12295" width="17.44140625" style="397" customWidth="1"/>
    <col min="12296" max="12296" width="12.109375" style="397" bestFit="1" customWidth="1"/>
    <col min="12297" max="12297" width="10.44140625" style="397" bestFit="1" customWidth="1"/>
    <col min="12298" max="12298" width="9.44140625" style="397" bestFit="1" customWidth="1"/>
    <col min="12299" max="12299" width="11" style="397" bestFit="1" customWidth="1"/>
    <col min="12300" max="12303" width="9.44140625" style="397" bestFit="1" customWidth="1"/>
    <col min="12304" max="12304" width="10.44140625" style="397" bestFit="1" customWidth="1"/>
    <col min="12305" max="12308" width="9.44140625" style="397" bestFit="1" customWidth="1"/>
    <col min="12309" max="12544" width="11.5546875" style="397"/>
    <col min="12545" max="12545" width="38.44140625" style="397" customWidth="1"/>
    <col min="12546" max="12550" width="19.44140625" style="397" customWidth="1"/>
    <col min="12551" max="12551" width="17.44140625" style="397" customWidth="1"/>
    <col min="12552" max="12552" width="12.109375" style="397" bestFit="1" customWidth="1"/>
    <col min="12553" max="12553" width="10.44140625" style="397" bestFit="1" customWidth="1"/>
    <col min="12554" max="12554" width="9.44140625" style="397" bestFit="1" customWidth="1"/>
    <col min="12555" max="12555" width="11" style="397" bestFit="1" customWidth="1"/>
    <col min="12556" max="12559" width="9.44140625" style="397" bestFit="1" customWidth="1"/>
    <col min="12560" max="12560" width="10.44140625" style="397" bestFit="1" customWidth="1"/>
    <col min="12561" max="12564" width="9.44140625" style="397" bestFit="1" customWidth="1"/>
    <col min="12565" max="12800" width="11.5546875" style="397"/>
    <col min="12801" max="12801" width="38.44140625" style="397" customWidth="1"/>
    <col min="12802" max="12806" width="19.44140625" style="397" customWidth="1"/>
    <col min="12807" max="12807" width="17.44140625" style="397" customWidth="1"/>
    <col min="12808" max="12808" width="12.109375" style="397" bestFit="1" customWidth="1"/>
    <col min="12809" max="12809" width="10.44140625" style="397" bestFit="1" customWidth="1"/>
    <col min="12810" max="12810" width="9.44140625" style="397" bestFit="1" customWidth="1"/>
    <col min="12811" max="12811" width="11" style="397" bestFit="1" customWidth="1"/>
    <col min="12812" max="12815" width="9.44140625" style="397" bestFit="1" customWidth="1"/>
    <col min="12816" max="12816" width="10.44140625" style="397" bestFit="1" customWidth="1"/>
    <col min="12817" max="12820" width="9.44140625" style="397" bestFit="1" customWidth="1"/>
    <col min="12821" max="13056" width="11.5546875" style="397"/>
    <col min="13057" max="13057" width="38.44140625" style="397" customWidth="1"/>
    <col min="13058" max="13062" width="19.44140625" style="397" customWidth="1"/>
    <col min="13063" max="13063" width="17.44140625" style="397" customWidth="1"/>
    <col min="13064" max="13064" width="12.109375" style="397" bestFit="1" customWidth="1"/>
    <col min="13065" max="13065" width="10.44140625" style="397" bestFit="1" customWidth="1"/>
    <col min="13066" max="13066" width="9.44140625" style="397" bestFit="1" customWidth="1"/>
    <col min="13067" max="13067" width="11" style="397" bestFit="1" customWidth="1"/>
    <col min="13068" max="13071" width="9.44140625" style="397" bestFit="1" customWidth="1"/>
    <col min="13072" max="13072" width="10.44140625" style="397" bestFit="1" customWidth="1"/>
    <col min="13073" max="13076" width="9.44140625" style="397" bestFit="1" customWidth="1"/>
    <col min="13077" max="13312" width="11.5546875" style="397"/>
    <col min="13313" max="13313" width="38.44140625" style="397" customWidth="1"/>
    <col min="13314" max="13318" width="19.44140625" style="397" customWidth="1"/>
    <col min="13319" max="13319" width="17.44140625" style="397" customWidth="1"/>
    <col min="13320" max="13320" width="12.109375" style="397" bestFit="1" customWidth="1"/>
    <col min="13321" max="13321" width="10.44140625" style="397" bestFit="1" customWidth="1"/>
    <col min="13322" max="13322" width="9.44140625" style="397" bestFit="1" customWidth="1"/>
    <col min="13323" max="13323" width="11" style="397" bestFit="1" customWidth="1"/>
    <col min="13324" max="13327" width="9.44140625" style="397" bestFit="1" customWidth="1"/>
    <col min="13328" max="13328" width="10.44140625" style="397" bestFit="1" customWidth="1"/>
    <col min="13329" max="13332" width="9.44140625" style="397" bestFit="1" customWidth="1"/>
    <col min="13333" max="13568" width="11.5546875" style="397"/>
    <col min="13569" max="13569" width="38.44140625" style="397" customWidth="1"/>
    <col min="13570" max="13574" width="19.44140625" style="397" customWidth="1"/>
    <col min="13575" max="13575" width="17.44140625" style="397" customWidth="1"/>
    <col min="13576" max="13576" width="12.109375" style="397" bestFit="1" customWidth="1"/>
    <col min="13577" max="13577" width="10.44140625" style="397" bestFit="1" customWidth="1"/>
    <col min="13578" max="13578" width="9.44140625" style="397" bestFit="1" customWidth="1"/>
    <col min="13579" max="13579" width="11" style="397" bestFit="1" customWidth="1"/>
    <col min="13580" max="13583" width="9.44140625" style="397" bestFit="1" customWidth="1"/>
    <col min="13584" max="13584" width="10.44140625" style="397" bestFit="1" customWidth="1"/>
    <col min="13585" max="13588" width="9.44140625" style="397" bestFit="1" customWidth="1"/>
    <col min="13589" max="13824" width="11.5546875" style="397"/>
    <col min="13825" max="13825" width="38.44140625" style="397" customWidth="1"/>
    <col min="13826" max="13830" width="19.44140625" style="397" customWidth="1"/>
    <col min="13831" max="13831" width="17.44140625" style="397" customWidth="1"/>
    <col min="13832" max="13832" width="12.109375" style="397" bestFit="1" customWidth="1"/>
    <col min="13833" max="13833" width="10.44140625" style="397" bestFit="1" customWidth="1"/>
    <col min="13834" max="13834" width="9.44140625" style="397" bestFit="1" customWidth="1"/>
    <col min="13835" max="13835" width="11" style="397" bestFit="1" customWidth="1"/>
    <col min="13836" max="13839" width="9.44140625" style="397" bestFit="1" customWidth="1"/>
    <col min="13840" max="13840" width="10.44140625" style="397" bestFit="1" customWidth="1"/>
    <col min="13841" max="13844" width="9.44140625" style="397" bestFit="1" customWidth="1"/>
    <col min="13845" max="14080" width="11.5546875" style="397"/>
    <col min="14081" max="14081" width="38.44140625" style="397" customWidth="1"/>
    <col min="14082" max="14086" width="19.44140625" style="397" customWidth="1"/>
    <col min="14087" max="14087" width="17.44140625" style="397" customWidth="1"/>
    <col min="14088" max="14088" width="12.109375" style="397" bestFit="1" customWidth="1"/>
    <col min="14089" max="14089" width="10.44140625" style="397" bestFit="1" customWidth="1"/>
    <col min="14090" max="14090" width="9.44140625" style="397" bestFit="1" customWidth="1"/>
    <col min="14091" max="14091" width="11" style="397" bestFit="1" customWidth="1"/>
    <col min="14092" max="14095" width="9.44140625" style="397" bestFit="1" customWidth="1"/>
    <col min="14096" max="14096" width="10.44140625" style="397" bestFit="1" customWidth="1"/>
    <col min="14097" max="14100" width="9.44140625" style="397" bestFit="1" customWidth="1"/>
    <col min="14101" max="14336" width="11.5546875" style="397"/>
    <col min="14337" max="14337" width="38.44140625" style="397" customWidth="1"/>
    <col min="14338" max="14342" width="19.44140625" style="397" customWidth="1"/>
    <col min="14343" max="14343" width="17.44140625" style="397" customWidth="1"/>
    <col min="14344" max="14344" width="12.109375" style="397" bestFit="1" customWidth="1"/>
    <col min="14345" max="14345" width="10.44140625" style="397" bestFit="1" customWidth="1"/>
    <col min="14346" max="14346" width="9.44140625" style="397" bestFit="1" customWidth="1"/>
    <col min="14347" max="14347" width="11" style="397" bestFit="1" customWidth="1"/>
    <col min="14348" max="14351" width="9.44140625" style="397" bestFit="1" customWidth="1"/>
    <col min="14352" max="14352" width="10.44140625" style="397" bestFit="1" customWidth="1"/>
    <col min="14353" max="14356" width="9.44140625" style="397" bestFit="1" customWidth="1"/>
    <col min="14357" max="14592" width="11.5546875" style="397"/>
    <col min="14593" max="14593" width="38.44140625" style="397" customWidth="1"/>
    <col min="14594" max="14598" width="19.44140625" style="397" customWidth="1"/>
    <col min="14599" max="14599" width="17.44140625" style="397" customWidth="1"/>
    <col min="14600" max="14600" width="12.109375" style="397" bestFit="1" customWidth="1"/>
    <col min="14601" max="14601" width="10.44140625" style="397" bestFit="1" customWidth="1"/>
    <col min="14602" max="14602" width="9.44140625" style="397" bestFit="1" customWidth="1"/>
    <col min="14603" max="14603" width="11" style="397" bestFit="1" customWidth="1"/>
    <col min="14604" max="14607" width="9.44140625" style="397" bestFit="1" customWidth="1"/>
    <col min="14608" max="14608" width="10.44140625" style="397" bestFit="1" customWidth="1"/>
    <col min="14609" max="14612" width="9.44140625" style="397" bestFit="1" customWidth="1"/>
    <col min="14613" max="14848" width="11.5546875" style="397"/>
    <col min="14849" max="14849" width="38.44140625" style="397" customWidth="1"/>
    <col min="14850" max="14854" width="19.44140625" style="397" customWidth="1"/>
    <col min="14855" max="14855" width="17.44140625" style="397" customWidth="1"/>
    <col min="14856" max="14856" width="12.109375" style="397" bestFit="1" customWidth="1"/>
    <col min="14857" max="14857" width="10.44140625" style="397" bestFit="1" customWidth="1"/>
    <col min="14858" max="14858" width="9.44140625" style="397" bestFit="1" customWidth="1"/>
    <col min="14859" max="14859" width="11" style="397" bestFit="1" customWidth="1"/>
    <col min="14860" max="14863" width="9.44140625" style="397" bestFit="1" customWidth="1"/>
    <col min="14864" max="14864" width="10.44140625" style="397" bestFit="1" customWidth="1"/>
    <col min="14865" max="14868" width="9.44140625" style="397" bestFit="1" customWidth="1"/>
    <col min="14869" max="15104" width="11.5546875" style="397"/>
    <col min="15105" max="15105" width="38.44140625" style="397" customWidth="1"/>
    <col min="15106" max="15110" width="19.44140625" style="397" customWidth="1"/>
    <col min="15111" max="15111" width="17.44140625" style="397" customWidth="1"/>
    <col min="15112" max="15112" width="12.109375" style="397" bestFit="1" customWidth="1"/>
    <col min="15113" max="15113" width="10.44140625" style="397" bestFit="1" customWidth="1"/>
    <col min="15114" max="15114" width="9.44140625" style="397" bestFit="1" customWidth="1"/>
    <col min="15115" max="15115" width="11" style="397" bestFit="1" customWidth="1"/>
    <col min="15116" max="15119" width="9.44140625" style="397" bestFit="1" customWidth="1"/>
    <col min="15120" max="15120" width="10.44140625" style="397" bestFit="1" customWidth="1"/>
    <col min="15121" max="15124" width="9.44140625" style="397" bestFit="1" customWidth="1"/>
    <col min="15125" max="15360" width="11.5546875" style="397"/>
    <col min="15361" max="15361" width="38.44140625" style="397" customWidth="1"/>
    <col min="15362" max="15366" width="19.44140625" style="397" customWidth="1"/>
    <col min="15367" max="15367" width="17.44140625" style="397" customWidth="1"/>
    <col min="15368" max="15368" width="12.109375" style="397" bestFit="1" customWidth="1"/>
    <col min="15369" max="15369" width="10.44140625" style="397" bestFit="1" customWidth="1"/>
    <col min="15370" max="15370" width="9.44140625" style="397" bestFit="1" customWidth="1"/>
    <col min="15371" max="15371" width="11" style="397" bestFit="1" customWidth="1"/>
    <col min="15372" max="15375" width="9.44140625" style="397" bestFit="1" customWidth="1"/>
    <col min="15376" max="15376" width="10.44140625" style="397" bestFit="1" customWidth="1"/>
    <col min="15377" max="15380" width="9.44140625" style="397" bestFit="1" customWidth="1"/>
    <col min="15381" max="15616" width="11.5546875" style="397"/>
    <col min="15617" max="15617" width="38.44140625" style="397" customWidth="1"/>
    <col min="15618" max="15622" width="19.44140625" style="397" customWidth="1"/>
    <col min="15623" max="15623" width="17.44140625" style="397" customWidth="1"/>
    <col min="15624" max="15624" width="12.109375" style="397" bestFit="1" customWidth="1"/>
    <col min="15625" max="15625" width="10.44140625" style="397" bestFit="1" customWidth="1"/>
    <col min="15626" max="15626" width="9.44140625" style="397" bestFit="1" customWidth="1"/>
    <col min="15627" max="15627" width="11" style="397" bestFit="1" customWidth="1"/>
    <col min="15628" max="15631" width="9.44140625" style="397" bestFit="1" customWidth="1"/>
    <col min="15632" max="15632" width="10.44140625" style="397" bestFit="1" customWidth="1"/>
    <col min="15633" max="15636" width="9.44140625" style="397" bestFit="1" customWidth="1"/>
    <col min="15637" max="15872" width="11.5546875" style="397"/>
    <col min="15873" max="15873" width="38.44140625" style="397" customWidth="1"/>
    <col min="15874" max="15878" width="19.44140625" style="397" customWidth="1"/>
    <col min="15879" max="15879" width="17.44140625" style="397" customWidth="1"/>
    <col min="15880" max="15880" width="12.109375" style="397" bestFit="1" customWidth="1"/>
    <col min="15881" max="15881" width="10.44140625" style="397" bestFit="1" customWidth="1"/>
    <col min="15882" max="15882" width="9.44140625" style="397" bestFit="1" customWidth="1"/>
    <col min="15883" max="15883" width="11" style="397" bestFit="1" customWidth="1"/>
    <col min="15884" max="15887" width="9.44140625" style="397" bestFit="1" customWidth="1"/>
    <col min="15888" max="15888" width="10.44140625" style="397" bestFit="1" customWidth="1"/>
    <col min="15889" max="15892" width="9.44140625" style="397" bestFit="1" customWidth="1"/>
    <col min="15893" max="16128" width="11.5546875" style="397"/>
    <col min="16129" max="16129" width="38.44140625" style="397" customWidth="1"/>
    <col min="16130" max="16134" width="19.44140625" style="397" customWidth="1"/>
    <col min="16135" max="16135" width="17.44140625" style="397" customWidth="1"/>
    <col min="16136" max="16136" width="12.109375" style="397" bestFit="1" customWidth="1"/>
    <col min="16137" max="16137" width="10.44140625" style="397" bestFit="1" customWidth="1"/>
    <col min="16138" max="16138" width="9.44140625" style="397" bestFit="1" customWidth="1"/>
    <col min="16139" max="16139" width="11" style="397" bestFit="1" customWidth="1"/>
    <col min="16140" max="16143" width="9.44140625" style="397" bestFit="1" customWidth="1"/>
    <col min="16144" max="16144" width="10.44140625" style="397" bestFit="1" customWidth="1"/>
    <col min="16145" max="16148" width="9.44140625" style="397" bestFit="1" customWidth="1"/>
    <col min="16149" max="16384" width="11.5546875" style="397"/>
  </cols>
  <sheetData>
    <row r="1" spans="1:11" s="1021" customFormat="1" ht="18" customHeight="1">
      <c r="A1" s="1270" t="s">
        <v>1197</v>
      </c>
      <c r="B1" s="561"/>
      <c r="C1" s="561"/>
      <c r="D1" s="561"/>
      <c r="E1" s="561"/>
      <c r="F1" s="561"/>
      <c r="G1" s="561"/>
    </row>
    <row r="2" spans="1:11" s="1022" customFormat="1" ht="24" customHeight="1">
      <c r="A2" s="1428" t="s">
        <v>1025</v>
      </c>
      <c r="B2" s="1428"/>
      <c r="C2" s="1428"/>
      <c r="D2" s="1428"/>
      <c r="E2" s="1428"/>
      <c r="F2" s="1428"/>
      <c r="G2" s="1428"/>
    </row>
    <row r="3" spans="1:11" s="655" customFormat="1" ht="24" customHeight="1">
      <c r="A3" s="1428" t="s">
        <v>1026</v>
      </c>
      <c r="B3" s="1428"/>
      <c r="C3" s="1428"/>
      <c r="D3" s="1428"/>
      <c r="E3" s="1428"/>
      <c r="F3" s="1428"/>
      <c r="G3" s="1428"/>
    </row>
    <row r="4" spans="1:11" s="1023" customFormat="1" ht="17.399999999999999" customHeight="1">
      <c r="A4" s="1359">
        <v>46022</v>
      </c>
      <c r="B4" s="1359"/>
      <c r="C4" s="1359"/>
      <c r="D4" s="1359"/>
      <c r="E4" s="1359"/>
      <c r="F4" s="1359"/>
      <c r="G4" s="1359"/>
    </row>
    <row r="5" spans="1:11" s="1024" customFormat="1" ht="16.2" customHeight="1">
      <c r="A5" s="1360" t="s">
        <v>176</v>
      </c>
      <c r="B5" s="1360"/>
      <c r="C5" s="1360"/>
      <c r="D5" s="1360"/>
      <c r="E5" s="1360"/>
      <c r="F5" s="1360"/>
      <c r="G5" s="1360"/>
    </row>
    <row r="6" spans="1:11" s="613" customFormat="1" ht="9.75" customHeight="1" thickBot="1">
      <c r="A6" s="1025"/>
      <c r="B6" s="1025"/>
      <c r="C6" s="1025"/>
      <c r="D6" s="1025"/>
      <c r="E6" s="1025"/>
      <c r="F6" s="1025"/>
      <c r="G6" s="1025"/>
    </row>
    <row r="7" spans="1:11" s="1026" customFormat="1" ht="20.100000000000001" customHeight="1">
      <c r="A7" s="1351" t="s">
        <v>1</v>
      </c>
      <c r="B7" s="1429" t="s">
        <v>1027</v>
      </c>
      <c r="C7" s="1429" t="s">
        <v>1028</v>
      </c>
      <c r="D7" s="1429" t="s">
        <v>1029</v>
      </c>
      <c r="E7" s="1429" t="s">
        <v>1030</v>
      </c>
      <c r="F7" s="1429" t="s">
        <v>1031</v>
      </c>
      <c r="G7" s="1425" t="s">
        <v>1032</v>
      </c>
    </row>
    <row r="8" spans="1:11" s="1026" customFormat="1" ht="43.5" customHeight="1">
      <c r="A8" s="1352"/>
      <c r="B8" s="1430"/>
      <c r="C8" s="1430"/>
      <c r="D8" s="1426"/>
      <c r="E8" s="1430"/>
      <c r="F8" s="1430"/>
      <c r="G8" s="1426"/>
    </row>
    <row r="9" spans="1:11" s="1026" customFormat="1" ht="9" customHeight="1">
      <c r="A9" s="1027"/>
      <c r="B9" s="1028"/>
      <c r="C9" s="1028"/>
      <c r="D9" s="1028"/>
      <c r="E9" s="1028"/>
      <c r="F9" s="1028"/>
      <c r="G9" s="1029"/>
    </row>
    <row r="10" spans="1:11" s="430" customFormat="1" ht="20.100000000000001" customHeight="1">
      <c r="A10" s="577" t="s">
        <v>29</v>
      </c>
      <c r="B10" s="1030">
        <v>93.271758434965108</v>
      </c>
      <c r="C10" s="1030">
        <v>2.0041890112660798</v>
      </c>
      <c r="D10" s="1030">
        <v>0.95966703287422661</v>
      </c>
      <c r="E10" s="1030">
        <v>1.1473360325469226</v>
      </c>
      <c r="F10" s="1030">
        <v>2.6170494715285697</v>
      </c>
      <c r="G10" s="330">
        <v>95129988.603</v>
      </c>
      <c r="H10" s="1031"/>
    </row>
    <row r="11" spans="1:11" s="430" customFormat="1" ht="20.100000000000001" customHeight="1">
      <c r="A11" s="577" t="s">
        <v>30</v>
      </c>
      <c r="B11" s="1030">
        <v>88.181085705540369</v>
      </c>
      <c r="C11" s="1030">
        <v>1.6308899228113669</v>
      </c>
      <c r="D11" s="1030">
        <v>1.7369220786414581</v>
      </c>
      <c r="E11" s="1030">
        <v>4.1015919766609565</v>
      </c>
      <c r="F11" s="1030">
        <v>4.3495097502927571</v>
      </c>
      <c r="G11" s="330">
        <v>1766618.801</v>
      </c>
      <c r="H11" s="1031"/>
    </row>
    <row r="12" spans="1:11" s="430" customFormat="1" ht="20.100000000000001" customHeight="1">
      <c r="A12" s="577" t="s">
        <v>31</v>
      </c>
      <c r="B12" s="1030">
        <v>92.447413457981114</v>
      </c>
      <c r="C12" s="1030">
        <v>2.7640435059060531</v>
      </c>
      <c r="D12" s="1030">
        <v>1.1121235046137772</v>
      </c>
      <c r="E12" s="1030">
        <v>1.0258873990124686</v>
      </c>
      <c r="F12" s="1030">
        <v>2.6505321216689883</v>
      </c>
      <c r="G12" s="330">
        <v>138663243.39000002</v>
      </c>
      <c r="H12" s="1031"/>
      <c r="I12" s="1032"/>
      <c r="K12" s="1033"/>
    </row>
    <row r="13" spans="1:11" s="430" customFormat="1" ht="20.100000000000001" customHeight="1">
      <c r="A13" s="577" t="s">
        <v>32</v>
      </c>
      <c r="B13" s="1030">
        <v>85.896633728048158</v>
      </c>
      <c r="C13" s="1030">
        <v>3.896260953409119</v>
      </c>
      <c r="D13" s="1030">
        <v>1.5863886511665513</v>
      </c>
      <c r="E13" s="1030">
        <v>2.5162047681626372</v>
      </c>
      <c r="F13" s="1030">
        <v>6.1045117507854618</v>
      </c>
      <c r="G13" s="330">
        <v>8084723.8099999996</v>
      </c>
      <c r="H13" s="1031"/>
    </row>
    <row r="14" spans="1:11" s="430" customFormat="1" ht="20.100000000000001" customHeight="1">
      <c r="A14" s="577" t="s">
        <v>33</v>
      </c>
      <c r="B14" s="1030">
        <v>90.696917644999886</v>
      </c>
      <c r="C14" s="1030">
        <v>3.4967764916009663</v>
      </c>
      <c r="D14" s="1030">
        <v>0.74409541125634449</v>
      </c>
      <c r="E14" s="1030">
        <v>1.5927514955561488</v>
      </c>
      <c r="F14" s="1030">
        <v>3.4694588532355346</v>
      </c>
      <c r="G14" s="330">
        <v>16448782.797</v>
      </c>
      <c r="H14" s="1031"/>
    </row>
    <row r="15" spans="1:11" s="430" customFormat="1" ht="20.100000000000001" customHeight="1">
      <c r="A15" s="577" t="s">
        <v>117</v>
      </c>
      <c r="B15" s="1030">
        <v>89.696616521581873</v>
      </c>
      <c r="C15" s="1030">
        <v>2.2023587852243112</v>
      </c>
      <c r="D15" s="1030">
        <v>1.5924449350358632</v>
      </c>
      <c r="E15" s="1030">
        <v>2.1804744471927093</v>
      </c>
      <c r="F15" s="1030">
        <v>4.3281052825991866</v>
      </c>
      <c r="G15" s="330">
        <v>52880082.473999992</v>
      </c>
      <c r="H15" s="1031"/>
    </row>
    <row r="16" spans="1:11" s="430" customFormat="1" ht="20.100000000000001" customHeight="1">
      <c r="A16" s="577" t="s">
        <v>35</v>
      </c>
      <c r="B16" s="1030">
        <v>88.319383577345562</v>
      </c>
      <c r="C16" s="1030">
        <v>9.9583886845554392</v>
      </c>
      <c r="D16" s="1030">
        <v>1.7222274893247884</v>
      </c>
      <c r="E16" s="1030" t="s">
        <v>134</v>
      </c>
      <c r="F16" s="1030" t="s">
        <v>134</v>
      </c>
      <c r="G16" s="330">
        <v>2009854.75</v>
      </c>
      <c r="H16" s="1031"/>
    </row>
    <row r="17" spans="1:9" s="430" customFormat="1" ht="20.100000000000001" customHeight="1">
      <c r="A17" s="577" t="s">
        <v>36</v>
      </c>
      <c r="B17" s="1030">
        <v>93.699905251603283</v>
      </c>
      <c r="C17" s="1030">
        <v>1.9901934319500163</v>
      </c>
      <c r="D17" s="1030">
        <v>0.986238215697954</v>
      </c>
      <c r="E17" s="1030">
        <v>1.4966911821965343</v>
      </c>
      <c r="F17" s="1030">
        <v>1.8269718893024953</v>
      </c>
      <c r="G17" s="330">
        <v>54701403.719000004</v>
      </c>
      <c r="H17" s="1031"/>
    </row>
    <row r="18" spans="1:9" s="430" customFormat="1" ht="20.100000000000001" customHeight="1">
      <c r="A18" s="577" t="s">
        <v>37</v>
      </c>
      <c r="B18" s="1030">
        <v>92.788412422031143</v>
      </c>
      <c r="C18" s="1030">
        <v>1.3391343478106963</v>
      </c>
      <c r="D18" s="1030">
        <v>1.2077034465690857</v>
      </c>
      <c r="E18" s="1030">
        <v>2.10577268599316</v>
      </c>
      <c r="F18" s="1030">
        <v>2.5589770232251801</v>
      </c>
      <c r="G18" s="330">
        <v>13446150.664000001</v>
      </c>
      <c r="H18" s="1031"/>
    </row>
    <row r="19" spans="1:9" s="430" customFormat="1" ht="20.100000000000001" customHeight="1">
      <c r="A19" s="577" t="s">
        <v>38</v>
      </c>
      <c r="B19" s="1030">
        <v>93.305770963235474</v>
      </c>
      <c r="C19" s="1030">
        <v>2.2460379402227368</v>
      </c>
      <c r="D19" s="1030">
        <v>0.58106159506828192</v>
      </c>
      <c r="E19" s="1030">
        <v>1.5083936231089417</v>
      </c>
      <c r="F19" s="1030">
        <v>2.3587356039054144</v>
      </c>
      <c r="G19" s="330">
        <v>4372235.2699999996</v>
      </c>
      <c r="H19" s="1031"/>
    </row>
    <row r="20" spans="1:9" s="430" customFormat="1" ht="20.100000000000001" customHeight="1">
      <c r="A20" s="577" t="s">
        <v>99</v>
      </c>
      <c r="B20" s="1030">
        <v>90.802107701515865</v>
      </c>
      <c r="C20" s="1030">
        <v>1.5058361325355183</v>
      </c>
      <c r="D20" s="1030">
        <v>1.6472949992567198</v>
      </c>
      <c r="E20" s="1030">
        <v>3.8478705459982319</v>
      </c>
      <c r="F20" s="1030">
        <v>2.1968904350096365</v>
      </c>
      <c r="G20" s="330">
        <v>3769844.99</v>
      </c>
      <c r="H20" s="1031"/>
    </row>
    <row r="21" spans="1:9" s="430" customFormat="1" ht="20.100000000000001" customHeight="1">
      <c r="A21" s="577" t="s">
        <v>118</v>
      </c>
      <c r="B21" s="1030">
        <v>88.015122678129288</v>
      </c>
      <c r="C21" s="1030">
        <v>8.2223719167152414</v>
      </c>
      <c r="D21" s="1030">
        <v>1.1016690697444691</v>
      </c>
      <c r="E21" s="1030">
        <v>0.64227246218657552</v>
      </c>
      <c r="F21" s="1030">
        <v>2.0185637270066845</v>
      </c>
      <c r="G21" s="330">
        <v>7523025.9499999993</v>
      </c>
      <c r="H21" s="1031"/>
    </row>
    <row r="22" spans="1:9" s="430" customFormat="1" ht="20.100000000000001" customHeight="1">
      <c r="A22" s="577" t="s">
        <v>41</v>
      </c>
      <c r="B22" s="1030">
        <v>89.441603738762922</v>
      </c>
      <c r="C22" s="1030">
        <v>2.7295878109026481</v>
      </c>
      <c r="D22" s="1030">
        <v>2.1606954072229891</v>
      </c>
      <c r="E22" s="1030">
        <v>3.5070100053720563</v>
      </c>
      <c r="F22" s="1030">
        <v>2.1611028317266552</v>
      </c>
      <c r="G22" s="330">
        <v>1456220.71</v>
      </c>
      <c r="H22" s="1031"/>
    </row>
    <row r="23" spans="1:9" s="430" customFormat="1" ht="20.100000000000001" customHeight="1">
      <c r="A23" s="25" t="s">
        <v>42</v>
      </c>
      <c r="B23" s="1030">
        <v>88.734726325054439</v>
      </c>
      <c r="C23" s="1030">
        <v>4.3479733738801656</v>
      </c>
      <c r="D23" s="1030">
        <v>1.916166016057876</v>
      </c>
      <c r="E23" s="1030">
        <v>3.3712362731028489</v>
      </c>
      <c r="F23" s="1030">
        <v>1.6298977057686428</v>
      </c>
      <c r="G23" s="330">
        <v>979956.52999999991</v>
      </c>
      <c r="H23" s="1031"/>
    </row>
    <row r="24" spans="1:9" s="430" customFormat="1" ht="20.100000000000001" customHeight="1">
      <c r="A24" s="577" t="s">
        <v>43</v>
      </c>
      <c r="B24" s="1030">
        <v>98.353431699028292</v>
      </c>
      <c r="C24" s="1030">
        <v>1.0743598712563762</v>
      </c>
      <c r="D24" s="1030" t="s">
        <v>134</v>
      </c>
      <c r="E24" s="1030" t="s">
        <v>134</v>
      </c>
      <c r="F24" s="1030">
        <v>0.57220838241920335</v>
      </c>
      <c r="G24" s="330">
        <v>2114337.2539999997</v>
      </c>
      <c r="H24" s="1031"/>
    </row>
    <row r="25" spans="1:9" s="430" customFormat="1" ht="20.100000000000001" customHeight="1">
      <c r="A25" s="577" t="s">
        <v>44</v>
      </c>
      <c r="B25" s="1030">
        <v>99.868245912519242</v>
      </c>
      <c r="C25" s="1030" t="s">
        <v>134</v>
      </c>
      <c r="D25" s="1030">
        <v>0.13175408748073819</v>
      </c>
      <c r="E25" s="1030" t="s">
        <v>134</v>
      </c>
      <c r="F25" s="1030" t="s">
        <v>134</v>
      </c>
      <c r="G25" s="330">
        <v>711994.60900000005</v>
      </c>
      <c r="H25" s="1031"/>
    </row>
    <row r="26" spans="1:9" s="430" customFormat="1" ht="20.100000000000001" customHeight="1">
      <c r="A26" s="577" t="s">
        <v>45</v>
      </c>
      <c r="B26" s="1030">
        <v>98.554605198121791</v>
      </c>
      <c r="C26" s="1030">
        <v>0.87275324256248232</v>
      </c>
      <c r="D26" s="1030" t="s">
        <v>134</v>
      </c>
      <c r="E26" s="1030" t="s">
        <v>134</v>
      </c>
      <c r="F26" s="1030">
        <v>0.5726415227713042</v>
      </c>
      <c r="G26" s="330">
        <v>2736394.3019999997</v>
      </c>
      <c r="H26" s="1031"/>
    </row>
    <row r="27" spans="1:9" s="430" customFormat="1" ht="20.100000000000001" customHeight="1">
      <c r="A27" s="577" t="s">
        <v>46</v>
      </c>
      <c r="B27" s="1030">
        <v>92.935350995076917</v>
      </c>
      <c r="C27" s="1030">
        <v>1.892978944698303</v>
      </c>
      <c r="D27" s="1030">
        <v>1.052633878154358</v>
      </c>
      <c r="E27" s="1030">
        <v>1.6920521095624679</v>
      </c>
      <c r="F27" s="1030">
        <v>2.4269838799502055</v>
      </c>
      <c r="G27" s="330">
        <v>4673922.7209999999</v>
      </c>
      <c r="H27" s="1031"/>
    </row>
    <row r="28" spans="1:9" s="430" customFormat="1" ht="20.100000000000001" customHeight="1">
      <c r="A28" s="577" t="s">
        <v>47</v>
      </c>
      <c r="B28" s="1030">
        <v>85.184671653778949</v>
      </c>
      <c r="C28" s="1030">
        <v>3.1553813732808349</v>
      </c>
      <c r="D28" s="1030">
        <v>2.850716176923668</v>
      </c>
      <c r="E28" s="1030">
        <v>4.7807078367923657</v>
      </c>
      <c r="F28" s="1030">
        <v>4.0285224938091604</v>
      </c>
      <c r="G28" s="330">
        <v>2363481.9750000001</v>
      </c>
      <c r="H28" s="1031"/>
    </row>
    <row r="29" spans="1:9" s="683" customFormat="1" ht="23.25" customHeight="1" thickBot="1">
      <c r="A29" s="1034" t="s">
        <v>48</v>
      </c>
      <c r="B29" s="1035">
        <v>92.167724853290352</v>
      </c>
      <c r="C29" s="1035">
        <v>2.502782320530704</v>
      </c>
      <c r="D29" s="1035">
        <v>1.1243900508581655</v>
      </c>
      <c r="E29" s="1035">
        <v>1.4117480437953487</v>
      </c>
      <c r="F29" s="1035">
        <v>2.7933546894793939</v>
      </c>
      <c r="G29" s="334">
        <v>413832263.31900001</v>
      </c>
      <c r="H29" s="1036"/>
      <c r="I29" s="1037"/>
    </row>
    <row r="30" spans="1:9" s="615" customFormat="1" ht="15.75" customHeight="1">
      <c r="A30" s="556" t="s">
        <v>1033</v>
      </c>
      <c r="B30" s="683"/>
      <c r="C30" s="683"/>
      <c r="D30" s="683"/>
      <c r="E30" s="683"/>
      <c r="F30" s="683"/>
      <c r="G30" s="683"/>
    </row>
    <row r="31" spans="1:9" s="615" customFormat="1" ht="19.95" customHeight="1">
      <c r="A31" s="1427" t="s">
        <v>1034</v>
      </c>
      <c r="B31" s="1427"/>
      <c r="C31" s="1427"/>
      <c r="D31" s="1427"/>
      <c r="E31" s="1427"/>
      <c r="F31" s="1427"/>
      <c r="G31" s="1427"/>
    </row>
    <row r="32" spans="1:9" s="613" customFormat="1">
      <c r="A32" s="1020"/>
      <c r="B32" s="436"/>
      <c r="C32" s="436"/>
      <c r="D32" s="436"/>
      <c r="E32" s="436"/>
      <c r="F32" s="436"/>
      <c r="G32" s="436"/>
      <c r="H32" s="436"/>
      <c r="I32" s="436"/>
    </row>
    <row r="33" spans="1:9" s="613" customFormat="1">
      <c r="A33" s="1020"/>
      <c r="B33" s="558"/>
      <c r="C33" s="558"/>
      <c r="D33" s="546"/>
      <c r="E33" s="558"/>
      <c r="F33" s="558"/>
      <c r="G33" s="558"/>
      <c r="H33" s="546"/>
      <c r="I33" s="558"/>
    </row>
    <row r="34" spans="1:9" s="613" customFormat="1">
      <c r="A34" s="1020"/>
    </row>
    <row r="35" spans="1:9" s="613" customFormat="1">
      <c r="A35" s="430"/>
    </row>
    <row r="36" spans="1:9" s="613" customFormat="1"/>
    <row r="37" spans="1:9" s="613" customFormat="1"/>
    <row r="38" spans="1:9" s="613" customFormat="1"/>
    <row r="39" spans="1:9" s="613" customFormat="1"/>
    <row r="40" spans="1:9" s="613" customFormat="1"/>
    <row r="41" spans="1:9" s="613" customFormat="1"/>
    <row r="42" spans="1:9" s="613" customFormat="1"/>
    <row r="43" spans="1:9" s="613" customFormat="1"/>
    <row r="44" spans="1:9" s="613" customFormat="1"/>
    <row r="45" spans="1:9" s="613" customFormat="1"/>
    <row r="46" spans="1:9" s="613" customFormat="1"/>
    <row r="47" spans="1:9" s="613" customFormat="1"/>
    <row r="48" spans="1:9" s="613" customFormat="1"/>
    <row r="49" spans="2:7" s="613" customFormat="1"/>
    <row r="50" spans="2:7" s="613" customFormat="1"/>
    <row r="51" spans="2:7" s="613" customFormat="1"/>
    <row r="52" spans="2:7" s="613" customFormat="1"/>
    <row r="53" spans="2:7" s="613" customFormat="1"/>
    <row r="54" spans="2:7" s="613" customFormat="1"/>
    <row r="56" spans="2:7">
      <c r="B56" s="641"/>
      <c r="C56" s="641"/>
      <c r="D56" s="641"/>
      <c r="E56" s="641"/>
      <c r="F56" s="641"/>
      <c r="G56" s="641"/>
    </row>
    <row r="57" spans="2:7">
      <c r="B57" s="641"/>
      <c r="C57" s="641"/>
      <c r="D57" s="641"/>
      <c r="E57" s="641"/>
      <c r="F57" s="641"/>
      <c r="G57" s="641"/>
    </row>
    <row r="58" spans="2:7">
      <c r="B58" s="641"/>
      <c r="C58" s="641"/>
      <c r="D58" s="641"/>
      <c r="E58" s="641"/>
      <c r="F58" s="641"/>
      <c r="G58" s="641"/>
    </row>
    <row r="59" spans="2:7">
      <c r="B59" s="641"/>
      <c r="C59" s="641"/>
      <c r="D59" s="641"/>
      <c r="E59" s="641"/>
      <c r="F59" s="641"/>
      <c r="G59" s="641"/>
    </row>
    <row r="60" spans="2:7">
      <c r="B60" s="641"/>
      <c r="C60" s="641"/>
      <c r="D60" s="641"/>
      <c r="E60" s="641"/>
      <c r="F60" s="641"/>
      <c r="G60" s="641"/>
    </row>
    <row r="61" spans="2:7">
      <c r="B61" s="641"/>
      <c r="C61" s="641"/>
      <c r="D61" s="641"/>
      <c r="E61" s="641"/>
      <c r="F61" s="641"/>
      <c r="G61" s="641"/>
    </row>
    <row r="62" spans="2:7">
      <c r="B62" s="641"/>
      <c r="C62" s="641"/>
      <c r="D62" s="641"/>
      <c r="E62" s="641"/>
      <c r="F62" s="641"/>
      <c r="G62" s="641"/>
    </row>
    <row r="63" spans="2:7">
      <c r="B63" s="641"/>
      <c r="C63" s="641"/>
      <c r="D63" s="641"/>
      <c r="E63" s="641"/>
      <c r="F63" s="641"/>
      <c r="G63" s="641"/>
    </row>
    <row r="64" spans="2:7">
      <c r="B64" s="641"/>
      <c r="C64" s="641"/>
      <c r="D64" s="641"/>
      <c r="E64" s="641"/>
      <c r="F64" s="641"/>
      <c r="G64" s="641"/>
    </row>
    <row r="65" spans="2:7">
      <c r="B65" s="641"/>
      <c r="C65" s="641"/>
      <c r="D65" s="641"/>
      <c r="E65" s="641"/>
      <c r="F65" s="641"/>
      <c r="G65" s="641"/>
    </row>
    <row r="66" spans="2:7">
      <c r="B66" s="641"/>
      <c r="C66" s="641"/>
      <c r="D66" s="641"/>
      <c r="E66" s="641"/>
      <c r="F66" s="641"/>
      <c r="G66" s="641"/>
    </row>
    <row r="67" spans="2:7">
      <c r="B67" s="641"/>
      <c r="C67" s="641"/>
      <c r="D67" s="641"/>
      <c r="E67" s="641"/>
      <c r="F67" s="641"/>
      <c r="G67" s="641"/>
    </row>
    <row r="68" spans="2:7">
      <c r="B68" s="641"/>
      <c r="C68" s="641"/>
      <c r="D68" s="641"/>
      <c r="E68" s="641"/>
      <c r="F68" s="641"/>
      <c r="G68" s="641"/>
    </row>
    <row r="69" spans="2:7">
      <c r="B69" s="641"/>
      <c r="C69" s="641"/>
      <c r="D69" s="641"/>
      <c r="E69" s="641"/>
      <c r="F69" s="641"/>
      <c r="G69" s="641"/>
    </row>
    <row r="70" spans="2:7">
      <c r="B70" s="641"/>
      <c r="C70" s="641"/>
      <c r="D70" s="641"/>
      <c r="E70" s="641"/>
      <c r="F70" s="641"/>
      <c r="G70" s="641"/>
    </row>
    <row r="71" spans="2:7">
      <c r="B71" s="641"/>
      <c r="C71" s="641"/>
      <c r="D71" s="641"/>
      <c r="E71" s="641"/>
      <c r="F71" s="641"/>
      <c r="G71" s="641"/>
    </row>
    <row r="72" spans="2:7">
      <c r="B72" s="641"/>
      <c r="C72" s="641"/>
      <c r="D72" s="641"/>
      <c r="E72" s="641"/>
      <c r="F72" s="641"/>
      <c r="G72" s="641"/>
    </row>
    <row r="73" spans="2:7">
      <c r="B73" s="641"/>
      <c r="C73" s="641"/>
      <c r="D73" s="641"/>
      <c r="E73" s="641"/>
      <c r="F73" s="641"/>
      <c r="G73" s="641"/>
    </row>
    <row r="74" spans="2:7">
      <c r="B74" s="641"/>
      <c r="C74" s="641"/>
      <c r="D74" s="641"/>
      <c r="E74" s="641"/>
      <c r="F74" s="641"/>
      <c r="G74" s="641"/>
    </row>
  </sheetData>
  <mergeCells count="12">
    <mergeCell ref="G7:G8"/>
    <mergeCell ref="A31:G31"/>
    <mergeCell ref="A2:G2"/>
    <mergeCell ref="A3:G3"/>
    <mergeCell ref="A4:G4"/>
    <mergeCell ref="A5:G5"/>
    <mergeCell ref="A7:A8"/>
    <mergeCell ref="B7:B8"/>
    <mergeCell ref="C7:C8"/>
    <mergeCell ref="D7:D8"/>
    <mergeCell ref="E7:E8"/>
    <mergeCell ref="F7:F8"/>
  </mergeCells>
  <hyperlinks>
    <hyperlink ref="A1" location="Índice!A1" display="Volver al Índice" xr:uid="{D1058C0F-D66F-48A9-A8FE-50F281BF791C}"/>
  </hyperlinks>
  <printOptions horizontalCentered="1" verticalCentered="1"/>
  <pageMargins left="1.1811023622047245" right="1.1811023622047245" top="0.98425196850393704" bottom="0.98425196850393704" header="0.43307086614173229" footer="0.43307086614173229"/>
  <pageSetup paperSize="9" scale="76"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2ADC5-CD4D-46A1-82A8-8E21130DE1A0}">
  <dimension ref="A1:AQ35"/>
  <sheetViews>
    <sheetView showGridLines="0" zoomScale="69" zoomScaleNormal="100" workbookViewId="0"/>
  </sheetViews>
  <sheetFormatPr baseColWidth="10" defaultRowHeight="13.2"/>
  <cols>
    <col min="1" max="1" width="28.109375" style="397" customWidth="1"/>
    <col min="2" max="2" width="7.109375" style="397" customWidth="1"/>
    <col min="3" max="6" width="5.44140625" style="397" customWidth="1"/>
    <col min="7" max="7" width="1.44140625" style="397" customWidth="1"/>
    <col min="8" max="8" width="7.44140625" style="397" customWidth="1"/>
    <col min="9" max="12" width="5.44140625" style="397" customWidth="1"/>
    <col min="13" max="13" width="1.44140625" style="397" customWidth="1"/>
    <col min="14" max="14" width="6.44140625" style="397" customWidth="1"/>
    <col min="15" max="18" width="5.44140625" style="397" customWidth="1"/>
    <col min="19" max="19" width="1.44140625" style="397" customWidth="1"/>
    <col min="20" max="20" width="7.44140625" style="397" customWidth="1"/>
    <col min="21" max="22" width="5.44140625" style="397" customWidth="1"/>
    <col min="23" max="23" width="6.33203125" style="397" bestFit="1" customWidth="1"/>
    <col min="24" max="24" width="5.44140625" style="397" customWidth="1"/>
    <col min="25" max="25" width="1" style="397" customWidth="1"/>
    <col min="26" max="26" width="7.44140625" style="397" customWidth="1"/>
    <col min="27" max="29" width="5.44140625" style="397" customWidth="1"/>
    <col min="30" max="30" width="6.44140625" style="397" bestFit="1" customWidth="1"/>
    <col min="31" max="31" width="1.44140625" style="397" customWidth="1"/>
    <col min="32" max="32" width="7.44140625" style="397" customWidth="1"/>
    <col min="33" max="36" width="5.44140625" style="397" customWidth="1"/>
    <col min="37" max="37" width="1.44140625" style="397" customWidth="1"/>
    <col min="38" max="38" width="7.44140625" style="397" customWidth="1"/>
    <col min="39" max="42" width="5.44140625" style="397" customWidth="1"/>
    <col min="43" max="43" width="1.44140625" style="397" customWidth="1"/>
    <col min="44" max="256" width="11.5546875" style="397"/>
    <col min="257" max="257" width="28.109375" style="397" customWidth="1"/>
    <col min="258" max="258" width="7.109375" style="397" customWidth="1"/>
    <col min="259" max="262" width="5.44140625" style="397" customWidth="1"/>
    <col min="263" max="263" width="1.44140625" style="397" customWidth="1"/>
    <col min="264" max="264" width="7.44140625" style="397" customWidth="1"/>
    <col min="265" max="268" width="5.44140625" style="397" customWidth="1"/>
    <col min="269" max="269" width="1.44140625" style="397" customWidth="1"/>
    <col min="270" max="270" width="6.44140625" style="397" customWidth="1"/>
    <col min="271" max="274" width="5.44140625" style="397" customWidth="1"/>
    <col min="275" max="275" width="1.44140625" style="397" customWidth="1"/>
    <col min="276" max="276" width="7.44140625" style="397" customWidth="1"/>
    <col min="277" max="278" width="5.44140625" style="397" customWidth="1"/>
    <col min="279" max="279" width="6.33203125" style="397" bestFit="1" customWidth="1"/>
    <col min="280" max="280" width="5.44140625" style="397" customWidth="1"/>
    <col min="281" max="281" width="1" style="397" customWidth="1"/>
    <col min="282" max="282" width="7.44140625" style="397" customWidth="1"/>
    <col min="283" max="285" width="5.44140625" style="397" customWidth="1"/>
    <col min="286" max="286" width="6.44140625" style="397" bestFit="1" customWidth="1"/>
    <col min="287" max="287" width="1.44140625" style="397" customWidth="1"/>
    <col min="288" max="288" width="7.44140625" style="397" customWidth="1"/>
    <col min="289" max="292" width="5.44140625" style="397" customWidth="1"/>
    <col min="293" max="293" width="1.44140625" style="397" customWidth="1"/>
    <col min="294" max="294" width="7.44140625" style="397" customWidth="1"/>
    <col min="295" max="298" width="5.44140625" style="397" customWidth="1"/>
    <col min="299" max="299" width="1.44140625" style="397" customWidth="1"/>
    <col min="300" max="512" width="11.5546875" style="397"/>
    <col min="513" max="513" width="28.109375" style="397" customWidth="1"/>
    <col min="514" max="514" width="7.109375" style="397" customWidth="1"/>
    <col min="515" max="518" width="5.44140625" style="397" customWidth="1"/>
    <col min="519" max="519" width="1.44140625" style="397" customWidth="1"/>
    <col min="520" max="520" width="7.44140625" style="397" customWidth="1"/>
    <col min="521" max="524" width="5.44140625" style="397" customWidth="1"/>
    <col min="525" max="525" width="1.44140625" style="397" customWidth="1"/>
    <col min="526" max="526" width="6.44140625" style="397" customWidth="1"/>
    <col min="527" max="530" width="5.44140625" style="397" customWidth="1"/>
    <col min="531" max="531" width="1.44140625" style="397" customWidth="1"/>
    <col min="532" max="532" width="7.44140625" style="397" customWidth="1"/>
    <col min="533" max="534" width="5.44140625" style="397" customWidth="1"/>
    <col min="535" max="535" width="6.33203125" style="397" bestFit="1" customWidth="1"/>
    <col min="536" max="536" width="5.44140625" style="397" customWidth="1"/>
    <col min="537" max="537" width="1" style="397" customWidth="1"/>
    <col min="538" max="538" width="7.44140625" style="397" customWidth="1"/>
    <col min="539" max="541" width="5.44140625" style="397" customWidth="1"/>
    <col min="542" max="542" width="6.44140625" style="397" bestFit="1" customWidth="1"/>
    <col min="543" max="543" width="1.44140625" style="397" customWidth="1"/>
    <col min="544" max="544" width="7.44140625" style="397" customWidth="1"/>
    <col min="545" max="548" width="5.44140625" style="397" customWidth="1"/>
    <col min="549" max="549" width="1.44140625" style="397" customWidth="1"/>
    <col min="550" max="550" width="7.44140625" style="397" customWidth="1"/>
    <col min="551" max="554" width="5.44140625" style="397" customWidth="1"/>
    <col min="555" max="555" width="1.44140625" style="397" customWidth="1"/>
    <col min="556" max="768" width="11.5546875" style="397"/>
    <col min="769" max="769" width="28.109375" style="397" customWidth="1"/>
    <col min="770" max="770" width="7.109375" style="397" customWidth="1"/>
    <col min="771" max="774" width="5.44140625" style="397" customWidth="1"/>
    <col min="775" max="775" width="1.44140625" style="397" customWidth="1"/>
    <col min="776" max="776" width="7.44140625" style="397" customWidth="1"/>
    <col min="777" max="780" width="5.44140625" style="397" customWidth="1"/>
    <col min="781" max="781" width="1.44140625" style="397" customWidth="1"/>
    <col min="782" max="782" width="6.44140625" style="397" customWidth="1"/>
    <col min="783" max="786" width="5.44140625" style="397" customWidth="1"/>
    <col min="787" max="787" width="1.44140625" style="397" customWidth="1"/>
    <col min="788" max="788" width="7.44140625" style="397" customWidth="1"/>
    <col min="789" max="790" width="5.44140625" style="397" customWidth="1"/>
    <col min="791" max="791" width="6.33203125" style="397" bestFit="1" customWidth="1"/>
    <col min="792" max="792" width="5.44140625" style="397" customWidth="1"/>
    <col min="793" max="793" width="1" style="397" customWidth="1"/>
    <col min="794" max="794" width="7.44140625" style="397" customWidth="1"/>
    <col min="795" max="797" width="5.44140625" style="397" customWidth="1"/>
    <col min="798" max="798" width="6.44140625" style="397" bestFit="1" customWidth="1"/>
    <col min="799" max="799" width="1.44140625" style="397" customWidth="1"/>
    <col min="800" max="800" width="7.44140625" style="397" customWidth="1"/>
    <col min="801" max="804" width="5.44140625" style="397" customWidth="1"/>
    <col min="805" max="805" width="1.44140625" style="397" customWidth="1"/>
    <col min="806" max="806" width="7.44140625" style="397" customWidth="1"/>
    <col min="807" max="810" width="5.44140625" style="397" customWidth="1"/>
    <col min="811" max="811" width="1.44140625" style="397" customWidth="1"/>
    <col min="812" max="1024" width="11.5546875" style="397"/>
    <col min="1025" max="1025" width="28.109375" style="397" customWidth="1"/>
    <col min="1026" max="1026" width="7.109375" style="397" customWidth="1"/>
    <col min="1027" max="1030" width="5.44140625" style="397" customWidth="1"/>
    <col min="1031" max="1031" width="1.44140625" style="397" customWidth="1"/>
    <col min="1032" max="1032" width="7.44140625" style="397" customWidth="1"/>
    <col min="1033" max="1036" width="5.44140625" style="397" customWidth="1"/>
    <col min="1037" max="1037" width="1.44140625" style="397" customWidth="1"/>
    <col min="1038" max="1038" width="6.44140625" style="397" customWidth="1"/>
    <col min="1039" max="1042" width="5.44140625" style="397" customWidth="1"/>
    <col min="1043" max="1043" width="1.44140625" style="397" customWidth="1"/>
    <col min="1044" max="1044" width="7.44140625" style="397" customWidth="1"/>
    <col min="1045" max="1046" width="5.44140625" style="397" customWidth="1"/>
    <col min="1047" max="1047" width="6.33203125" style="397" bestFit="1" customWidth="1"/>
    <col min="1048" max="1048" width="5.44140625" style="397" customWidth="1"/>
    <col min="1049" max="1049" width="1" style="397" customWidth="1"/>
    <col min="1050" max="1050" width="7.44140625" style="397" customWidth="1"/>
    <col min="1051" max="1053" width="5.44140625" style="397" customWidth="1"/>
    <col min="1054" max="1054" width="6.44140625" style="397" bestFit="1" customWidth="1"/>
    <col min="1055" max="1055" width="1.44140625" style="397" customWidth="1"/>
    <col min="1056" max="1056" width="7.44140625" style="397" customWidth="1"/>
    <col min="1057" max="1060" width="5.44140625" style="397" customWidth="1"/>
    <col min="1061" max="1061" width="1.44140625" style="397" customWidth="1"/>
    <col min="1062" max="1062" width="7.44140625" style="397" customWidth="1"/>
    <col min="1063" max="1066" width="5.44140625" style="397" customWidth="1"/>
    <col min="1067" max="1067" width="1.44140625" style="397" customWidth="1"/>
    <col min="1068" max="1280" width="11.5546875" style="397"/>
    <col min="1281" max="1281" width="28.109375" style="397" customWidth="1"/>
    <col min="1282" max="1282" width="7.109375" style="397" customWidth="1"/>
    <col min="1283" max="1286" width="5.44140625" style="397" customWidth="1"/>
    <col min="1287" max="1287" width="1.44140625" style="397" customWidth="1"/>
    <col min="1288" max="1288" width="7.44140625" style="397" customWidth="1"/>
    <col min="1289" max="1292" width="5.44140625" style="397" customWidth="1"/>
    <col min="1293" max="1293" width="1.44140625" style="397" customWidth="1"/>
    <col min="1294" max="1294" width="6.44140625" style="397" customWidth="1"/>
    <col min="1295" max="1298" width="5.44140625" style="397" customWidth="1"/>
    <col min="1299" max="1299" width="1.44140625" style="397" customWidth="1"/>
    <col min="1300" max="1300" width="7.44140625" style="397" customWidth="1"/>
    <col min="1301" max="1302" width="5.44140625" style="397" customWidth="1"/>
    <col min="1303" max="1303" width="6.33203125" style="397" bestFit="1" customWidth="1"/>
    <col min="1304" max="1304" width="5.44140625" style="397" customWidth="1"/>
    <col min="1305" max="1305" width="1" style="397" customWidth="1"/>
    <col min="1306" max="1306" width="7.44140625" style="397" customWidth="1"/>
    <col min="1307" max="1309" width="5.44140625" style="397" customWidth="1"/>
    <col min="1310" max="1310" width="6.44140625" style="397" bestFit="1" customWidth="1"/>
    <col min="1311" max="1311" width="1.44140625" style="397" customWidth="1"/>
    <col min="1312" max="1312" width="7.44140625" style="397" customWidth="1"/>
    <col min="1313" max="1316" width="5.44140625" style="397" customWidth="1"/>
    <col min="1317" max="1317" width="1.44140625" style="397" customWidth="1"/>
    <col min="1318" max="1318" width="7.44140625" style="397" customWidth="1"/>
    <col min="1319" max="1322" width="5.44140625" style="397" customWidth="1"/>
    <col min="1323" max="1323" width="1.44140625" style="397" customWidth="1"/>
    <col min="1324" max="1536" width="11.5546875" style="397"/>
    <col min="1537" max="1537" width="28.109375" style="397" customWidth="1"/>
    <col min="1538" max="1538" width="7.109375" style="397" customWidth="1"/>
    <col min="1539" max="1542" width="5.44140625" style="397" customWidth="1"/>
    <col min="1543" max="1543" width="1.44140625" style="397" customWidth="1"/>
    <col min="1544" max="1544" width="7.44140625" style="397" customWidth="1"/>
    <col min="1545" max="1548" width="5.44140625" style="397" customWidth="1"/>
    <col min="1549" max="1549" width="1.44140625" style="397" customWidth="1"/>
    <col min="1550" max="1550" width="6.44140625" style="397" customWidth="1"/>
    <col min="1551" max="1554" width="5.44140625" style="397" customWidth="1"/>
    <col min="1555" max="1555" width="1.44140625" style="397" customWidth="1"/>
    <col min="1556" max="1556" width="7.44140625" style="397" customWidth="1"/>
    <col min="1557" max="1558" width="5.44140625" style="397" customWidth="1"/>
    <col min="1559" max="1559" width="6.33203125" style="397" bestFit="1" customWidth="1"/>
    <col min="1560" max="1560" width="5.44140625" style="397" customWidth="1"/>
    <col min="1561" max="1561" width="1" style="397" customWidth="1"/>
    <col min="1562" max="1562" width="7.44140625" style="397" customWidth="1"/>
    <col min="1563" max="1565" width="5.44140625" style="397" customWidth="1"/>
    <col min="1566" max="1566" width="6.44140625" style="397" bestFit="1" customWidth="1"/>
    <col min="1567" max="1567" width="1.44140625" style="397" customWidth="1"/>
    <col min="1568" max="1568" width="7.44140625" style="397" customWidth="1"/>
    <col min="1569" max="1572" width="5.44140625" style="397" customWidth="1"/>
    <col min="1573" max="1573" width="1.44140625" style="397" customWidth="1"/>
    <col min="1574" max="1574" width="7.44140625" style="397" customWidth="1"/>
    <col min="1575" max="1578" width="5.44140625" style="397" customWidth="1"/>
    <col min="1579" max="1579" width="1.44140625" style="397" customWidth="1"/>
    <col min="1580" max="1792" width="11.5546875" style="397"/>
    <col min="1793" max="1793" width="28.109375" style="397" customWidth="1"/>
    <col min="1794" max="1794" width="7.109375" style="397" customWidth="1"/>
    <col min="1795" max="1798" width="5.44140625" style="397" customWidth="1"/>
    <col min="1799" max="1799" width="1.44140625" style="397" customWidth="1"/>
    <col min="1800" max="1800" width="7.44140625" style="397" customWidth="1"/>
    <col min="1801" max="1804" width="5.44140625" style="397" customWidth="1"/>
    <col min="1805" max="1805" width="1.44140625" style="397" customWidth="1"/>
    <col min="1806" max="1806" width="6.44140625" style="397" customWidth="1"/>
    <col min="1807" max="1810" width="5.44140625" style="397" customWidth="1"/>
    <col min="1811" max="1811" width="1.44140625" style="397" customWidth="1"/>
    <col min="1812" max="1812" width="7.44140625" style="397" customWidth="1"/>
    <col min="1813" max="1814" width="5.44140625" style="397" customWidth="1"/>
    <col min="1815" max="1815" width="6.33203125" style="397" bestFit="1" customWidth="1"/>
    <col min="1816" max="1816" width="5.44140625" style="397" customWidth="1"/>
    <col min="1817" max="1817" width="1" style="397" customWidth="1"/>
    <col min="1818" max="1818" width="7.44140625" style="397" customWidth="1"/>
    <col min="1819" max="1821" width="5.44140625" style="397" customWidth="1"/>
    <col min="1822" max="1822" width="6.44140625" style="397" bestFit="1" customWidth="1"/>
    <col min="1823" max="1823" width="1.44140625" style="397" customWidth="1"/>
    <col min="1824" max="1824" width="7.44140625" style="397" customWidth="1"/>
    <col min="1825" max="1828" width="5.44140625" style="397" customWidth="1"/>
    <col min="1829" max="1829" width="1.44140625" style="397" customWidth="1"/>
    <col min="1830" max="1830" width="7.44140625" style="397" customWidth="1"/>
    <col min="1831" max="1834" width="5.44140625" style="397" customWidth="1"/>
    <col min="1835" max="1835" width="1.44140625" style="397" customWidth="1"/>
    <col min="1836" max="2048" width="11.5546875" style="397"/>
    <col min="2049" max="2049" width="28.109375" style="397" customWidth="1"/>
    <col min="2050" max="2050" width="7.109375" style="397" customWidth="1"/>
    <col min="2051" max="2054" width="5.44140625" style="397" customWidth="1"/>
    <col min="2055" max="2055" width="1.44140625" style="397" customWidth="1"/>
    <col min="2056" max="2056" width="7.44140625" style="397" customWidth="1"/>
    <col min="2057" max="2060" width="5.44140625" style="397" customWidth="1"/>
    <col min="2061" max="2061" width="1.44140625" style="397" customWidth="1"/>
    <col min="2062" max="2062" width="6.44140625" style="397" customWidth="1"/>
    <col min="2063" max="2066" width="5.44140625" style="397" customWidth="1"/>
    <col min="2067" max="2067" width="1.44140625" style="397" customWidth="1"/>
    <col min="2068" max="2068" width="7.44140625" style="397" customWidth="1"/>
    <col min="2069" max="2070" width="5.44140625" style="397" customWidth="1"/>
    <col min="2071" max="2071" width="6.33203125" style="397" bestFit="1" customWidth="1"/>
    <col min="2072" max="2072" width="5.44140625" style="397" customWidth="1"/>
    <col min="2073" max="2073" width="1" style="397" customWidth="1"/>
    <col min="2074" max="2074" width="7.44140625" style="397" customWidth="1"/>
    <col min="2075" max="2077" width="5.44140625" style="397" customWidth="1"/>
    <col min="2078" max="2078" width="6.44140625" style="397" bestFit="1" customWidth="1"/>
    <col min="2079" max="2079" width="1.44140625" style="397" customWidth="1"/>
    <col min="2080" max="2080" width="7.44140625" style="397" customWidth="1"/>
    <col min="2081" max="2084" width="5.44140625" style="397" customWidth="1"/>
    <col min="2085" max="2085" width="1.44140625" style="397" customWidth="1"/>
    <col min="2086" max="2086" width="7.44140625" style="397" customWidth="1"/>
    <col min="2087" max="2090" width="5.44140625" style="397" customWidth="1"/>
    <col min="2091" max="2091" width="1.44140625" style="397" customWidth="1"/>
    <col min="2092" max="2304" width="11.5546875" style="397"/>
    <col min="2305" max="2305" width="28.109375" style="397" customWidth="1"/>
    <col min="2306" max="2306" width="7.109375" style="397" customWidth="1"/>
    <col min="2307" max="2310" width="5.44140625" style="397" customWidth="1"/>
    <col min="2311" max="2311" width="1.44140625" style="397" customWidth="1"/>
    <col min="2312" max="2312" width="7.44140625" style="397" customWidth="1"/>
    <col min="2313" max="2316" width="5.44140625" style="397" customWidth="1"/>
    <col min="2317" max="2317" width="1.44140625" style="397" customWidth="1"/>
    <col min="2318" max="2318" width="6.44140625" style="397" customWidth="1"/>
    <col min="2319" max="2322" width="5.44140625" style="397" customWidth="1"/>
    <col min="2323" max="2323" width="1.44140625" style="397" customWidth="1"/>
    <col min="2324" max="2324" width="7.44140625" style="397" customWidth="1"/>
    <col min="2325" max="2326" width="5.44140625" style="397" customWidth="1"/>
    <col min="2327" max="2327" width="6.33203125" style="397" bestFit="1" customWidth="1"/>
    <col min="2328" max="2328" width="5.44140625" style="397" customWidth="1"/>
    <col min="2329" max="2329" width="1" style="397" customWidth="1"/>
    <col min="2330" max="2330" width="7.44140625" style="397" customWidth="1"/>
    <col min="2331" max="2333" width="5.44140625" style="397" customWidth="1"/>
    <col min="2334" max="2334" width="6.44140625" style="397" bestFit="1" customWidth="1"/>
    <col min="2335" max="2335" width="1.44140625" style="397" customWidth="1"/>
    <col min="2336" max="2336" width="7.44140625" style="397" customWidth="1"/>
    <col min="2337" max="2340" width="5.44140625" style="397" customWidth="1"/>
    <col min="2341" max="2341" width="1.44140625" style="397" customWidth="1"/>
    <col min="2342" max="2342" width="7.44140625" style="397" customWidth="1"/>
    <col min="2343" max="2346" width="5.44140625" style="397" customWidth="1"/>
    <col min="2347" max="2347" width="1.44140625" style="397" customWidth="1"/>
    <col min="2348" max="2560" width="11.5546875" style="397"/>
    <col min="2561" max="2561" width="28.109375" style="397" customWidth="1"/>
    <col min="2562" max="2562" width="7.109375" style="397" customWidth="1"/>
    <col min="2563" max="2566" width="5.44140625" style="397" customWidth="1"/>
    <col min="2567" max="2567" width="1.44140625" style="397" customWidth="1"/>
    <col min="2568" max="2568" width="7.44140625" style="397" customWidth="1"/>
    <col min="2569" max="2572" width="5.44140625" style="397" customWidth="1"/>
    <col min="2573" max="2573" width="1.44140625" style="397" customWidth="1"/>
    <col min="2574" max="2574" width="6.44140625" style="397" customWidth="1"/>
    <col min="2575" max="2578" width="5.44140625" style="397" customWidth="1"/>
    <col min="2579" max="2579" width="1.44140625" style="397" customWidth="1"/>
    <col min="2580" max="2580" width="7.44140625" style="397" customWidth="1"/>
    <col min="2581" max="2582" width="5.44140625" style="397" customWidth="1"/>
    <col min="2583" max="2583" width="6.33203125" style="397" bestFit="1" customWidth="1"/>
    <col min="2584" max="2584" width="5.44140625" style="397" customWidth="1"/>
    <col min="2585" max="2585" width="1" style="397" customWidth="1"/>
    <col min="2586" max="2586" width="7.44140625" style="397" customWidth="1"/>
    <col min="2587" max="2589" width="5.44140625" style="397" customWidth="1"/>
    <col min="2590" max="2590" width="6.44140625" style="397" bestFit="1" customWidth="1"/>
    <col min="2591" max="2591" width="1.44140625" style="397" customWidth="1"/>
    <col min="2592" max="2592" width="7.44140625" style="397" customWidth="1"/>
    <col min="2593" max="2596" width="5.44140625" style="397" customWidth="1"/>
    <col min="2597" max="2597" width="1.44140625" style="397" customWidth="1"/>
    <col min="2598" max="2598" width="7.44140625" style="397" customWidth="1"/>
    <col min="2599" max="2602" width="5.44140625" style="397" customWidth="1"/>
    <col min="2603" max="2603" width="1.44140625" style="397" customWidth="1"/>
    <col min="2604" max="2816" width="11.5546875" style="397"/>
    <col min="2817" max="2817" width="28.109375" style="397" customWidth="1"/>
    <col min="2818" max="2818" width="7.109375" style="397" customWidth="1"/>
    <col min="2819" max="2822" width="5.44140625" style="397" customWidth="1"/>
    <col min="2823" max="2823" width="1.44140625" style="397" customWidth="1"/>
    <col min="2824" max="2824" width="7.44140625" style="397" customWidth="1"/>
    <col min="2825" max="2828" width="5.44140625" style="397" customWidth="1"/>
    <col min="2829" max="2829" width="1.44140625" style="397" customWidth="1"/>
    <col min="2830" max="2830" width="6.44140625" style="397" customWidth="1"/>
    <col min="2831" max="2834" width="5.44140625" style="397" customWidth="1"/>
    <col min="2835" max="2835" width="1.44140625" style="397" customWidth="1"/>
    <col min="2836" max="2836" width="7.44140625" style="397" customWidth="1"/>
    <col min="2837" max="2838" width="5.44140625" style="397" customWidth="1"/>
    <col min="2839" max="2839" width="6.33203125" style="397" bestFit="1" customWidth="1"/>
    <col min="2840" max="2840" width="5.44140625" style="397" customWidth="1"/>
    <col min="2841" max="2841" width="1" style="397" customWidth="1"/>
    <col min="2842" max="2842" width="7.44140625" style="397" customWidth="1"/>
    <col min="2843" max="2845" width="5.44140625" style="397" customWidth="1"/>
    <col min="2846" max="2846" width="6.44140625" style="397" bestFit="1" customWidth="1"/>
    <col min="2847" max="2847" width="1.44140625" style="397" customWidth="1"/>
    <col min="2848" max="2848" width="7.44140625" style="397" customWidth="1"/>
    <col min="2849" max="2852" width="5.44140625" style="397" customWidth="1"/>
    <col min="2853" max="2853" width="1.44140625" style="397" customWidth="1"/>
    <col min="2854" max="2854" width="7.44140625" style="397" customWidth="1"/>
    <col min="2855" max="2858" width="5.44140625" style="397" customWidth="1"/>
    <col min="2859" max="2859" width="1.44140625" style="397" customWidth="1"/>
    <col min="2860" max="3072" width="11.5546875" style="397"/>
    <col min="3073" max="3073" width="28.109375" style="397" customWidth="1"/>
    <col min="3074" max="3074" width="7.109375" style="397" customWidth="1"/>
    <col min="3075" max="3078" width="5.44140625" style="397" customWidth="1"/>
    <col min="3079" max="3079" width="1.44140625" style="397" customWidth="1"/>
    <col min="3080" max="3080" width="7.44140625" style="397" customWidth="1"/>
    <col min="3081" max="3084" width="5.44140625" style="397" customWidth="1"/>
    <col min="3085" max="3085" width="1.44140625" style="397" customWidth="1"/>
    <col min="3086" max="3086" width="6.44140625" style="397" customWidth="1"/>
    <col min="3087" max="3090" width="5.44140625" style="397" customWidth="1"/>
    <col min="3091" max="3091" width="1.44140625" style="397" customWidth="1"/>
    <col min="3092" max="3092" width="7.44140625" style="397" customWidth="1"/>
    <col min="3093" max="3094" width="5.44140625" style="397" customWidth="1"/>
    <col min="3095" max="3095" width="6.33203125" style="397" bestFit="1" customWidth="1"/>
    <col min="3096" max="3096" width="5.44140625" style="397" customWidth="1"/>
    <col min="3097" max="3097" width="1" style="397" customWidth="1"/>
    <col min="3098" max="3098" width="7.44140625" style="397" customWidth="1"/>
    <col min="3099" max="3101" width="5.44140625" style="397" customWidth="1"/>
    <col min="3102" max="3102" width="6.44140625" style="397" bestFit="1" customWidth="1"/>
    <col min="3103" max="3103" width="1.44140625" style="397" customWidth="1"/>
    <col min="3104" max="3104" width="7.44140625" style="397" customWidth="1"/>
    <col min="3105" max="3108" width="5.44140625" style="397" customWidth="1"/>
    <col min="3109" max="3109" width="1.44140625" style="397" customWidth="1"/>
    <col min="3110" max="3110" width="7.44140625" style="397" customWidth="1"/>
    <col min="3111" max="3114" width="5.44140625" style="397" customWidth="1"/>
    <col min="3115" max="3115" width="1.44140625" style="397" customWidth="1"/>
    <col min="3116" max="3328" width="11.5546875" style="397"/>
    <col min="3329" max="3329" width="28.109375" style="397" customWidth="1"/>
    <col min="3330" max="3330" width="7.109375" style="397" customWidth="1"/>
    <col min="3331" max="3334" width="5.44140625" style="397" customWidth="1"/>
    <col min="3335" max="3335" width="1.44140625" style="397" customWidth="1"/>
    <col min="3336" max="3336" width="7.44140625" style="397" customWidth="1"/>
    <col min="3337" max="3340" width="5.44140625" style="397" customWidth="1"/>
    <col min="3341" max="3341" width="1.44140625" style="397" customWidth="1"/>
    <col min="3342" max="3342" width="6.44140625" style="397" customWidth="1"/>
    <col min="3343" max="3346" width="5.44140625" style="397" customWidth="1"/>
    <col min="3347" max="3347" width="1.44140625" style="397" customWidth="1"/>
    <col min="3348" max="3348" width="7.44140625" style="397" customWidth="1"/>
    <col min="3349" max="3350" width="5.44140625" style="397" customWidth="1"/>
    <col min="3351" max="3351" width="6.33203125" style="397" bestFit="1" customWidth="1"/>
    <col min="3352" max="3352" width="5.44140625" style="397" customWidth="1"/>
    <col min="3353" max="3353" width="1" style="397" customWidth="1"/>
    <col min="3354" max="3354" width="7.44140625" style="397" customWidth="1"/>
    <col min="3355" max="3357" width="5.44140625" style="397" customWidth="1"/>
    <col min="3358" max="3358" width="6.44140625" style="397" bestFit="1" customWidth="1"/>
    <col min="3359" max="3359" width="1.44140625" style="397" customWidth="1"/>
    <col min="3360" max="3360" width="7.44140625" style="397" customWidth="1"/>
    <col min="3361" max="3364" width="5.44140625" style="397" customWidth="1"/>
    <col min="3365" max="3365" width="1.44140625" style="397" customWidth="1"/>
    <col min="3366" max="3366" width="7.44140625" style="397" customWidth="1"/>
    <col min="3367" max="3370" width="5.44140625" style="397" customWidth="1"/>
    <col min="3371" max="3371" width="1.44140625" style="397" customWidth="1"/>
    <col min="3372" max="3584" width="11.5546875" style="397"/>
    <col min="3585" max="3585" width="28.109375" style="397" customWidth="1"/>
    <col min="3586" max="3586" width="7.109375" style="397" customWidth="1"/>
    <col min="3587" max="3590" width="5.44140625" style="397" customWidth="1"/>
    <col min="3591" max="3591" width="1.44140625" style="397" customWidth="1"/>
    <col min="3592" max="3592" width="7.44140625" style="397" customWidth="1"/>
    <col min="3593" max="3596" width="5.44140625" style="397" customWidth="1"/>
    <col min="3597" max="3597" width="1.44140625" style="397" customWidth="1"/>
    <col min="3598" max="3598" width="6.44140625" style="397" customWidth="1"/>
    <col min="3599" max="3602" width="5.44140625" style="397" customWidth="1"/>
    <col min="3603" max="3603" width="1.44140625" style="397" customWidth="1"/>
    <col min="3604" max="3604" width="7.44140625" style="397" customWidth="1"/>
    <col min="3605" max="3606" width="5.44140625" style="397" customWidth="1"/>
    <col min="3607" max="3607" width="6.33203125" style="397" bestFit="1" customWidth="1"/>
    <col min="3608" max="3608" width="5.44140625" style="397" customWidth="1"/>
    <col min="3609" max="3609" width="1" style="397" customWidth="1"/>
    <col min="3610" max="3610" width="7.44140625" style="397" customWidth="1"/>
    <col min="3611" max="3613" width="5.44140625" style="397" customWidth="1"/>
    <col min="3614" max="3614" width="6.44140625" style="397" bestFit="1" customWidth="1"/>
    <col min="3615" max="3615" width="1.44140625" style="397" customWidth="1"/>
    <col min="3616" max="3616" width="7.44140625" style="397" customWidth="1"/>
    <col min="3617" max="3620" width="5.44140625" style="397" customWidth="1"/>
    <col min="3621" max="3621" width="1.44140625" style="397" customWidth="1"/>
    <col min="3622" max="3622" width="7.44140625" style="397" customWidth="1"/>
    <col min="3623" max="3626" width="5.44140625" style="397" customWidth="1"/>
    <col min="3627" max="3627" width="1.44140625" style="397" customWidth="1"/>
    <col min="3628" max="3840" width="11.5546875" style="397"/>
    <col min="3841" max="3841" width="28.109375" style="397" customWidth="1"/>
    <col min="3842" max="3842" width="7.109375" style="397" customWidth="1"/>
    <col min="3843" max="3846" width="5.44140625" style="397" customWidth="1"/>
    <col min="3847" max="3847" width="1.44140625" style="397" customWidth="1"/>
    <col min="3848" max="3848" width="7.44140625" style="397" customWidth="1"/>
    <col min="3849" max="3852" width="5.44140625" style="397" customWidth="1"/>
    <col min="3853" max="3853" width="1.44140625" style="397" customWidth="1"/>
    <col min="3854" max="3854" width="6.44140625" style="397" customWidth="1"/>
    <col min="3855" max="3858" width="5.44140625" style="397" customWidth="1"/>
    <col min="3859" max="3859" width="1.44140625" style="397" customWidth="1"/>
    <col min="3860" max="3860" width="7.44140625" style="397" customWidth="1"/>
    <col min="3861" max="3862" width="5.44140625" style="397" customWidth="1"/>
    <col min="3863" max="3863" width="6.33203125" style="397" bestFit="1" customWidth="1"/>
    <col min="3864" max="3864" width="5.44140625" style="397" customWidth="1"/>
    <col min="3865" max="3865" width="1" style="397" customWidth="1"/>
    <col min="3866" max="3866" width="7.44140625" style="397" customWidth="1"/>
    <col min="3867" max="3869" width="5.44140625" style="397" customWidth="1"/>
    <col min="3870" max="3870" width="6.44140625" style="397" bestFit="1" customWidth="1"/>
    <col min="3871" max="3871" width="1.44140625" style="397" customWidth="1"/>
    <col min="3872" max="3872" width="7.44140625" style="397" customWidth="1"/>
    <col min="3873" max="3876" width="5.44140625" style="397" customWidth="1"/>
    <col min="3877" max="3877" width="1.44140625" style="397" customWidth="1"/>
    <col min="3878" max="3878" width="7.44140625" style="397" customWidth="1"/>
    <col min="3879" max="3882" width="5.44140625" style="397" customWidth="1"/>
    <col min="3883" max="3883" width="1.44140625" style="397" customWidth="1"/>
    <col min="3884" max="4096" width="11.5546875" style="397"/>
    <col min="4097" max="4097" width="28.109375" style="397" customWidth="1"/>
    <col min="4098" max="4098" width="7.109375" style="397" customWidth="1"/>
    <col min="4099" max="4102" width="5.44140625" style="397" customWidth="1"/>
    <col min="4103" max="4103" width="1.44140625" style="397" customWidth="1"/>
    <col min="4104" max="4104" width="7.44140625" style="397" customWidth="1"/>
    <col min="4105" max="4108" width="5.44140625" style="397" customWidth="1"/>
    <col min="4109" max="4109" width="1.44140625" style="397" customWidth="1"/>
    <col min="4110" max="4110" width="6.44140625" style="397" customWidth="1"/>
    <col min="4111" max="4114" width="5.44140625" style="397" customWidth="1"/>
    <col min="4115" max="4115" width="1.44140625" style="397" customWidth="1"/>
    <col min="4116" max="4116" width="7.44140625" style="397" customWidth="1"/>
    <col min="4117" max="4118" width="5.44140625" style="397" customWidth="1"/>
    <col min="4119" max="4119" width="6.33203125" style="397" bestFit="1" customWidth="1"/>
    <col min="4120" max="4120" width="5.44140625" style="397" customWidth="1"/>
    <col min="4121" max="4121" width="1" style="397" customWidth="1"/>
    <col min="4122" max="4122" width="7.44140625" style="397" customWidth="1"/>
    <col min="4123" max="4125" width="5.44140625" style="397" customWidth="1"/>
    <col min="4126" max="4126" width="6.44140625" style="397" bestFit="1" customWidth="1"/>
    <col min="4127" max="4127" width="1.44140625" style="397" customWidth="1"/>
    <col min="4128" max="4128" width="7.44140625" style="397" customWidth="1"/>
    <col min="4129" max="4132" width="5.44140625" style="397" customWidth="1"/>
    <col min="4133" max="4133" width="1.44140625" style="397" customWidth="1"/>
    <col min="4134" max="4134" width="7.44140625" style="397" customWidth="1"/>
    <col min="4135" max="4138" width="5.44140625" style="397" customWidth="1"/>
    <col min="4139" max="4139" width="1.44140625" style="397" customWidth="1"/>
    <col min="4140" max="4352" width="11.5546875" style="397"/>
    <col min="4353" max="4353" width="28.109375" style="397" customWidth="1"/>
    <col min="4354" max="4354" width="7.109375" style="397" customWidth="1"/>
    <col min="4355" max="4358" width="5.44140625" style="397" customWidth="1"/>
    <col min="4359" max="4359" width="1.44140625" style="397" customWidth="1"/>
    <col min="4360" max="4360" width="7.44140625" style="397" customWidth="1"/>
    <col min="4361" max="4364" width="5.44140625" style="397" customWidth="1"/>
    <col min="4365" max="4365" width="1.44140625" style="397" customWidth="1"/>
    <col min="4366" max="4366" width="6.44140625" style="397" customWidth="1"/>
    <col min="4367" max="4370" width="5.44140625" style="397" customWidth="1"/>
    <col min="4371" max="4371" width="1.44140625" style="397" customWidth="1"/>
    <col min="4372" max="4372" width="7.44140625" style="397" customWidth="1"/>
    <col min="4373" max="4374" width="5.44140625" style="397" customWidth="1"/>
    <col min="4375" max="4375" width="6.33203125" style="397" bestFit="1" customWidth="1"/>
    <col min="4376" max="4376" width="5.44140625" style="397" customWidth="1"/>
    <col min="4377" max="4377" width="1" style="397" customWidth="1"/>
    <col min="4378" max="4378" width="7.44140625" style="397" customWidth="1"/>
    <col min="4379" max="4381" width="5.44140625" style="397" customWidth="1"/>
    <col min="4382" max="4382" width="6.44140625" style="397" bestFit="1" customWidth="1"/>
    <col min="4383" max="4383" width="1.44140625" style="397" customWidth="1"/>
    <col min="4384" max="4384" width="7.44140625" style="397" customWidth="1"/>
    <col min="4385" max="4388" width="5.44140625" style="397" customWidth="1"/>
    <col min="4389" max="4389" width="1.44140625" style="397" customWidth="1"/>
    <col min="4390" max="4390" width="7.44140625" style="397" customWidth="1"/>
    <col min="4391" max="4394" width="5.44140625" style="397" customWidth="1"/>
    <col min="4395" max="4395" width="1.44140625" style="397" customWidth="1"/>
    <col min="4396" max="4608" width="11.5546875" style="397"/>
    <col min="4609" max="4609" width="28.109375" style="397" customWidth="1"/>
    <col min="4610" max="4610" width="7.109375" style="397" customWidth="1"/>
    <col min="4611" max="4614" width="5.44140625" style="397" customWidth="1"/>
    <col min="4615" max="4615" width="1.44140625" style="397" customWidth="1"/>
    <col min="4616" max="4616" width="7.44140625" style="397" customWidth="1"/>
    <col min="4617" max="4620" width="5.44140625" style="397" customWidth="1"/>
    <col min="4621" max="4621" width="1.44140625" style="397" customWidth="1"/>
    <col min="4622" max="4622" width="6.44140625" style="397" customWidth="1"/>
    <col min="4623" max="4626" width="5.44140625" style="397" customWidth="1"/>
    <col min="4627" max="4627" width="1.44140625" style="397" customWidth="1"/>
    <col min="4628" max="4628" width="7.44140625" style="397" customWidth="1"/>
    <col min="4629" max="4630" width="5.44140625" style="397" customWidth="1"/>
    <col min="4631" max="4631" width="6.33203125" style="397" bestFit="1" customWidth="1"/>
    <col min="4632" max="4632" width="5.44140625" style="397" customWidth="1"/>
    <col min="4633" max="4633" width="1" style="397" customWidth="1"/>
    <col min="4634" max="4634" width="7.44140625" style="397" customWidth="1"/>
    <col min="4635" max="4637" width="5.44140625" style="397" customWidth="1"/>
    <col min="4638" max="4638" width="6.44140625" style="397" bestFit="1" customWidth="1"/>
    <col min="4639" max="4639" width="1.44140625" style="397" customWidth="1"/>
    <col min="4640" max="4640" width="7.44140625" style="397" customWidth="1"/>
    <col min="4641" max="4644" width="5.44140625" style="397" customWidth="1"/>
    <col min="4645" max="4645" width="1.44140625" style="397" customWidth="1"/>
    <col min="4646" max="4646" width="7.44140625" style="397" customWidth="1"/>
    <col min="4647" max="4650" width="5.44140625" style="397" customWidth="1"/>
    <col min="4651" max="4651" width="1.44140625" style="397" customWidth="1"/>
    <col min="4652" max="4864" width="11.5546875" style="397"/>
    <col min="4865" max="4865" width="28.109375" style="397" customWidth="1"/>
    <col min="4866" max="4866" width="7.109375" style="397" customWidth="1"/>
    <col min="4867" max="4870" width="5.44140625" style="397" customWidth="1"/>
    <col min="4871" max="4871" width="1.44140625" style="397" customWidth="1"/>
    <col min="4872" max="4872" width="7.44140625" style="397" customWidth="1"/>
    <col min="4873" max="4876" width="5.44140625" style="397" customWidth="1"/>
    <col min="4877" max="4877" width="1.44140625" style="397" customWidth="1"/>
    <col min="4878" max="4878" width="6.44140625" style="397" customWidth="1"/>
    <col min="4879" max="4882" width="5.44140625" style="397" customWidth="1"/>
    <col min="4883" max="4883" width="1.44140625" style="397" customWidth="1"/>
    <col min="4884" max="4884" width="7.44140625" style="397" customWidth="1"/>
    <col min="4885" max="4886" width="5.44140625" style="397" customWidth="1"/>
    <col min="4887" max="4887" width="6.33203125" style="397" bestFit="1" customWidth="1"/>
    <col min="4888" max="4888" width="5.44140625" style="397" customWidth="1"/>
    <col min="4889" max="4889" width="1" style="397" customWidth="1"/>
    <col min="4890" max="4890" width="7.44140625" style="397" customWidth="1"/>
    <col min="4891" max="4893" width="5.44140625" style="397" customWidth="1"/>
    <col min="4894" max="4894" width="6.44140625" style="397" bestFit="1" customWidth="1"/>
    <col min="4895" max="4895" width="1.44140625" style="397" customWidth="1"/>
    <col min="4896" max="4896" width="7.44140625" style="397" customWidth="1"/>
    <col min="4897" max="4900" width="5.44140625" style="397" customWidth="1"/>
    <col min="4901" max="4901" width="1.44140625" style="397" customWidth="1"/>
    <col min="4902" max="4902" width="7.44140625" style="397" customWidth="1"/>
    <col min="4903" max="4906" width="5.44140625" style="397" customWidth="1"/>
    <col min="4907" max="4907" width="1.44140625" style="397" customWidth="1"/>
    <col min="4908" max="5120" width="11.5546875" style="397"/>
    <col min="5121" max="5121" width="28.109375" style="397" customWidth="1"/>
    <col min="5122" max="5122" width="7.109375" style="397" customWidth="1"/>
    <col min="5123" max="5126" width="5.44140625" style="397" customWidth="1"/>
    <col min="5127" max="5127" width="1.44140625" style="397" customWidth="1"/>
    <col min="5128" max="5128" width="7.44140625" style="397" customWidth="1"/>
    <col min="5129" max="5132" width="5.44140625" style="397" customWidth="1"/>
    <col min="5133" max="5133" width="1.44140625" style="397" customWidth="1"/>
    <col min="5134" max="5134" width="6.44140625" style="397" customWidth="1"/>
    <col min="5135" max="5138" width="5.44140625" style="397" customWidth="1"/>
    <col min="5139" max="5139" width="1.44140625" style="397" customWidth="1"/>
    <col min="5140" max="5140" width="7.44140625" style="397" customWidth="1"/>
    <col min="5141" max="5142" width="5.44140625" style="397" customWidth="1"/>
    <col min="5143" max="5143" width="6.33203125" style="397" bestFit="1" customWidth="1"/>
    <col min="5144" max="5144" width="5.44140625" style="397" customWidth="1"/>
    <col min="5145" max="5145" width="1" style="397" customWidth="1"/>
    <col min="5146" max="5146" width="7.44140625" style="397" customWidth="1"/>
    <col min="5147" max="5149" width="5.44140625" style="397" customWidth="1"/>
    <col min="5150" max="5150" width="6.44140625" style="397" bestFit="1" customWidth="1"/>
    <col min="5151" max="5151" width="1.44140625" style="397" customWidth="1"/>
    <col min="5152" max="5152" width="7.44140625" style="397" customWidth="1"/>
    <col min="5153" max="5156" width="5.44140625" style="397" customWidth="1"/>
    <col min="5157" max="5157" width="1.44140625" style="397" customWidth="1"/>
    <col min="5158" max="5158" width="7.44140625" style="397" customWidth="1"/>
    <col min="5159" max="5162" width="5.44140625" style="397" customWidth="1"/>
    <col min="5163" max="5163" width="1.44140625" style="397" customWidth="1"/>
    <col min="5164" max="5376" width="11.5546875" style="397"/>
    <col min="5377" max="5377" width="28.109375" style="397" customWidth="1"/>
    <col min="5378" max="5378" width="7.109375" style="397" customWidth="1"/>
    <col min="5379" max="5382" width="5.44140625" style="397" customWidth="1"/>
    <col min="5383" max="5383" width="1.44140625" style="397" customWidth="1"/>
    <col min="5384" max="5384" width="7.44140625" style="397" customWidth="1"/>
    <col min="5385" max="5388" width="5.44140625" style="397" customWidth="1"/>
    <col min="5389" max="5389" width="1.44140625" style="397" customWidth="1"/>
    <col min="5390" max="5390" width="6.44140625" style="397" customWidth="1"/>
    <col min="5391" max="5394" width="5.44140625" style="397" customWidth="1"/>
    <col min="5395" max="5395" width="1.44140625" style="397" customWidth="1"/>
    <col min="5396" max="5396" width="7.44140625" style="397" customWidth="1"/>
    <col min="5397" max="5398" width="5.44140625" style="397" customWidth="1"/>
    <col min="5399" max="5399" width="6.33203125" style="397" bestFit="1" customWidth="1"/>
    <col min="5400" max="5400" width="5.44140625" style="397" customWidth="1"/>
    <col min="5401" max="5401" width="1" style="397" customWidth="1"/>
    <col min="5402" max="5402" width="7.44140625" style="397" customWidth="1"/>
    <col min="5403" max="5405" width="5.44140625" style="397" customWidth="1"/>
    <col min="5406" max="5406" width="6.44140625" style="397" bestFit="1" customWidth="1"/>
    <col min="5407" max="5407" width="1.44140625" style="397" customWidth="1"/>
    <col min="5408" max="5408" width="7.44140625" style="397" customWidth="1"/>
    <col min="5409" max="5412" width="5.44140625" style="397" customWidth="1"/>
    <col min="5413" max="5413" width="1.44140625" style="397" customWidth="1"/>
    <col min="5414" max="5414" width="7.44140625" style="397" customWidth="1"/>
    <col min="5415" max="5418" width="5.44140625" style="397" customWidth="1"/>
    <col min="5419" max="5419" width="1.44140625" style="397" customWidth="1"/>
    <col min="5420" max="5632" width="11.5546875" style="397"/>
    <col min="5633" max="5633" width="28.109375" style="397" customWidth="1"/>
    <col min="5634" max="5634" width="7.109375" style="397" customWidth="1"/>
    <col min="5635" max="5638" width="5.44140625" style="397" customWidth="1"/>
    <col min="5639" max="5639" width="1.44140625" style="397" customWidth="1"/>
    <col min="5640" max="5640" width="7.44140625" style="397" customWidth="1"/>
    <col min="5641" max="5644" width="5.44140625" style="397" customWidth="1"/>
    <col min="5645" max="5645" width="1.44140625" style="397" customWidth="1"/>
    <col min="5646" max="5646" width="6.44140625" style="397" customWidth="1"/>
    <col min="5647" max="5650" width="5.44140625" style="397" customWidth="1"/>
    <col min="5651" max="5651" width="1.44140625" style="397" customWidth="1"/>
    <col min="5652" max="5652" width="7.44140625" style="397" customWidth="1"/>
    <col min="5653" max="5654" width="5.44140625" style="397" customWidth="1"/>
    <col min="5655" max="5655" width="6.33203125" style="397" bestFit="1" customWidth="1"/>
    <col min="5656" max="5656" width="5.44140625" style="397" customWidth="1"/>
    <col min="5657" max="5657" width="1" style="397" customWidth="1"/>
    <col min="5658" max="5658" width="7.44140625" style="397" customWidth="1"/>
    <col min="5659" max="5661" width="5.44140625" style="397" customWidth="1"/>
    <col min="5662" max="5662" width="6.44140625" style="397" bestFit="1" customWidth="1"/>
    <col min="5663" max="5663" width="1.44140625" style="397" customWidth="1"/>
    <col min="5664" max="5664" width="7.44140625" style="397" customWidth="1"/>
    <col min="5665" max="5668" width="5.44140625" style="397" customWidth="1"/>
    <col min="5669" max="5669" width="1.44140625" style="397" customWidth="1"/>
    <col min="5670" max="5670" width="7.44140625" style="397" customWidth="1"/>
    <col min="5671" max="5674" width="5.44140625" style="397" customWidth="1"/>
    <col min="5675" max="5675" width="1.44140625" style="397" customWidth="1"/>
    <col min="5676" max="5888" width="11.5546875" style="397"/>
    <col min="5889" max="5889" width="28.109375" style="397" customWidth="1"/>
    <col min="5890" max="5890" width="7.109375" style="397" customWidth="1"/>
    <col min="5891" max="5894" width="5.44140625" style="397" customWidth="1"/>
    <col min="5895" max="5895" width="1.44140625" style="397" customWidth="1"/>
    <col min="5896" max="5896" width="7.44140625" style="397" customWidth="1"/>
    <col min="5897" max="5900" width="5.44140625" style="397" customWidth="1"/>
    <col min="5901" max="5901" width="1.44140625" style="397" customWidth="1"/>
    <col min="5902" max="5902" width="6.44140625" style="397" customWidth="1"/>
    <col min="5903" max="5906" width="5.44140625" style="397" customWidth="1"/>
    <col min="5907" max="5907" width="1.44140625" style="397" customWidth="1"/>
    <col min="5908" max="5908" width="7.44140625" style="397" customWidth="1"/>
    <col min="5909" max="5910" width="5.44140625" style="397" customWidth="1"/>
    <col min="5911" max="5911" width="6.33203125" style="397" bestFit="1" customWidth="1"/>
    <col min="5912" max="5912" width="5.44140625" style="397" customWidth="1"/>
    <col min="5913" max="5913" width="1" style="397" customWidth="1"/>
    <col min="5914" max="5914" width="7.44140625" style="397" customWidth="1"/>
    <col min="5915" max="5917" width="5.44140625" style="397" customWidth="1"/>
    <col min="5918" max="5918" width="6.44140625" style="397" bestFit="1" customWidth="1"/>
    <col min="5919" max="5919" width="1.44140625" style="397" customWidth="1"/>
    <col min="5920" max="5920" width="7.44140625" style="397" customWidth="1"/>
    <col min="5921" max="5924" width="5.44140625" style="397" customWidth="1"/>
    <col min="5925" max="5925" width="1.44140625" style="397" customWidth="1"/>
    <col min="5926" max="5926" width="7.44140625" style="397" customWidth="1"/>
    <col min="5927" max="5930" width="5.44140625" style="397" customWidth="1"/>
    <col min="5931" max="5931" width="1.44140625" style="397" customWidth="1"/>
    <col min="5932" max="6144" width="11.5546875" style="397"/>
    <col min="6145" max="6145" width="28.109375" style="397" customWidth="1"/>
    <col min="6146" max="6146" width="7.109375" style="397" customWidth="1"/>
    <col min="6147" max="6150" width="5.44140625" style="397" customWidth="1"/>
    <col min="6151" max="6151" width="1.44140625" style="397" customWidth="1"/>
    <col min="6152" max="6152" width="7.44140625" style="397" customWidth="1"/>
    <col min="6153" max="6156" width="5.44140625" style="397" customWidth="1"/>
    <col min="6157" max="6157" width="1.44140625" style="397" customWidth="1"/>
    <col min="6158" max="6158" width="6.44140625" style="397" customWidth="1"/>
    <col min="6159" max="6162" width="5.44140625" style="397" customWidth="1"/>
    <col min="6163" max="6163" width="1.44140625" style="397" customWidth="1"/>
    <col min="6164" max="6164" width="7.44140625" style="397" customWidth="1"/>
    <col min="6165" max="6166" width="5.44140625" style="397" customWidth="1"/>
    <col min="6167" max="6167" width="6.33203125" style="397" bestFit="1" customWidth="1"/>
    <col min="6168" max="6168" width="5.44140625" style="397" customWidth="1"/>
    <col min="6169" max="6169" width="1" style="397" customWidth="1"/>
    <col min="6170" max="6170" width="7.44140625" style="397" customWidth="1"/>
    <col min="6171" max="6173" width="5.44140625" style="397" customWidth="1"/>
    <col min="6174" max="6174" width="6.44140625" style="397" bestFit="1" customWidth="1"/>
    <col min="6175" max="6175" width="1.44140625" style="397" customWidth="1"/>
    <col min="6176" max="6176" width="7.44140625" style="397" customWidth="1"/>
    <col min="6177" max="6180" width="5.44140625" style="397" customWidth="1"/>
    <col min="6181" max="6181" width="1.44140625" style="397" customWidth="1"/>
    <col min="6182" max="6182" width="7.44140625" style="397" customWidth="1"/>
    <col min="6183" max="6186" width="5.44140625" style="397" customWidth="1"/>
    <col min="6187" max="6187" width="1.44140625" style="397" customWidth="1"/>
    <col min="6188" max="6400" width="11.5546875" style="397"/>
    <col min="6401" max="6401" width="28.109375" style="397" customWidth="1"/>
    <col min="6402" max="6402" width="7.109375" style="397" customWidth="1"/>
    <col min="6403" max="6406" width="5.44140625" style="397" customWidth="1"/>
    <col min="6407" max="6407" width="1.44140625" style="397" customWidth="1"/>
    <col min="6408" max="6408" width="7.44140625" style="397" customWidth="1"/>
    <col min="6409" max="6412" width="5.44140625" style="397" customWidth="1"/>
    <col min="6413" max="6413" width="1.44140625" style="397" customWidth="1"/>
    <col min="6414" max="6414" width="6.44140625" style="397" customWidth="1"/>
    <col min="6415" max="6418" width="5.44140625" style="397" customWidth="1"/>
    <col min="6419" max="6419" width="1.44140625" style="397" customWidth="1"/>
    <col min="6420" max="6420" width="7.44140625" style="397" customWidth="1"/>
    <col min="6421" max="6422" width="5.44140625" style="397" customWidth="1"/>
    <col min="6423" max="6423" width="6.33203125" style="397" bestFit="1" customWidth="1"/>
    <col min="6424" max="6424" width="5.44140625" style="397" customWidth="1"/>
    <col min="6425" max="6425" width="1" style="397" customWidth="1"/>
    <col min="6426" max="6426" width="7.44140625" style="397" customWidth="1"/>
    <col min="6427" max="6429" width="5.44140625" style="397" customWidth="1"/>
    <col min="6430" max="6430" width="6.44140625" style="397" bestFit="1" customWidth="1"/>
    <col min="6431" max="6431" width="1.44140625" style="397" customWidth="1"/>
    <col min="6432" max="6432" width="7.44140625" style="397" customWidth="1"/>
    <col min="6433" max="6436" width="5.44140625" style="397" customWidth="1"/>
    <col min="6437" max="6437" width="1.44140625" style="397" customWidth="1"/>
    <col min="6438" max="6438" width="7.44140625" style="397" customWidth="1"/>
    <col min="6439" max="6442" width="5.44140625" style="397" customWidth="1"/>
    <col min="6443" max="6443" width="1.44140625" style="397" customWidth="1"/>
    <col min="6444" max="6656" width="11.5546875" style="397"/>
    <col min="6657" max="6657" width="28.109375" style="397" customWidth="1"/>
    <col min="6658" max="6658" width="7.109375" style="397" customWidth="1"/>
    <col min="6659" max="6662" width="5.44140625" style="397" customWidth="1"/>
    <col min="6663" max="6663" width="1.44140625" style="397" customWidth="1"/>
    <col min="6664" max="6664" width="7.44140625" style="397" customWidth="1"/>
    <col min="6665" max="6668" width="5.44140625" style="397" customWidth="1"/>
    <col min="6669" max="6669" width="1.44140625" style="397" customWidth="1"/>
    <col min="6670" max="6670" width="6.44140625" style="397" customWidth="1"/>
    <col min="6671" max="6674" width="5.44140625" style="397" customWidth="1"/>
    <col min="6675" max="6675" width="1.44140625" style="397" customWidth="1"/>
    <col min="6676" max="6676" width="7.44140625" style="397" customWidth="1"/>
    <col min="6677" max="6678" width="5.44140625" style="397" customWidth="1"/>
    <col min="6679" max="6679" width="6.33203125" style="397" bestFit="1" customWidth="1"/>
    <col min="6680" max="6680" width="5.44140625" style="397" customWidth="1"/>
    <col min="6681" max="6681" width="1" style="397" customWidth="1"/>
    <col min="6682" max="6682" width="7.44140625" style="397" customWidth="1"/>
    <col min="6683" max="6685" width="5.44140625" style="397" customWidth="1"/>
    <col min="6686" max="6686" width="6.44140625" style="397" bestFit="1" customWidth="1"/>
    <col min="6687" max="6687" width="1.44140625" style="397" customWidth="1"/>
    <col min="6688" max="6688" width="7.44140625" style="397" customWidth="1"/>
    <col min="6689" max="6692" width="5.44140625" style="397" customWidth="1"/>
    <col min="6693" max="6693" width="1.44140625" style="397" customWidth="1"/>
    <col min="6694" max="6694" width="7.44140625" style="397" customWidth="1"/>
    <col min="6695" max="6698" width="5.44140625" style="397" customWidth="1"/>
    <col min="6699" max="6699" width="1.44140625" style="397" customWidth="1"/>
    <col min="6700" max="6912" width="11.5546875" style="397"/>
    <col min="6913" max="6913" width="28.109375" style="397" customWidth="1"/>
    <col min="6914" max="6914" width="7.109375" style="397" customWidth="1"/>
    <col min="6915" max="6918" width="5.44140625" style="397" customWidth="1"/>
    <col min="6919" max="6919" width="1.44140625" style="397" customWidth="1"/>
    <col min="6920" max="6920" width="7.44140625" style="397" customWidth="1"/>
    <col min="6921" max="6924" width="5.44140625" style="397" customWidth="1"/>
    <col min="6925" max="6925" width="1.44140625" style="397" customWidth="1"/>
    <col min="6926" max="6926" width="6.44140625" style="397" customWidth="1"/>
    <col min="6927" max="6930" width="5.44140625" style="397" customWidth="1"/>
    <col min="6931" max="6931" width="1.44140625" style="397" customWidth="1"/>
    <col min="6932" max="6932" width="7.44140625" style="397" customWidth="1"/>
    <col min="6933" max="6934" width="5.44140625" style="397" customWidth="1"/>
    <col min="6935" max="6935" width="6.33203125" style="397" bestFit="1" customWidth="1"/>
    <col min="6936" max="6936" width="5.44140625" style="397" customWidth="1"/>
    <col min="6937" max="6937" width="1" style="397" customWidth="1"/>
    <col min="6938" max="6938" width="7.44140625" style="397" customWidth="1"/>
    <col min="6939" max="6941" width="5.44140625" style="397" customWidth="1"/>
    <col min="6942" max="6942" width="6.44140625" style="397" bestFit="1" customWidth="1"/>
    <col min="6943" max="6943" width="1.44140625" style="397" customWidth="1"/>
    <col min="6944" max="6944" width="7.44140625" style="397" customWidth="1"/>
    <col min="6945" max="6948" width="5.44140625" style="397" customWidth="1"/>
    <col min="6949" max="6949" width="1.44140625" style="397" customWidth="1"/>
    <col min="6950" max="6950" width="7.44140625" style="397" customWidth="1"/>
    <col min="6951" max="6954" width="5.44140625" style="397" customWidth="1"/>
    <col min="6955" max="6955" width="1.44140625" style="397" customWidth="1"/>
    <col min="6956" max="7168" width="11.5546875" style="397"/>
    <col min="7169" max="7169" width="28.109375" style="397" customWidth="1"/>
    <col min="7170" max="7170" width="7.109375" style="397" customWidth="1"/>
    <col min="7171" max="7174" width="5.44140625" style="397" customWidth="1"/>
    <col min="7175" max="7175" width="1.44140625" style="397" customWidth="1"/>
    <col min="7176" max="7176" width="7.44140625" style="397" customWidth="1"/>
    <col min="7177" max="7180" width="5.44140625" style="397" customWidth="1"/>
    <col min="7181" max="7181" width="1.44140625" style="397" customWidth="1"/>
    <col min="7182" max="7182" width="6.44140625" style="397" customWidth="1"/>
    <col min="7183" max="7186" width="5.44140625" style="397" customWidth="1"/>
    <col min="7187" max="7187" width="1.44140625" style="397" customWidth="1"/>
    <col min="7188" max="7188" width="7.44140625" style="397" customWidth="1"/>
    <col min="7189" max="7190" width="5.44140625" style="397" customWidth="1"/>
    <col min="7191" max="7191" width="6.33203125" style="397" bestFit="1" customWidth="1"/>
    <col min="7192" max="7192" width="5.44140625" style="397" customWidth="1"/>
    <col min="7193" max="7193" width="1" style="397" customWidth="1"/>
    <col min="7194" max="7194" width="7.44140625" style="397" customWidth="1"/>
    <col min="7195" max="7197" width="5.44140625" style="397" customWidth="1"/>
    <col min="7198" max="7198" width="6.44140625" style="397" bestFit="1" customWidth="1"/>
    <col min="7199" max="7199" width="1.44140625" style="397" customWidth="1"/>
    <col min="7200" max="7200" width="7.44140625" style="397" customWidth="1"/>
    <col min="7201" max="7204" width="5.44140625" style="397" customWidth="1"/>
    <col min="7205" max="7205" width="1.44140625" style="397" customWidth="1"/>
    <col min="7206" max="7206" width="7.44140625" style="397" customWidth="1"/>
    <col min="7207" max="7210" width="5.44140625" style="397" customWidth="1"/>
    <col min="7211" max="7211" width="1.44140625" style="397" customWidth="1"/>
    <col min="7212" max="7424" width="11.5546875" style="397"/>
    <col min="7425" max="7425" width="28.109375" style="397" customWidth="1"/>
    <col min="7426" max="7426" width="7.109375" style="397" customWidth="1"/>
    <col min="7427" max="7430" width="5.44140625" style="397" customWidth="1"/>
    <col min="7431" max="7431" width="1.44140625" style="397" customWidth="1"/>
    <col min="7432" max="7432" width="7.44140625" style="397" customWidth="1"/>
    <col min="7433" max="7436" width="5.44140625" style="397" customWidth="1"/>
    <col min="7437" max="7437" width="1.44140625" style="397" customWidth="1"/>
    <col min="7438" max="7438" width="6.44140625" style="397" customWidth="1"/>
    <col min="7439" max="7442" width="5.44140625" style="397" customWidth="1"/>
    <col min="7443" max="7443" width="1.44140625" style="397" customWidth="1"/>
    <col min="7444" max="7444" width="7.44140625" style="397" customWidth="1"/>
    <col min="7445" max="7446" width="5.44140625" style="397" customWidth="1"/>
    <col min="7447" max="7447" width="6.33203125" style="397" bestFit="1" customWidth="1"/>
    <col min="7448" max="7448" width="5.44140625" style="397" customWidth="1"/>
    <col min="7449" max="7449" width="1" style="397" customWidth="1"/>
    <col min="7450" max="7450" width="7.44140625" style="397" customWidth="1"/>
    <col min="7451" max="7453" width="5.44140625" style="397" customWidth="1"/>
    <col min="7454" max="7454" width="6.44140625" style="397" bestFit="1" customWidth="1"/>
    <col min="7455" max="7455" width="1.44140625" style="397" customWidth="1"/>
    <col min="7456" max="7456" width="7.44140625" style="397" customWidth="1"/>
    <col min="7457" max="7460" width="5.44140625" style="397" customWidth="1"/>
    <col min="7461" max="7461" width="1.44140625" style="397" customWidth="1"/>
    <col min="7462" max="7462" width="7.44140625" style="397" customWidth="1"/>
    <col min="7463" max="7466" width="5.44140625" style="397" customWidth="1"/>
    <col min="7467" max="7467" width="1.44140625" style="397" customWidth="1"/>
    <col min="7468" max="7680" width="11.5546875" style="397"/>
    <col min="7681" max="7681" width="28.109375" style="397" customWidth="1"/>
    <col min="7682" max="7682" width="7.109375" style="397" customWidth="1"/>
    <col min="7683" max="7686" width="5.44140625" style="397" customWidth="1"/>
    <col min="7687" max="7687" width="1.44140625" style="397" customWidth="1"/>
    <col min="7688" max="7688" width="7.44140625" style="397" customWidth="1"/>
    <col min="7689" max="7692" width="5.44140625" style="397" customWidth="1"/>
    <col min="7693" max="7693" width="1.44140625" style="397" customWidth="1"/>
    <col min="7694" max="7694" width="6.44140625" style="397" customWidth="1"/>
    <col min="7695" max="7698" width="5.44140625" style="397" customWidth="1"/>
    <col min="7699" max="7699" width="1.44140625" style="397" customWidth="1"/>
    <col min="7700" max="7700" width="7.44140625" style="397" customWidth="1"/>
    <col min="7701" max="7702" width="5.44140625" style="397" customWidth="1"/>
    <col min="7703" max="7703" width="6.33203125" style="397" bestFit="1" customWidth="1"/>
    <col min="7704" max="7704" width="5.44140625" style="397" customWidth="1"/>
    <col min="7705" max="7705" width="1" style="397" customWidth="1"/>
    <col min="7706" max="7706" width="7.44140625" style="397" customWidth="1"/>
    <col min="7707" max="7709" width="5.44140625" style="397" customWidth="1"/>
    <col min="7710" max="7710" width="6.44140625" style="397" bestFit="1" customWidth="1"/>
    <col min="7711" max="7711" width="1.44140625" style="397" customWidth="1"/>
    <col min="7712" max="7712" width="7.44140625" style="397" customWidth="1"/>
    <col min="7713" max="7716" width="5.44140625" style="397" customWidth="1"/>
    <col min="7717" max="7717" width="1.44140625" style="397" customWidth="1"/>
    <col min="7718" max="7718" width="7.44140625" style="397" customWidth="1"/>
    <col min="7719" max="7722" width="5.44140625" style="397" customWidth="1"/>
    <col min="7723" max="7723" width="1.44140625" style="397" customWidth="1"/>
    <col min="7724" max="7936" width="11.5546875" style="397"/>
    <col min="7937" max="7937" width="28.109375" style="397" customWidth="1"/>
    <col min="7938" max="7938" width="7.109375" style="397" customWidth="1"/>
    <col min="7939" max="7942" width="5.44140625" style="397" customWidth="1"/>
    <col min="7943" max="7943" width="1.44140625" style="397" customWidth="1"/>
    <col min="7944" max="7944" width="7.44140625" style="397" customWidth="1"/>
    <col min="7945" max="7948" width="5.44140625" style="397" customWidth="1"/>
    <col min="7949" max="7949" width="1.44140625" style="397" customWidth="1"/>
    <col min="7950" max="7950" width="6.44140625" style="397" customWidth="1"/>
    <col min="7951" max="7954" width="5.44140625" style="397" customWidth="1"/>
    <col min="7955" max="7955" width="1.44140625" style="397" customWidth="1"/>
    <col min="7956" max="7956" width="7.44140625" style="397" customWidth="1"/>
    <col min="7957" max="7958" width="5.44140625" style="397" customWidth="1"/>
    <col min="7959" max="7959" width="6.33203125" style="397" bestFit="1" customWidth="1"/>
    <col min="7960" max="7960" width="5.44140625" style="397" customWidth="1"/>
    <col min="7961" max="7961" width="1" style="397" customWidth="1"/>
    <col min="7962" max="7962" width="7.44140625" style="397" customWidth="1"/>
    <col min="7963" max="7965" width="5.44140625" style="397" customWidth="1"/>
    <col min="7966" max="7966" width="6.44140625" style="397" bestFit="1" customWidth="1"/>
    <col min="7967" max="7967" width="1.44140625" style="397" customWidth="1"/>
    <col min="7968" max="7968" width="7.44140625" style="397" customWidth="1"/>
    <col min="7969" max="7972" width="5.44140625" style="397" customWidth="1"/>
    <col min="7973" max="7973" width="1.44140625" style="397" customWidth="1"/>
    <col min="7974" max="7974" width="7.44140625" style="397" customWidth="1"/>
    <col min="7975" max="7978" width="5.44140625" style="397" customWidth="1"/>
    <col min="7979" max="7979" width="1.44140625" style="397" customWidth="1"/>
    <col min="7980" max="8192" width="11.5546875" style="397"/>
    <col min="8193" max="8193" width="28.109375" style="397" customWidth="1"/>
    <col min="8194" max="8194" width="7.109375" style="397" customWidth="1"/>
    <col min="8195" max="8198" width="5.44140625" style="397" customWidth="1"/>
    <col min="8199" max="8199" width="1.44140625" style="397" customWidth="1"/>
    <col min="8200" max="8200" width="7.44140625" style="397" customWidth="1"/>
    <col min="8201" max="8204" width="5.44140625" style="397" customWidth="1"/>
    <col min="8205" max="8205" width="1.44140625" style="397" customWidth="1"/>
    <col min="8206" max="8206" width="6.44140625" style="397" customWidth="1"/>
    <col min="8207" max="8210" width="5.44140625" style="397" customWidth="1"/>
    <col min="8211" max="8211" width="1.44140625" style="397" customWidth="1"/>
    <col min="8212" max="8212" width="7.44140625" style="397" customWidth="1"/>
    <col min="8213" max="8214" width="5.44140625" style="397" customWidth="1"/>
    <col min="8215" max="8215" width="6.33203125" style="397" bestFit="1" customWidth="1"/>
    <col min="8216" max="8216" width="5.44140625" style="397" customWidth="1"/>
    <col min="8217" max="8217" width="1" style="397" customWidth="1"/>
    <col min="8218" max="8218" width="7.44140625" style="397" customWidth="1"/>
    <col min="8219" max="8221" width="5.44140625" style="397" customWidth="1"/>
    <col min="8222" max="8222" width="6.44140625" style="397" bestFit="1" customWidth="1"/>
    <col min="8223" max="8223" width="1.44140625" style="397" customWidth="1"/>
    <col min="8224" max="8224" width="7.44140625" style="397" customWidth="1"/>
    <col min="8225" max="8228" width="5.44140625" style="397" customWidth="1"/>
    <col min="8229" max="8229" width="1.44140625" style="397" customWidth="1"/>
    <col min="8230" max="8230" width="7.44140625" style="397" customWidth="1"/>
    <col min="8231" max="8234" width="5.44140625" style="397" customWidth="1"/>
    <col min="8235" max="8235" width="1.44140625" style="397" customWidth="1"/>
    <col min="8236" max="8448" width="11.5546875" style="397"/>
    <col min="8449" max="8449" width="28.109375" style="397" customWidth="1"/>
    <col min="8450" max="8450" width="7.109375" style="397" customWidth="1"/>
    <col min="8451" max="8454" width="5.44140625" style="397" customWidth="1"/>
    <col min="8455" max="8455" width="1.44140625" style="397" customWidth="1"/>
    <col min="8456" max="8456" width="7.44140625" style="397" customWidth="1"/>
    <col min="8457" max="8460" width="5.44140625" style="397" customWidth="1"/>
    <col min="8461" max="8461" width="1.44140625" style="397" customWidth="1"/>
    <col min="8462" max="8462" width="6.44140625" style="397" customWidth="1"/>
    <col min="8463" max="8466" width="5.44140625" style="397" customWidth="1"/>
    <col min="8467" max="8467" width="1.44140625" style="397" customWidth="1"/>
    <col min="8468" max="8468" width="7.44140625" style="397" customWidth="1"/>
    <col min="8469" max="8470" width="5.44140625" style="397" customWidth="1"/>
    <col min="8471" max="8471" width="6.33203125" style="397" bestFit="1" customWidth="1"/>
    <col min="8472" max="8472" width="5.44140625" style="397" customWidth="1"/>
    <col min="8473" max="8473" width="1" style="397" customWidth="1"/>
    <col min="8474" max="8474" width="7.44140625" style="397" customWidth="1"/>
    <col min="8475" max="8477" width="5.44140625" style="397" customWidth="1"/>
    <col min="8478" max="8478" width="6.44140625" style="397" bestFit="1" customWidth="1"/>
    <col min="8479" max="8479" width="1.44140625" style="397" customWidth="1"/>
    <col min="8480" max="8480" width="7.44140625" style="397" customWidth="1"/>
    <col min="8481" max="8484" width="5.44140625" style="397" customWidth="1"/>
    <col min="8485" max="8485" width="1.44140625" style="397" customWidth="1"/>
    <col min="8486" max="8486" width="7.44140625" style="397" customWidth="1"/>
    <col min="8487" max="8490" width="5.44140625" style="397" customWidth="1"/>
    <col min="8491" max="8491" width="1.44140625" style="397" customWidth="1"/>
    <col min="8492" max="8704" width="11.5546875" style="397"/>
    <col min="8705" max="8705" width="28.109375" style="397" customWidth="1"/>
    <col min="8706" max="8706" width="7.109375" style="397" customWidth="1"/>
    <col min="8707" max="8710" width="5.44140625" style="397" customWidth="1"/>
    <col min="8711" max="8711" width="1.44140625" style="397" customWidth="1"/>
    <col min="8712" max="8712" width="7.44140625" style="397" customWidth="1"/>
    <col min="8713" max="8716" width="5.44140625" style="397" customWidth="1"/>
    <col min="8717" max="8717" width="1.44140625" style="397" customWidth="1"/>
    <col min="8718" max="8718" width="6.44140625" style="397" customWidth="1"/>
    <col min="8719" max="8722" width="5.44140625" style="397" customWidth="1"/>
    <col min="8723" max="8723" width="1.44140625" style="397" customWidth="1"/>
    <col min="8724" max="8724" width="7.44140625" style="397" customWidth="1"/>
    <col min="8725" max="8726" width="5.44140625" style="397" customWidth="1"/>
    <col min="8727" max="8727" width="6.33203125" style="397" bestFit="1" customWidth="1"/>
    <col min="8728" max="8728" width="5.44140625" style="397" customWidth="1"/>
    <col min="8729" max="8729" width="1" style="397" customWidth="1"/>
    <col min="8730" max="8730" width="7.44140625" style="397" customWidth="1"/>
    <col min="8731" max="8733" width="5.44140625" style="397" customWidth="1"/>
    <col min="8734" max="8734" width="6.44140625" style="397" bestFit="1" customWidth="1"/>
    <col min="8735" max="8735" width="1.44140625" style="397" customWidth="1"/>
    <col min="8736" max="8736" width="7.44140625" style="397" customWidth="1"/>
    <col min="8737" max="8740" width="5.44140625" style="397" customWidth="1"/>
    <col min="8741" max="8741" width="1.44140625" style="397" customWidth="1"/>
    <col min="8742" max="8742" width="7.44140625" style="397" customWidth="1"/>
    <col min="8743" max="8746" width="5.44140625" style="397" customWidth="1"/>
    <col min="8747" max="8747" width="1.44140625" style="397" customWidth="1"/>
    <col min="8748" max="8960" width="11.5546875" style="397"/>
    <col min="8961" max="8961" width="28.109375" style="397" customWidth="1"/>
    <col min="8962" max="8962" width="7.109375" style="397" customWidth="1"/>
    <col min="8963" max="8966" width="5.44140625" style="397" customWidth="1"/>
    <col min="8967" max="8967" width="1.44140625" style="397" customWidth="1"/>
    <col min="8968" max="8968" width="7.44140625" style="397" customWidth="1"/>
    <col min="8969" max="8972" width="5.44140625" style="397" customWidth="1"/>
    <col min="8973" max="8973" width="1.44140625" style="397" customWidth="1"/>
    <col min="8974" max="8974" width="6.44140625" style="397" customWidth="1"/>
    <col min="8975" max="8978" width="5.44140625" style="397" customWidth="1"/>
    <col min="8979" max="8979" width="1.44140625" style="397" customWidth="1"/>
    <col min="8980" max="8980" width="7.44140625" style="397" customWidth="1"/>
    <col min="8981" max="8982" width="5.44140625" style="397" customWidth="1"/>
    <col min="8983" max="8983" width="6.33203125" style="397" bestFit="1" customWidth="1"/>
    <col min="8984" max="8984" width="5.44140625" style="397" customWidth="1"/>
    <col min="8985" max="8985" width="1" style="397" customWidth="1"/>
    <col min="8986" max="8986" width="7.44140625" style="397" customWidth="1"/>
    <col min="8987" max="8989" width="5.44140625" style="397" customWidth="1"/>
    <col min="8990" max="8990" width="6.44140625" style="397" bestFit="1" customWidth="1"/>
    <col min="8991" max="8991" width="1.44140625" style="397" customWidth="1"/>
    <col min="8992" max="8992" width="7.44140625" style="397" customWidth="1"/>
    <col min="8993" max="8996" width="5.44140625" style="397" customWidth="1"/>
    <col min="8997" max="8997" width="1.44140625" style="397" customWidth="1"/>
    <col min="8998" max="8998" width="7.44140625" style="397" customWidth="1"/>
    <col min="8999" max="9002" width="5.44140625" style="397" customWidth="1"/>
    <col min="9003" max="9003" width="1.44140625" style="397" customWidth="1"/>
    <col min="9004" max="9216" width="11.5546875" style="397"/>
    <col min="9217" max="9217" width="28.109375" style="397" customWidth="1"/>
    <col min="9218" max="9218" width="7.109375" style="397" customWidth="1"/>
    <col min="9219" max="9222" width="5.44140625" style="397" customWidth="1"/>
    <col min="9223" max="9223" width="1.44140625" style="397" customWidth="1"/>
    <col min="9224" max="9224" width="7.44140625" style="397" customWidth="1"/>
    <col min="9225" max="9228" width="5.44140625" style="397" customWidth="1"/>
    <col min="9229" max="9229" width="1.44140625" style="397" customWidth="1"/>
    <col min="9230" max="9230" width="6.44140625" style="397" customWidth="1"/>
    <col min="9231" max="9234" width="5.44140625" style="397" customWidth="1"/>
    <col min="9235" max="9235" width="1.44140625" style="397" customWidth="1"/>
    <col min="9236" max="9236" width="7.44140625" style="397" customWidth="1"/>
    <col min="9237" max="9238" width="5.44140625" style="397" customWidth="1"/>
    <col min="9239" max="9239" width="6.33203125" style="397" bestFit="1" customWidth="1"/>
    <col min="9240" max="9240" width="5.44140625" style="397" customWidth="1"/>
    <col min="9241" max="9241" width="1" style="397" customWidth="1"/>
    <col min="9242" max="9242" width="7.44140625" style="397" customWidth="1"/>
    <col min="9243" max="9245" width="5.44140625" style="397" customWidth="1"/>
    <col min="9246" max="9246" width="6.44140625" style="397" bestFit="1" customWidth="1"/>
    <col min="9247" max="9247" width="1.44140625" style="397" customWidth="1"/>
    <col min="9248" max="9248" width="7.44140625" style="397" customWidth="1"/>
    <col min="9249" max="9252" width="5.44140625" style="397" customWidth="1"/>
    <col min="9253" max="9253" width="1.44140625" style="397" customWidth="1"/>
    <col min="9254" max="9254" width="7.44140625" style="397" customWidth="1"/>
    <col min="9255" max="9258" width="5.44140625" style="397" customWidth="1"/>
    <col min="9259" max="9259" width="1.44140625" style="397" customWidth="1"/>
    <col min="9260" max="9472" width="11.5546875" style="397"/>
    <col min="9473" max="9473" width="28.109375" style="397" customWidth="1"/>
    <col min="9474" max="9474" width="7.109375" style="397" customWidth="1"/>
    <col min="9475" max="9478" width="5.44140625" style="397" customWidth="1"/>
    <col min="9479" max="9479" width="1.44140625" style="397" customWidth="1"/>
    <col min="9480" max="9480" width="7.44140625" style="397" customWidth="1"/>
    <col min="9481" max="9484" width="5.44140625" style="397" customWidth="1"/>
    <col min="9485" max="9485" width="1.44140625" style="397" customWidth="1"/>
    <col min="9486" max="9486" width="6.44140625" style="397" customWidth="1"/>
    <col min="9487" max="9490" width="5.44140625" style="397" customWidth="1"/>
    <col min="9491" max="9491" width="1.44140625" style="397" customWidth="1"/>
    <col min="9492" max="9492" width="7.44140625" style="397" customWidth="1"/>
    <col min="9493" max="9494" width="5.44140625" style="397" customWidth="1"/>
    <col min="9495" max="9495" width="6.33203125" style="397" bestFit="1" customWidth="1"/>
    <col min="9496" max="9496" width="5.44140625" style="397" customWidth="1"/>
    <col min="9497" max="9497" width="1" style="397" customWidth="1"/>
    <col min="9498" max="9498" width="7.44140625" style="397" customWidth="1"/>
    <col min="9499" max="9501" width="5.44140625" style="397" customWidth="1"/>
    <col min="9502" max="9502" width="6.44140625" style="397" bestFit="1" customWidth="1"/>
    <col min="9503" max="9503" width="1.44140625" style="397" customWidth="1"/>
    <col min="9504" max="9504" width="7.44140625" style="397" customWidth="1"/>
    <col min="9505" max="9508" width="5.44140625" style="397" customWidth="1"/>
    <col min="9509" max="9509" width="1.44140625" style="397" customWidth="1"/>
    <col min="9510" max="9510" width="7.44140625" style="397" customWidth="1"/>
    <col min="9511" max="9514" width="5.44140625" style="397" customWidth="1"/>
    <col min="9515" max="9515" width="1.44140625" style="397" customWidth="1"/>
    <col min="9516" max="9728" width="11.5546875" style="397"/>
    <col min="9729" max="9729" width="28.109375" style="397" customWidth="1"/>
    <col min="9730" max="9730" width="7.109375" style="397" customWidth="1"/>
    <col min="9731" max="9734" width="5.44140625" style="397" customWidth="1"/>
    <col min="9735" max="9735" width="1.44140625" style="397" customWidth="1"/>
    <col min="9736" max="9736" width="7.44140625" style="397" customWidth="1"/>
    <col min="9737" max="9740" width="5.44140625" style="397" customWidth="1"/>
    <col min="9741" max="9741" width="1.44140625" style="397" customWidth="1"/>
    <col min="9742" max="9742" width="6.44140625" style="397" customWidth="1"/>
    <col min="9743" max="9746" width="5.44140625" style="397" customWidth="1"/>
    <col min="9747" max="9747" width="1.44140625" style="397" customWidth="1"/>
    <col min="9748" max="9748" width="7.44140625" style="397" customWidth="1"/>
    <col min="9749" max="9750" width="5.44140625" style="397" customWidth="1"/>
    <col min="9751" max="9751" width="6.33203125" style="397" bestFit="1" customWidth="1"/>
    <col min="9752" max="9752" width="5.44140625" style="397" customWidth="1"/>
    <col min="9753" max="9753" width="1" style="397" customWidth="1"/>
    <col min="9754" max="9754" width="7.44140625" style="397" customWidth="1"/>
    <col min="9755" max="9757" width="5.44140625" style="397" customWidth="1"/>
    <col min="9758" max="9758" width="6.44140625" style="397" bestFit="1" customWidth="1"/>
    <col min="9759" max="9759" width="1.44140625" style="397" customWidth="1"/>
    <col min="9760" max="9760" width="7.44140625" style="397" customWidth="1"/>
    <col min="9761" max="9764" width="5.44140625" style="397" customWidth="1"/>
    <col min="9765" max="9765" width="1.44140625" style="397" customWidth="1"/>
    <col min="9766" max="9766" width="7.44140625" style="397" customWidth="1"/>
    <col min="9767" max="9770" width="5.44140625" style="397" customWidth="1"/>
    <col min="9771" max="9771" width="1.44140625" style="397" customWidth="1"/>
    <col min="9772" max="9984" width="11.5546875" style="397"/>
    <col min="9985" max="9985" width="28.109375" style="397" customWidth="1"/>
    <col min="9986" max="9986" width="7.109375" style="397" customWidth="1"/>
    <col min="9987" max="9990" width="5.44140625" style="397" customWidth="1"/>
    <col min="9991" max="9991" width="1.44140625" style="397" customWidth="1"/>
    <col min="9992" max="9992" width="7.44140625" style="397" customWidth="1"/>
    <col min="9993" max="9996" width="5.44140625" style="397" customWidth="1"/>
    <col min="9997" max="9997" width="1.44140625" style="397" customWidth="1"/>
    <col min="9998" max="9998" width="6.44140625" style="397" customWidth="1"/>
    <col min="9999" max="10002" width="5.44140625" style="397" customWidth="1"/>
    <col min="10003" max="10003" width="1.44140625" style="397" customWidth="1"/>
    <col min="10004" max="10004" width="7.44140625" style="397" customWidth="1"/>
    <col min="10005" max="10006" width="5.44140625" style="397" customWidth="1"/>
    <col min="10007" max="10007" width="6.33203125" style="397" bestFit="1" customWidth="1"/>
    <col min="10008" max="10008" width="5.44140625" style="397" customWidth="1"/>
    <col min="10009" max="10009" width="1" style="397" customWidth="1"/>
    <col min="10010" max="10010" width="7.44140625" style="397" customWidth="1"/>
    <col min="10011" max="10013" width="5.44140625" style="397" customWidth="1"/>
    <col min="10014" max="10014" width="6.44140625" style="397" bestFit="1" customWidth="1"/>
    <col min="10015" max="10015" width="1.44140625" style="397" customWidth="1"/>
    <col min="10016" max="10016" width="7.44140625" style="397" customWidth="1"/>
    <col min="10017" max="10020" width="5.44140625" style="397" customWidth="1"/>
    <col min="10021" max="10021" width="1.44140625" style="397" customWidth="1"/>
    <col min="10022" max="10022" width="7.44140625" style="397" customWidth="1"/>
    <col min="10023" max="10026" width="5.44140625" style="397" customWidth="1"/>
    <col min="10027" max="10027" width="1.44140625" style="397" customWidth="1"/>
    <col min="10028" max="10240" width="11.5546875" style="397"/>
    <col min="10241" max="10241" width="28.109375" style="397" customWidth="1"/>
    <col min="10242" max="10242" width="7.109375" style="397" customWidth="1"/>
    <col min="10243" max="10246" width="5.44140625" style="397" customWidth="1"/>
    <col min="10247" max="10247" width="1.44140625" style="397" customWidth="1"/>
    <col min="10248" max="10248" width="7.44140625" style="397" customWidth="1"/>
    <col min="10249" max="10252" width="5.44140625" style="397" customWidth="1"/>
    <col min="10253" max="10253" width="1.44140625" style="397" customWidth="1"/>
    <col min="10254" max="10254" width="6.44140625" style="397" customWidth="1"/>
    <col min="10255" max="10258" width="5.44140625" style="397" customWidth="1"/>
    <col min="10259" max="10259" width="1.44140625" style="397" customWidth="1"/>
    <col min="10260" max="10260" width="7.44140625" style="397" customWidth="1"/>
    <col min="10261" max="10262" width="5.44140625" style="397" customWidth="1"/>
    <col min="10263" max="10263" width="6.33203125" style="397" bestFit="1" customWidth="1"/>
    <col min="10264" max="10264" width="5.44140625" style="397" customWidth="1"/>
    <col min="10265" max="10265" width="1" style="397" customWidth="1"/>
    <col min="10266" max="10266" width="7.44140625" style="397" customWidth="1"/>
    <col min="10267" max="10269" width="5.44140625" style="397" customWidth="1"/>
    <col min="10270" max="10270" width="6.44140625" style="397" bestFit="1" customWidth="1"/>
    <col min="10271" max="10271" width="1.44140625" style="397" customWidth="1"/>
    <col min="10272" max="10272" width="7.44140625" style="397" customWidth="1"/>
    <col min="10273" max="10276" width="5.44140625" style="397" customWidth="1"/>
    <col min="10277" max="10277" width="1.44140625" style="397" customWidth="1"/>
    <col min="10278" max="10278" width="7.44140625" style="397" customWidth="1"/>
    <col min="10279" max="10282" width="5.44140625" style="397" customWidth="1"/>
    <col min="10283" max="10283" width="1.44140625" style="397" customWidth="1"/>
    <col min="10284" max="10496" width="11.5546875" style="397"/>
    <col min="10497" max="10497" width="28.109375" style="397" customWidth="1"/>
    <col min="10498" max="10498" width="7.109375" style="397" customWidth="1"/>
    <col min="10499" max="10502" width="5.44140625" style="397" customWidth="1"/>
    <col min="10503" max="10503" width="1.44140625" style="397" customWidth="1"/>
    <col min="10504" max="10504" width="7.44140625" style="397" customWidth="1"/>
    <col min="10505" max="10508" width="5.44140625" style="397" customWidth="1"/>
    <col min="10509" max="10509" width="1.44140625" style="397" customWidth="1"/>
    <col min="10510" max="10510" width="6.44140625" style="397" customWidth="1"/>
    <col min="10511" max="10514" width="5.44140625" style="397" customWidth="1"/>
    <col min="10515" max="10515" width="1.44140625" style="397" customWidth="1"/>
    <col min="10516" max="10516" width="7.44140625" style="397" customWidth="1"/>
    <col min="10517" max="10518" width="5.44140625" style="397" customWidth="1"/>
    <col min="10519" max="10519" width="6.33203125" style="397" bestFit="1" customWidth="1"/>
    <col min="10520" max="10520" width="5.44140625" style="397" customWidth="1"/>
    <col min="10521" max="10521" width="1" style="397" customWidth="1"/>
    <col min="10522" max="10522" width="7.44140625" style="397" customWidth="1"/>
    <col min="10523" max="10525" width="5.44140625" style="397" customWidth="1"/>
    <col min="10526" max="10526" width="6.44140625" style="397" bestFit="1" customWidth="1"/>
    <col min="10527" max="10527" width="1.44140625" style="397" customWidth="1"/>
    <col min="10528" max="10528" width="7.44140625" style="397" customWidth="1"/>
    <col min="10529" max="10532" width="5.44140625" style="397" customWidth="1"/>
    <col min="10533" max="10533" width="1.44140625" style="397" customWidth="1"/>
    <col min="10534" max="10534" width="7.44140625" style="397" customWidth="1"/>
    <col min="10535" max="10538" width="5.44140625" style="397" customWidth="1"/>
    <col min="10539" max="10539" width="1.44140625" style="397" customWidth="1"/>
    <col min="10540" max="10752" width="11.5546875" style="397"/>
    <col min="10753" max="10753" width="28.109375" style="397" customWidth="1"/>
    <col min="10754" max="10754" width="7.109375" style="397" customWidth="1"/>
    <col min="10755" max="10758" width="5.44140625" style="397" customWidth="1"/>
    <col min="10759" max="10759" width="1.44140625" style="397" customWidth="1"/>
    <col min="10760" max="10760" width="7.44140625" style="397" customWidth="1"/>
    <col min="10761" max="10764" width="5.44140625" style="397" customWidth="1"/>
    <col min="10765" max="10765" width="1.44140625" style="397" customWidth="1"/>
    <col min="10766" max="10766" width="6.44140625" style="397" customWidth="1"/>
    <col min="10767" max="10770" width="5.44140625" style="397" customWidth="1"/>
    <col min="10771" max="10771" width="1.44140625" style="397" customWidth="1"/>
    <col min="10772" max="10772" width="7.44140625" style="397" customWidth="1"/>
    <col min="10773" max="10774" width="5.44140625" style="397" customWidth="1"/>
    <col min="10775" max="10775" width="6.33203125" style="397" bestFit="1" customWidth="1"/>
    <col min="10776" max="10776" width="5.44140625" style="397" customWidth="1"/>
    <col min="10777" max="10777" width="1" style="397" customWidth="1"/>
    <col min="10778" max="10778" width="7.44140625" style="397" customWidth="1"/>
    <col min="10779" max="10781" width="5.44140625" style="397" customWidth="1"/>
    <col min="10782" max="10782" width="6.44140625" style="397" bestFit="1" customWidth="1"/>
    <col min="10783" max="10783" width="1.44140625" style="397" customWidth="1"/>
    <col min="10784" max="10784" width="7.44140625" style="397" customWidth="1"/>
    <col min="10785" max="10788" width="5.44140625" style="397" customWidth="1"/>
    <col min="10789" max="10789" width="1.44140625" style="397" customWidth="1"/>
    <col min="10790" max="10790" width="7.44140625" style="397" customWidth="1"/>
    <col min="10791" max="10794" width="5.44140625" style="397" customWidth="1"/>
    <col min="10795" max="10795" width="1.44140625" style="397" customWidth="1"/>
    <col min="10796" max="11008" width="11.5546875" style="397"/>
    <col min="11009" max="11009" width="28.109375" style="397" customWidth="1"/>
    <col min="11010" max="11010" width="7.109375" style="397" customWidth="1"/>
    <col min="11011" max="11014" width="5.44140625" style="397" customWidth="1"/>
    <col min="11015" max="11015" width="1.44140625" style="397" customWidth="1"/>
    <col min="11016" max="11016" width="7.44140625" style="397" customWidth="1"/>
    <col min="11017" max="11020" width="5.44140625" style="397" customWidth="1"/>
    <col min="11021" max="11021" width="1.44140625" style="397" customWidth="1"/>
    <col min="11022" max="11022" width="6.44140625" style="397" customWidth="1"/>
    <col min="11023" max="11026" width="5.44140625" style="397" customWidth="1"/>
    <col min="11027" max="11027" width="1.44140625" style="397" customWidth="1"/>
    <col min="11028" max="11028" width="7.44140625" style="397" customWidth="1"/>
    <col min="11029" max="11030" width="5.44140625" style="397" customWidth="1"/>
    <col min="11031" max="11031" width="6.33203125" style="397" bestFit="1" customWidth="1"/>
    <col min="11032" max="11032" width="5.44140625" style="397" customWidth="1"/>
    <col min="11033" max="11033" width="1" style="397" customWidth="1"/>
    <col min="11034" max="11034" width="7.44140625" style="397" customWidth="1"/>
    <col min="11035" max="11037" width="5.44140625" style="397" customWidth="1"/>
    <col min="11038" max="11038" width="6.44140625" style="397" bestFit="1" customWidth="1"/>
    <col min="11039" max="11039" width="1.44140625" style="397" customWidth="1"/>
    <col min="11040" max="11040" width="7.44140625" style="397" customWidth="1"/>
    <col min="11041" max="11044" width="5.44140625" style="397" customWidth="1"/>
    <col min="11045" max="11045" width="1.44140625" style="397" customWidth="1"/>
    <col min="11046" max="11046" width="7.44140625" style="397" customWidth="1"/>
    <col min="11047" max="11050" width="5.44140625" style="397" customWidth="1"/>
    <col min="11051" max="11051" width="1.44140625" style="397" customWidth="1"/>
    <col min="11052" max="11264" width="11.5546875" style="397"/>
    <col min="11265" max="11265" width="28.109375" style="397" customWidth="1"/>
    <col min="11266" max="11266" width="7.109375" style="397" customWidth="1"/>
    <col min="11267" max="11270" width="5.44140625" style="397" customWidth="1"/>
    <col min="11271" max="11271" width="1.44140625" style="397" customWidth="1"/>
    <col min="11272" max="11272" width="7.44140625" style="397" customWidth="1"/>
    <col min="11273" max="11276" width="5.44140625" style="397" customWidth="1"/>
    <col min="11277" max="11277" width="1.44140625" style="397" customWidth="1"/>
    <col min="11278" max="11278" width="6.44140625" style="397" customWidth="1"/>
    <col min="11279" max="11282" width="5.44140625" style="397" customWidth="1"/>
    <col min="11283" max="11283" width="1.44140625" style="397" customWidth="1"/>
    <col min="11284" max="11284" width="7.44140625" style="397" customWidth="1"/>
    <col min="11285" max="11286" width="5.44140625" style="397" customWidth="1"/>
    <col min="11287" max="11287" width="6.33203125" style="397" bestFit="1" customWidth="1"/>
    <col min="11288" max="11288" width="5.44140625" style="397" customWidth="1"/>
    <col min="11289" max="11289" width="1" style="397" customWidth="1"/>
    <col min="11290" max="11290" width="7.44140625" style="397" customWidth="1"/>
    <col min="11291" max="11293" width="5.44140625" style="397" customWidth="1"/>
    <col min="11294" max="11294" width="6.44140625" style="397" bestFit="1" customWidth="1"/>
    <col min="11295" max="11295" width="1.44140625" style="397" customWidth="1"/>
    <col min="11296" max="11296" width="7.44140625" style="397" customWidth="1"/>
    <col min="11297" max="11300" width="5.44140625" style="397" customWidth="1"/>
    <col min="11301" max="11301" width="1.44140625" style="397" customWidth="1"/>
    <col min="11302" max="11302" width="7.44140625" style="397" customWidth="1"/>
    <col min="11303" max="11306" width="5.44140625" style="397" customWidth="1"/>
    <col min="11307" max="11307" width="1.44140625" style="397" customWidth="1"/>
    <col min="11308" max="11520" width="11.5546875" style="397"/>
    <col min="11521" max="11521" width="28.109375" style="397" customWidth="1"/>
    <col min="11522" max="11522" width="7.109375" style="397" customWidth="1"/>
    <col min="11523" max="11526" width="5.44140625" style="397" customWidth="1"/>
    <col min="11527" max="11527" width="1.44140625" style="397" customWidth="1"/>
    <col min="11528" max="11528" width="7.44140625" style="397" customWidth="1"/>
    <col min="11529" max="11532" width="5.44140625" style="397" customWidth="1"/>
    <col min="11533" max="11533" width="1.44140625" style="397" customWidth="1"/>
    <col min="11534" max="11534" width="6.44140625" style="397" customWidth="1"/>
    <col min="11535" max="11538" width="5.44140625" style="397" customWidth="1"/>
    <col min="11539" max="11539" width="1.44140625" style="397" customWidth="1"/>
    <col min="11540" max="11540" width="7.44140625" style="397" customWidth="1"/>
    <col min="11541" max="11542" width="5.44140625" style="397" customWidth="1"/>
    <col min="11543" max="11543" width="6.33203125" style="397" bestFit="1" customWidth="1"/>
    <col min="11544" max="11544" width="5.44140625" style="397" customWidth="1"/>
    <col min="11545" max="11545" width="1" style="397" customWidth="1"/>
    <col min="11546" max="11546" width="7.44140625" style="397" customWidth="1"/>
    <col min="11547" max="11549" width="5.44140625" style="397" customWidth="1"/>
    <col min="11550" max="11550" width="6.44140625" style="397" bestFit="1" customWidth="1"/>
    <col min="11551" max="11551" width="1.44140625" style="397" customWidth="1"/>
    <col min="11552" max="11552" width="7.44140625" style="397" customWidth="1"/>
    <col min="11553" max="11556" width="5.44140625" style="397" customWidth="1"/>
    <col min="11557" max="11557" width="1.44140625" style="397" customWidth="1"/>
    <col min="11558" max="11558" width="7.44140625" style="397" customWidth="1"/>
    <col min="11559" max="11562" width="5.44140625" style="397" customWidth="1"/>
    <col min="11563" max="11563" width="1.44140625" style="397" customWidth="1"/>
    <col min="11564" max="11776" width="11.5546875" style="397"/>
    <col min="11777" max="11777" width="28.109375" style="397" customWidth="1"/>
    <col min="11778" max="11778" width="7.109375" style="397" customWidth="1"/>
    <col min="11779" max="11782" width="5.44140625" style="397" customWidth="1"/>
    <col min="11783" max="11783" width="1.44140625" style="397" customWidth="1"/>
    <col min="11784" max="11784" width="7.44140625" style="397" customWidth="1"/>
    <col min="11785" max="11788" width="5.44140625" style="397" customWidth="1"/>
    <col min="11789" max="11789" width="1.44140625" style="397" customWidth="1"/>
    <col min="11790" max="11790" width="6.44140625" style="397" customWidth="1"/>
    <col min="11791" max="11794" width="5.44140625" style="397" customWidth="1"/>
    <col min="11795" max="11795" width="1.44140625" style="397" customWidth="1"/>
    <col min="11796" max="11796" width="7.44140625" style="397" customWidth="1"/>
    <col min="11797" max="11798" width="5.44140625" style="397" customWidth="1"/>
    <col min="11799" max="11799" width="6.33203125" style="397" bestFit="1" customWidth="1"/>
    <col min="11800" max="11800" width="5.44140625" style="397" customWidth="1"/>
    <col min="11801" max="11801" width="1" style="397" customWidth="1"/>
    <col min="11802" max="11802" width="7.44140625" style="397" customWidth="1"/>
    <col min="11803" max="11805" width="5.44140625" style="397" customWidth="1"/>
    <col min="11806" max="11806" width="6.44140625" style="397" bestFit="1" customWidth="1"/>
    <col min="11807" max="11807" width="1.44140625" style="397" customWidth="1"/>
    <col min="11808" max="11808" width="7.44140625" style="397" customWidth="1"/>
    <col min="11809" max="11812" width="5.44140625" style="397" customWidth="1"/>
    <col min="11813" max="11813" width="1.44140625" style="397" customWidth="1"/>
    <col min="11814" max="11814" width="7.44140625" style="397" customWidth="1"/>
    <col min="11815" max="11818" width="5.44140625" style="397" customWidth="1"/>
    <col min="11819" max="11819" width="1.44140625" style="397" customWidth="1"/>
    <col min="11820" max="12032" width="11.5546875" style="397"/>
    <col min="12033" max="12033" width="28.109375" style="397" customWidth="1"/>
    <col min="12034" max="12034" width="7.109375" style="397" customWidth="1"/>
    <col min="12035" max="12038" width="5.44140625" style="397" customWidth="1"/>
    <col min="12039" max="12039" width="1.44140625" style="397" customWidth="1"/>
    <col min="12040" max="12040" width="7.44140625" style="397" customWidth="1"/>
    <col min="12041" max="12044" width="5.44140625" style="397" customWidth="1"/>
    <col min="12045" max="12045" width="1.44140625" style="397" customWidth="1"/>
    <col min="12046" max="12046" width="6.44140625" style="397" customWidth="1"/>
    <col min="12047" max="12050" width="5.44140625" style="397" customWidth="1"/>
    <col min="12051" max="12051" width="1.44140625" style="397" customWidth="1"/>
    <col min="12052" max="12052" width="7.44140625" style="397" customWidth="1"/>
    <col min="12053" max="12054" width="5.44140625" style="397" customWidth="1"/>
    <col min="12055" max="12055" width="6.33203125" style="397" bestFit="1" customWidth="1"/>
    <col min="12056" max="12056" width="5.44140625" style="397" customWidth="1"/>
    <col min="12057" max="12057" width="1" style="397" customWidth="1"/>
    <col min="12058" max="12058" width="7.44140625" style="397" customWidth="1"/>
    <col min="12059" max="12061" width="5.44140625" style="397" customWidth="1"/>
    <col min="12062" max="12062" width="6.44140625" style="397" bestFit="1" customWidth="1"/>
    <col min="12063" max="12063" width="1.44140625" style="397" customWidth="1"/>
    <col min="12064" max="12064" width="7.44140625" style="397" customWidth="1"/>
    <col min="12065" max="12068" width="5.44140625" style="397" customWidth="1"/>
    <col min="12069" max="12069" width="1.44140625" style="397" customWidth="1"/>
    <col min="12070" max="12070" width="7.44140625" style="397" customWidth="1"/>
    <col min="12071" max="12074" width="5.44140625" style="397" customWidth="1"/>
    <col min="12075" max="12075" width="1.44140625" style="397" customWidth="1"/>
    <col min="12076" max="12288" width="11.5546875" style="397"/>
    <col min="12289" max="12289" width="28.109375" style="397" customWidth="1"/>
    <col min="12290" max="12290" width="7.109375" style="397" customWidth="1"/>
    <col min="12291" max="12294" width="5.44140625" style="397" customWidth="1"/>
    <col min="12295" max="12295" width="1.44140625" style="397" customWidth="1"/>
    <col min="12296" max="12296" width="7.44140625" style="397" customWidth="1"/>
    <col min="12297" max="12300" width="5.44140625" style="397" customWidth="1"/>
    <col min="12301" max="12301" width="1.44140625" style="397" customWidth="1"/>
    <col min="12302" max="12302" width="6.44140625" style="397" customWidth="1"/>
    <col min="12303" max="12306" width="5.44140625" style="397" customWidth="1"/>
    <col min="12307" max="12307" width="1.44140625" style="397" customWidth="1"/>
    <col min="12308" max="12308" width="7.44140625" style="397" customWidth="1"/>
    <col min="12309" max="12310" width="5.44140625" style="397" customWidth="1"/>
    <col min="12311" max="12311" width="6.33203125" style="397" bestFit="1" customWidth="1"/>
    <col min="12312" max="12312" width="5.44140625" style="397" customWidth="1"/>
    <col min="12313" max="12313" width="1" style="397" customWidth="1"/>
    <col min="12314" max="12314" width="7.44140625" style="397" customWidth="1"/>
    <col min="12315" max="12317" width="5.44140625" style="397" customWidth="1"/>
    <col min="12318" max="12318" width="6.44140625" style="397" bestFit="1" customWidth="1"/>
    <col min="12319" max="12319" width="1.44140625" style="397" customWidth="1"/>
    <col min="12320" max="12320" width="7.44140625" style="397" customWidth="1"/>
    <col min="12321" max="12324" width="5.44140625" style="397" customWidth="1"/>
    <col min="12325" max="12325" width="1.44140625" style="397" customWidth="1"/>
    <col min="12326" max="12326" width="7.44140625" style="397" customWidth="1"/>
    <col min="12327" max="12330" width="5.44140625" style="397" customWidth="1"/>
    <col min="12331" max="12331" width="1.44140625" style="397" customWidth="1"/>
    <col min="12332" max="12544" width="11.5546875" style="397"/>
    <col min="12545" max="12545" width="28.109375" style="397" customWidth="1"/>
    <col min="12546" max="12546" width="7.109375" style="397" customWidth="1"/>
    <col min="12547" max="12550" width="5.44140625" style="397" customWidth="1"/>
    <col min="12551" max="12551" width="1.44140625" style="397" customWidth="1"/>
    <col min="12552" max="12552" width="7.44140625" style="397" customWidth="1"/>
    <col min="12553" max="12556" width="5.44140625" style="397" customWidth="1"/>
    <col min="12557" max="12557" width="1.44140625" style="397" customWidth="1"/>
    <col min="12558" max="12558" width="6.44140625" style="397" customWidth="1"/>
    <col min="12559" max="12562" width="5.44140625" style="397" customWidth="1"/>
    <col min="12563" max="12563" width="1.44140625" style="397" customWidth="1"/>
    <col min="12564" max="12564" width="7.44140625" style="397" customWidth="1"/>
    <col min="12565" max="12566" width="5.44140625" style="397" customWidth="1"/>
    <col min="12567" max="12567" width="6.33203125" style="397" bestFit="1" customWidth="1"/>
    <col min="12568" max="12568" width="5.44140625" style="397" customWidth="1"/>
    <col min="12569" max="12569" width="1" style="397" customWidth="1"/>
    <col min="12570" max="12570" width="7.44140625" style="397" customWidth="1"/>
    <col min="12571" max="12573" width="5.44140625" style="397" customWidth="1"/>
    <col min="12574" max="12574" width="6.44140625" style="397" bestFit="1" customWidth="1"/>
    <col min="12575" max="12575" width="1.44140625" style="397" customWidth="1"/>
    <col min="12576" max="12576" width="7.44140625" style="397" customWidth="1"/>
    <col min="12577" max="12580" width="5.44140625" style="397" customWidth="1"/>
    <col min="12581" max="12581" width="1.44140625" style="397" customWidth="1"/>
    <col min="12582" max="12582" width="7.44140625" style="397" customWidth="1"/>
    <col min="12583" max="12586" width="5.44140625" style="397" customWidth="1"/>
    <col min="12587" max="12587" width="1.44140625" style="397" customWidth="1"/>
    <col min="12588" max="12800" width="11.5546875" style="397"/>
    <col min="12801" max="12801" width="28.109375" style="397" customWidth="1"/>
    <col min="12802" max="12802" width="7.109375" style="397" customWidth="1"/>
    <col min="12803" max="12806" width="5.44140625" style="397" customWidth="1"/>
    <col min="12807" max="12807" width="1.44140625" style="397" customWidth="1"/>
    <col min="12808" max="12808" width="7.44140625" style="397" customWidth="1"/>
    <col min="12809" max="12812" width="5.44140625" style="397" customWidth="1"/>
    <col min="12813" max="12813" width="1.44140625" style="397" customWidth="1"/>
    <col min="12814" max="12814" width="6.44140625" style="397" customWidth="1"/>
    <col min="12815" max="12818" width="5.44140625" style="397" customWidth="1"/>
    <col min="12819" max="12819" width="1.44140625" style="397" customWidth="1"/>
    <col min="12820" max="12820" width="7.44140625" style="397" customWidth="1"/>
    <col min="12821" max="12822" width="5.44140625" style="397" customWidth="1"/>
    <col min="12823" max="12823" width="6.33203125" style="397" bestFit="1" customWidth="1"/>
    <col min="12824" max="12824" width="5.44140625" style="397" customWidth="1"/>
    <col min="12825" max="12825" width="1" style="397" customWidth="1"/>
    <col min="12826" max="12826" width="7.44140625" style="397" customWidth="1"/>
    <col min="12827" max="12829" width="5.44140625" style="397" customWidth="1"/>
    <col min="12830" max="12830" width="6.44140625" style="397" bestFit="1" customWidth="1"/>
    <col min="12831" max="12831" width="1.44140625" style="397" customWidth="1"/>
    <col min="12832" max="12832" width="7.44140625" style="397" customWidth="1"/>
    <col min="12833" max="12836" width="5.44140625" style="397" customWidth="1"/>
    <col min="12837" max="12837" width="1.44140625" style="397" customWidth="1"/>
    <col min="12838" max="12838" width="7.44140625" style="397" customWidth="1"/>
    <col min="12839" max="12842" width="5.44140625" style="397" customWidth="1"/>
    <col min="12843" max="12843" width="1.44140625" style="397" customWidth="1"/>
    <col min="12844" max="13056" width="11.5546875" style="397"/>
    <col min="13057" max="13057" width="28.109375" style="397" customWidth="1"/>
    <col min="13058" max="13058" width="7.109375" style="397" customWidth="1"/>
    <col min="13059" max="13062" width="5.44140625" style="397" customWidth="1"/>
    <col min="13063" max="13063" width="1.44140625" style="397" customWidth="1"/>
    <col min="13064" max="13064" width="7.44140625" style="397" customWidth="1"/>
    <col min="13065" max="13068" width="5.44140625" style="397" customWidth="1"/>
    <col min="13069" max="13069" width="1.44140625" style="397" customWidth="1"/>
    <col min="13070" max="13070" width="6.44140625" style="397" customWidth="1"/>
    <col min="13071" max="13074" width="5.44140625" style="397" customWidth="1"/>
    <col min="13075" max="13075" width="1.44140625" style="397" customWidth="1"/>
    <col min="13076" max="13076" width="7.44140625" style="397" customWidth="1"/>
    <col min="13077" max="13078" width="5.44140625" style="397" customWidth="1"/>
    <col min="13079" max="13079" width="6.33203125" style="397" bestFit="1" customWidth="1"/>
    <col min="13080" max="13080" width="5.44140625" style="397" customWidth="1"/>
    <col min="13081" max="13081" width="1" style="397" customWidth="1"/>
    <col min="13082" max="13082" width="7.44140625" style="397" customWidth="1"/>
    <col min="13083" max="13085" width="5.44140625" style="397" customWidth="1"/>
    <col min="13086" max="13086" width="6.44140625" style="397" bestFit="1" customWidth="1"/>
    <col min="13087" max="13087" width="1.44140625" style="397" customWidth="1"/>
    <col min="13088" max="13088" width="7.44140625" style="397" customWidth="1"/>
    <col min="13089" max="13092" width="5.44140625" style="397" customWidth="1"/>
    <col min="13093" max="13093" width="1.44140625" style="397" customWidth="1"/>
    <col min="13094" max="13094" width="7.44140625" style="397" customWidth="1"/>
    <col min="13095" max="13098" width="5.44140625" style="397" customWidth="1"/>
    <col min="13099" max="13099" width="1.44140625" style="397" customWidth="1"/>
    <col min="13100" max="13312" width="11.5546875" style="397"/>
    <col min="13313" max="13313" width="28.109375" style="397" customWidth="1"/>
    <col min="13314" max="13314" width="7.109375" style="397" customWidth="1"/>
    <col min="13315" max="13318" width="5.44140625" style="397" customWidth="1"/>
    <col min="13319" max="13319" width="1.44140625" style="397" customWidth="1"/>
    <col min="13320" max="13320" width="7.44140625" style="397" customWidth="1"/>
    <col min="13321" max="13324" width="5.44140625" style="397" customWidth="1"/>
    <col min="13325" max="13325" width="1.44140625" style="397" customWidth="1"/>
    <col min="13326" max="13326" width="6.44140625" style="397" customWidth="1"/>
    <col min="13327" max="13330" width="5.44140625" style="397" customWidth="1"/>
    <col min="13331" max="13331" width="1.44140625" style="397" customWidth="1"/>
    <col min="13332" max="13332" width="7.44140625" style="397" customWidth="1"/>
    <col min="13333" max="13334" width="5.44140625" style="397" customWidth="1"/>
    <col min="13335" max="13335" width="6.33203125" style="397" bestFit="1" customWidth="1"/>
    <col min="13336" max="13336" width="5.44140625" style="397" customWidth="1"/>
    <col min="13337" max="13337" width="1" style="397" customWidth="1"/>
    <col min="13338" max="13338" width="7.44140625" style="397" customWidth="1"/>
    <col min="13339" max="13341" width="5.44140625" style="397" customWidth="1"/>
    <col min="13342" max="13342" width="6.44140625" style="397" bestFit="1" customWidth="1"/>
    <col min="13343" max="13343" width="1.44140625" style="397" customWidth="1"/>
    <col min="13344" max="13344" width="7.44140625" style="397" customWidth="1"/>
    <col min="13345" max="13348" width="5.44140625" style="397" customWidth="1"/>
    <col min="13349" max="13349" width="1.44140625" style="397" customWidth="1"/>
    <col min="13350" max="13350" width="7.44140625" style="397" customWidth="1"/>
    <col min="13351" max="13354" width="5.44140625" style="397" customWidth="1"/>
    <col min="13355" max="13355" width="1.44140625" style="397" customWidth="1"/>
    <col min="13356" max="13568" width="11.5546875" style="397"/>
    <col min="13569" max="13569" width="28.109375" style="397" customWidth="1"/>
    <col min="13570" max="13570" width="7.109375" style="397" customWidth="1"/>
    <col min="13571" max="13574" width="5.44140625" style="397" customWidth="1"/>
    <col min="13575" max="13575" width="1.44140625" style="397" customWidth="1"/>
    <col min="13576" max="13576" width="7.44140625" style="397" customWidth="1"/>
    <col min="13577" max="13580" width="5.44140625" style="397" customWidth="1"/>
    <col min="13581" max="13581" width="1.44140625" style="397" customWidth="1"/>
    <col min="13582" max="13582" width="6.44140625" style="397" customWidth="1"/>
    <col min="13583" max="13586" width="5.44140625" style="397" customWidth="1"/>
    <col min="13587" max="13587" width="1.44140625" style="397" customWidth="1"/>
    <col min="13588" max="13588" width="7.44140625" style="397" customWidth="1"/>
    <col min="13589" max="13590" width="5.44140625" style="397" customWidth="1"/>
    <col min="13591" max="13591" width="6.33203125" style="397" bestFit="1" customWidth="1"/>
    <col min="13592" max="13592" width="5.44140625" style="397" customWidth="1"/>
    <col min="13593" max="13593" width="1" style="397" customWidth="1"/>
    <col min="13594" max="13594" width="7.44140625" style="397" customWidth="1"/>
    <col min="13595" max="13597" width="5.44140625" style="397" customWidth="1"/>
    <col min="13598" max="13598" width="6.44140625" style="397" bestFit="1" customWidth="1"/>
    <col min="13599" max="13599" width="1.44140625" style="397" customWidth="1"/>
    <col min="13600" max="13600" width="7.44140625" style="397" customWidth="1"/>
    <col min="13601" max="13604" width="5.44140625" style="397" customWidth="1"/>
    <col min="13605" max="13605" width="1.44140625" style="397" customWidth="1"/>
    <col min="13606" max="13606" width="7.44140625" style="397" customWidth="1"/>
    <col min="13607" max="13610" width="5.44140625" style="397" customWidth="1"/>
    <col min="13611" max="13611" width="1.44140625" style="397" customWidth="1"/>
    <col min="13612" max="13824" width="11.5546875" style="397"/>
    <col min="13825" max="13825" width="28.109375" style="397" customWidth="1"/>
    <col min="13826" max="13826" width="7.109375" style="397" customWidth="1"/>
    <col min="13827" max="13830" width="5.44140625" style="397" customWidth="1"/>
    <col min="13831" max="13831" width="1.44140625" style="397" customWidth="1"/>
    <col min="13832" max="13832" width="7.44140625" style="397" customWidth="1"/>
    <col min="13833" max="13836" width="5.44140625" style="397" customWidth="1"/>
    <col min="13837" max="13837" width="1.44140625" style="397" customWidth="1"/>
    <col min="13838" max="13838" width="6.44140625" style="397" customWidth="1"/>
    <col min="13839" max="13842" width="5.44140625" style="397" customWidth="1"/>
    <col min="13843" max="13843" width="1.44140625" style="397" customWidth="1"/>
    <col min="13844" max="13844" width="7.44140625" style="397" customWidth="1"/>
    <col min="13845" max="13846" width="5.44140625" style="397" customWidth="1"/>
    <col min="13847" max="13847" width="6.33203125" style="397" bestFit="1" customWidth="1"/>
    <col min="13848" max="13848" width="5.44140625" style="397" customWidth="1"/>
    <col min="13849" max="13849" width="1" style="397" customWidth="1"/>
    <col min="13850" max="13850" width="7.44140625" style="397" customWidth="1"/>
    <col min="13851" max="13853" width="5.44140625" style="397" customWidth="1"/>
    <col min="13854" max="13854" width="6.44140625" style="397" bestFit="1" customWidth="1"/>
    <col min="13855" max="13855" width="1.44140625" style="397" customWidth="1"/>
    <col min="13856" max="13856" width="7.44140625" style="397" customWidth="1"/>
    <col min="13857" max="13860" width="5.44140625" style="397" customWidth="1"/>
    <col min="13861" max="13861" width="1.44140625" style="397" customWidth="1"/>
    <col min="13862" max="13862" width="7.44140625" style="397" customWidth="1"/>
    <col min="13863" max="13866" width="5.44140625" style="397" customWidth="1"/>
    <col min="13867" max="13867" width="1.44140625" style="397" customWidth="1"/>
    <col min="13868" max="14080" width="11.5546875" style="397"/>
    <col min="14081" max="14081" width="28.109375" style="397" customWidth="1"/>
    <col min="14082" max="14082" width="7.109375" style="397" customWidth="1"/>
    <col min="14083" max="14086" width="5.44140625" style="397" customWidth="1"/>
    <col min="14087" max="14087" width="1.44140625" style="397" customWidth="1"/>
    <col min="14088" max="14088" width="7.44140625" style="397" customWidth="1"/>
    <col min="14089" max="14092" width="5.44140625" style="397" customWidth="1"/>
    <col min="14093" max="14093" width="1.44140625" style="397" customWidth="1"/>
    <col min="14094" max="14094" width="6.44140625" style="397" customWidth="1"/>
    <col min="14095" max="14098" width="5.44140625" style="397" customWidth="1"/>
    <col min="14099" max="14099" width="1.44140625" style="397" customWidth="1"/>
    <col min="14100" max="14100" width="7.44140625" style="397" customWidth="1"/>
    <col min="14101" max="14102" width="5.44140625" style="397" customWidth="1"/>
    <col min="14103" max="14103" width="6.33203125" style="397" bestFit="1" customWidth="1"/>
    <col min="14104" max="14104" width="5.44140625" style="397" customWidth="1"/>
    <col min="14105" max="14105" width="1" style="397" customWidth="1"/>
    <col min="14106" max="14106" width="7.44140625" style="397" customWidth="1"/>
    <col min="14107" max="14109" width="5.44140625" style="397" customWidth="1"/>
    <col min="14110" max="14110" width="6.44140625" style="397" bestFit="1" customWidth="1"/>
    <col min="14111" max="14111" width="1.44140625" style="397" customWidth="1"/>
    <col min="14112" max="14112" width="7.44140625" style="397" customWidth="1"/>
    <col min="14113" max="14116" width="5.44140625" style="397" customWidth="1"/>
    <col min="14117" max="14117" width="1.44140625" style="397" customWidth="1"/>
    <col min="14118" max="14118" width="7.44140625" style="397" customWidth="1"/>
    <col min="14119" max="14122" width="5.44140625" style="397" customWidth="1"/>
    <col min="14123" max="14123" width="1.44140625" style="397" customWidth="1"/>
    <col min="14124" max="14336" width="11.5546875" style="397"/>
    <col min="14337" max="14337" width="28.109375" style="397" customWidth="1"/>
    <col min="14338" max="14338" width="7.109375" style="397" customWidth="1"/>
    <col min="14339" max="14342" width="5.44140625" style="397" customWidth="1"/>
    <col min="14343" max="14343" width="1.44140625" style="397" customWidth="1"/>
    <col min="14344" max="14344" width="7.44140625" style="397" customWidth="1"/>
    <col min="14345" max="14348" width="5.44140625" style="397" customWidth="1"/>
    <col min="14349" max="14349" width="1.44140625" style="397" customWidth="1"/>
    <col min="14350" max="14350" width="6.44140625" style="397" customWidth="1"/>
    <col min="14351" max="14354" width="5.44140625" style="397" customWidth="1"/>
    <col min="14355" max="14355" width="1.44140625" style="397" customWidth="1"/>
    <col min="14356" max="14356" width="7.44140625" style="397" customWidth="1"/>
    <col min="14357" max="14358" width="5.44140625" style="397" customWidth="1"/>
    <col min="14359" max="14359" width="6.33203125" style="397" bestFit="1" customWidth="1"/>
    <col min="14360" max="14360" width="5.44140625" style="397" customWidth="1"/>
    <col min="14361" max="14361" width="1" style="397" customWidth="1"/>
    <col min="14362" max="14362" width="7.44140625" style="397" customWidth="1"/>
    <col min="14363" max="14365" width="5.44140625" style="397" customWidth="1"/>
    <col min="14366" max="14366" width="6.44140625" style="397" bestFit="1" customWidth="1"/>
    <col min="14367" max="14367" width="1.44140625" style="397" customWidth="1"/>
    <col min="14368" max="14368" width="7.44140625" style="397" customWidth="1"/>
    <col min="14369" max="14372" width="5.44140625" style="397" customWidth="1"/>
    <col min="14373" max="14373" width="1.44140625" style="397" customWidth="1"/>
    <col min="14374" max="14374" width="7.44140625" style="397" customWidth="1"/>
    <col min="14375" max="14378" width="5.44140625" style="397" customWidth="1"/>
    <col min="14379" max="14379" width="1.44140625" style="397" customWidth="1"/>
    <col min="14380" max="14592" width="11.5546875" style="397"/>
    <col min="14593" max="14593" width="28.109375" style="397" customWidth="1"/>
    <col min="14594" max="14594" width="7.109375" style="397" customWidth="1"/>
    <col min="14595" max="14598" width="5.44140625" style="397" customWidth="1"/>
    <col min="14599" max="14599" width="1.44140625" style="397" customWidth="1"/>
    <col min="14600" max="14600" width="7.44140625" style="397" customWidth="1"/>
    <col min="14601" max="14604" width="5.44140625" style="397" customWidth="1"/>
    <col min="14605" max="14605" width="1.44140625" style="397" customWidth="1"/>
    <col min="14606" max="14606" width="6.44140625" style="397" customWidth="1"/>
    <col min="14607" max="14610" width="5.44140625" style="397" customWidth="1"/>
    <col min="14611" max="14611" width="1.44140625" style="397" customWidth="1"/>
    <col min="14612" max="14612" width="7.44140625" style="397" customWidth="1"/>
    <col min="14613" max="14614" width="5.44140625" style="397" customWidth="1"/>
    <col min="14615" max="14615" width="6.33203125" style="397" bestFit="1" customWidth="1"/>
    <col min="14616" max="14616" width="5.44140625" style="397" customWidth="1"/>
    <col min="14617" max="14617" width="1" style="397" customWidth="1"/>
    <col min="14618" max="14618" width="7.44140625" style="397" customWidth="1"/>
    <col min="14619" max="14621" width="5.44140625" style="397" customWidth="1"/>
    <col min="14622" max="14622" width="6.44140625" style="397" bestFit="1" customWidth="1"/>
    <col min="14623" max="14623" width="1.44140625" style="397" customWidth="1"/>
    <col min="14624" max="14624" width="7.44140625" style="397" customWidth="1"/>
    <col min="14625" max="14628" width="5.44140625" style="397" customWidth="1"/>
    <col min="14629" max="14629" width="1.44140625" style="397" customWidth="1"/>
    <col min="14630" max="14630" width="7.44140625" style="397" customWidth="1"/>
    <col min="14631" max="14634" width="5.44140625" style="397" customWidth="1"/>
    <col min="14635" max="14635" width="1.44140625" style="397" customWidth="1"/>
    <col min="14636" max="14848" width="11.5546875" style="397"/>
    <col min="14849" max="14849" width="28.109375" style="397" customWidth="1"/>
    <col min="14850" max="14850" width="7.109375" style="397" customWidth="1"/>
    <col min="14851" max="14854" width="5.44140625" style="397" customWidth="1"/>
    <col min="14855" max="14855" width="1.44140625" style="397" customWidth="1"/>
    <col min="14856" max="14856" width="7.44140625" style="397" customWidth="1"/>
    <col min="14857" max="14860" width="5.44140625" style="397" customWidth="1"/>
    <col min="14861" max="14861" width="1.44140625" style="397" customWidth="1"/>
    <col min="14862" max="14862" width="6.44140625" style="397" customWidth="1"/>
    <col min="14863" max="14866" width="5.44140625" style="397" customWidth="1"/>
    <col min="14867" max="14867" width="1.44140625" style="397" customWidth="1"/>
    <col min="14868" max="14868" width="7.44140625" style="397" customWidth="1"/>
    <col min="14869" max="14870" width="5.44140625" style="397" customWidth="1"/>
    <col min="14871" max="14871" width="6.33203125" style="397" bestFit="1" customWidth="1"/>
    <col min="14872" max="14872" width="5.44140625" style="397" customWidth="1"/>
    <col min="14873" max="14873" width="1" style="397" customWidth="1"/>
    <col min="14874" max="14874" width="7.44140625" style="397" customWidth="1"/>
    <col min="14875" max="14877" width="5.44140625" style="397" customWidth="1"/>
    <col min="14878" max="14878" width="6.44140625" style="397" bestFit="1" customWidth="1"/>
    <col min="14879" max="14879" width="1.44140625" style="397" customWidth="1"/>
    <col min="14880" max="14880" width="7.44140625" style="397" customWidth="1"/>
    <col min="14881" max="14884" width="5.44140625" style="397" customWidth="1"/>
    <col min="14885" max="14885" width="1.44140625" style="397" customWidth="1"/>
    <col min="14886" max="14886" width="7.44140625" style="397" customWidth="1"/>
    <col min="14887" max="14890" width="5.44140625" style="397" customWidth="1"/>
    <col min="14891" max="14891" width="1.44140625" style="397" customWidth="1"/>
    <col min="14892" max="15104" width="11.5546875" style="397"/>
    <col min="15105" max="15105" width="28.109375" style="397" customWidth="1"/>
    <col min="15106" max="15106" width="7.109375" style="397" customWidth="1"/>
    <col min="15107" max="15110" width="5.44140625" style="397" customWidth="1"/>
    <col min="15111" max="15111" width="1.44140625" style="397" customWidth="1"/>
    <col min="15112" max="15112" width="7.44140625" style="397" customWidth="1"/>
    <col min="15113" max="15116" width="5.44140625" style="397" customWidth="1"/>
    <col min="15117" max="15117" width="1.44140625" style="397" customWidth="1"/>
    <col min="15118" max="15118" width="6.44140625" style="397" customWidth="1"/>
    <col min="15119" max="15122" width="5.44140625" style="397" customWidth="1"/>
    <col min="15123" max="15123" width="1.44140625" style="397" customWidth="1"/>
    <col min="15124" max="15124" width="7.44140625" style="397" customWidth="1"/>
    <col min="15125" max="15126" width="5.44140625" style="397" customWidth="1"/>
    <col min="15127" max="15127" width="6.33203125" style="397" bestFit="1" customWidth="1"/>
    <col min="15128" max="15128" width="5.44140625" style="397" customWidth="1"/>
    <col min="15129" max="15129" width="1" style="397" customWidth="1"/>
    <col min="15130" max="15130" width="7.44140625" style="397" customWidth="1"/>
    <col min="15131" max="15133" width="5.44140625" style="397" customWidth="1"/>
    <col min="15134" max="15134" width="6.44140625" style="397" bestFit="1" customWidth="1"/>
    <col min="15135" max="15135" width="1.44140625" style="397" customWidth="1"/>
    <col min="15136" max="15136" width="7.44140625" style="397" customWidth="1"/>
    <col min="15137" max="15140" width="5.44140625" style="397" customWidth="1"/>
    <col min="15141" max="15141" width="1.44140625" style="397" customWidth="1"/>
    <col min="15142" max="15142" width="7.44140625" style="397" customWidth="1"/>
    <col min="15143" max="15146" width="5.44140625" style="397" customWidth="1"/>
    <col min="15147" max="15147" width="1.44140625" style="397" customWidth="1"/>
    <col min="15148" max="15360" width="11.5546875" style="397"/>
    <col min="15361" max="15361" width="28.109375" style="397" customWidth="1"/>
    <col min="15362" max="15362" width="7.109375" style="397" customWidth="1"/>
    <col min="15363" max="15366" width="5.44140625" style="397" customWidth="1"/>
    <col min="15367" max="15367" width="1.44140625" style="397" customWidth="1"/>
    <col min="15368" max="15368" width="7.44140625" style="397" customWidth="1"/>
    <col min="15369" max="15372" width="5.44140625" style="397" customWidth="1"/>
    <col min="15373" max="15373" width="1.44140625" style="397" customWidth="1"/>
    <col min="15374" max="15374" width="6.44140625" style="397" customWidth="1"/>
    <col min="15375" max="15378" width="5.44140625" style="397" customWidth="1"/>
    <col min="15379" max="15379" width="1.44140625" style="397" customWidth="1"/>
    <col min="15380" max="15380" width="7.44140625" style="397" customWidth="1"/>
    <col min="15381" max="15382" width="5.44140625" style="397" customWidth="1"/>
    <col min="15383" max="15383" width="6.33203125" style="397" bestFit="1" customWidth="1"/>
    <col min="15384" max="15384" width="5.44140625" style="397" customWidth="1"/>
    <col min="15385" max="15385" width="1" style="397" customWidth="1"/>
    <col min="15386" max="15386" width="7.44140625" style="397" customWidth="1"/>
    <col min="15387" max="15389" width="5.44140625" style="397" customWidth="1"/>
    <col min="15390" max="15390" width="6.44140625" style="397" bestFit="1" customWidth="1"/>
    <col min="15391" max="15391" width="1.44140625" style="397" customWidth="1"/>
    <col min="15392" max="15392" width="7.44140625" style="397" customWidth="1"/>
    <col min="15393" max="15396" width="5.44140625" style="397" customWidth="1"/>
    <col min="15397" max="15397" width="1.44140625" style="397" customWidth="1"/>
    <col min="15398" max="15398" width="7.44140625" style="397" customWidth="1"/>
    <col min="15399" max="15402" width="5.44140625" style="397" customWidth="1"/>
    <col min="15403" max="15403" width="1.44140625" style="397" customWidth="1"/>
    <col min="15404" max="15616" width="11.5546875" style="397"/>
    <col min="15617" max="15617" width="28.109375" style="397" customWidth="1"/>
    <col min="15618" max="15618" width="7.109375" style="397" customWidth="1"/>
    <col min="15619" max="15622" width="5.44140625" style="397" customWidth="1"/>
    <col min="15623" max="15623" width="1.44140625" style="397" customWidth="1"/>
    <col min="15624" max="15624" width="7.44140625" style="397" customWidth="1"/>
    <col min="15625" max="15628" width="5.44140625" style="397" customWidth="1"/>
    <col min="15629" max="15629" width="1.44140625" style="397" customWidth="1"/>
    <col min="15630" max="15630" width="6.44140625" style="397" customWidth="1"/>
    <col min="15631" max="15634" width="5.44140625" style="397" customWidth="1"/>
    <col min="15635" max="15635" width="1.44140625" style="397" customWidth="1"/>
    <col min="15636" max="15636" width="7.44140625" style="397" customWidth="1"/>
    <col min="15637" max="15638" width="5.44140625" style="397" customWidth="1"/>
    <col min="15639" max="15639" width="6.33203125" style="397" bestFit="1" customWidth="1"/>
    <col min="15640" max="15640" width="5.44140625" style="397" customWidth="1"/>
    <col min="15641" max="15641" width="1" style="397" customWidth="1"/>
    <col min="15642" max="15642" width="7.44140625" style="397" customWidth="1"/>
    <col min="15643" max="15645" width="5.44140625" style="397" customWidth="1"/>
    <col min="15646" max="15646" width="6.44140625" style="397" bestFit="1" customWidth="1"/>
    <col min="15647" max="15647" width="1.44140625" style="397" customWidth="1"/>
    <col min="15648" max="15648" width="7.44140625" style="397" customWidth="1"/>
    <col min="15649" max="15652" width="5.44140625" style="397" customWidth="1"/>
    <col min="15653" max="15653" width="1.44140625" style="397" customWidth="1"/>
    <col min="15654" max="15654" width="7.44140625" style="397" customWidth="1"/>
    <col min="15655" max="15658" width="5.44140625" style="397" customWidth="1"/>
    <col min="15659" max="15659" width="1.44140625" style="397" customWidth="1"/>
    <col min="15660" max="15872" width="11.5546875" style="397"/>
    <col min="15873" max="15873" width="28.109375" style="397" customWidth="1"/>
    <col min="15874" max="15874" width="7.109375" style="397" customWidth="1"/>
    <col min="15875" max="15878" width="5.44140625" style="397" customWidth="1"/>
    <col min="15879" max="15879" width="1.44140625" style="397" customWidth="1"/>
    <col min="15880" max="15880" width="7.44140625" style="397" customWidth="1"/>
    <col min="15881" max="15884" width="5.44140625" style="397" customWidth="1"/>
    <col min="15885" max="15885" width="1.44140625" style="397" customWidth="1"/>
    <col min="15886" max="15886" width="6.44140625" style="397" customWidth="1"/>
    <col min="15887" max="15890" width="5.44140625" style="397" customWidth="1"/>
    <col min="15891" max="15891" width="1.44140625" style="397" customWidth="1"/>
    <col min="15892" max="15892" width="7.44140625" style="397" customWidth="1"/>
    <col min="15893" max="15894" width="5.44140625" style="397" customWidth="1"/>
    <col min="15895" max="15895" width="6.33203125" style="397" bestFit="1" customWidth="1"/>
    <col min="15896" max="15896" width="5.44140625" style="397" customWidth="1"/>
    <col min="15897" max="15897" width="1" style="397" customWidth="1"/>
    <col min="15898" max="15898" width="7.44140625" style="397" customWidth="1"/>
    <col min="15899" max="15901" width="5.44140625" style="397" customWidth="1"/>
    <col min="15902" max="15902" width="6.44140625" style="397" bestFit="1" customWidth="1"/>
    <col min="15903" max="15903" width="1.44140625" style="397" customWidth="1"/>
    <col min="15904" max="15904" width="7.44140625" style="397" customWidth="1"/>
    <col min="15905" max="15908" width="5.44140625" style="397" customWidth="1"/>
    <col min="15909" max="15909" width="1.44140625" style="397" customWidth="1"/>
    <col min="15910" max="15910" width="7.44140625" style="397" customWidth="1"/>
    <col min="15911" max="15914" width="5.44140625" style="397" customWidth="1"/>
    <col min="15915" max="15915" width="1.44140625" style="397" customWidth="1"/>
    <col min="15916" max="16128" width="11.5546875" style="397"/>
    <col min="16129" max="16129" width="28.109375" style="397" customWidth="1"/>
    <col min="16130" max="16130" width="7.109375" style="397" customWidth="1"/>
    <col min="16131" max="16134" width="5.44140625" style="397" customWidth="1"/>
    <col min="16135" max="16135" width="1.44140625" style="397" customWidth="1"/>
    <col min="16136" max="16136" width="7.44140625" style="397" customWidth="1"/>
    <col min="16137" max="16140" width="5.44140625" style="397" customWidth="1"/>
    <col min="16141" max="16141" width="1.44140625" style="397" customWidth="1"/>
    <col min="16142" max="16142" width="6.44140625" style="397" customWidth="1"/>
    <col min="16143" max="16146" width="5.44140625" style="397" customWidth="1"/>
    <col min="16147" max="16147" width="1.44140625" style="397" customWidth="1"/>
    <col min="16148" max="16148" width="7.44140625" style="397" customWidth="1"/>
    <col min="16149" max="16150" width="5.44140625" style="397" customWidth="1"/>
    <col min="16151" max="16151" width="6.33203125" style="397" bestFit="1" customWidth="1"/>
    <col min="16152" max="16152" width="5.44140625" style="397" customWidth="1"/>
    <col min="16153" max="16153" width="1" style="397" customWidth="1"/>
    <col min="16154" max="16154" width="7.44140625" style="397" customWidth="1"/>
    <col min="16155" max="16157" width="5.44140625" style="397" customWidth="1"/>
    <col min="16158" max="16158" width="6.44140625" style="397" bestFit="1" customWidth="1"/>
    <col min="16159" max="16159" width="1.44140625" style="397" customWidth="1"/>
    <col min="16160" max="16160" width="7.44140625" style="397" customWidth="1"/>
    <col min="16161" max="16164" width="5.44140625" style="397" customWidth="1"/>
    <col min="16165" max="16165" width="1.44140625" style="397" customWidth="1"/>
    <col min="16166" max="16166" width="7.44140625" style="397" customWidth="1"/>
    <col min="16167" max="16170" width="5.44140625" style="397" customWidth="1"/>
    <col min="16171" max="16171" width="1.44140625" style="397" customWidth="1"/>
    <col min="16172" max="16384" width="11.5546875" style="397"/>
  </cols>
  <sheetData>
    <row r="1" spans="1:43" s="618" customFormat="1" ht="18" customHeight="1">
      <c r="A1" s="1270" t="s">
        <v>1197</v>
      </c>
      <c r="B1" s="561"/>
      <c r="C1" s="561"/>
      <c r="D1" s="561"/>
      <c r="E1" s="561"/>
      <c r="F1" s="561"/>
      <c r="G1" s="561"/>
      <c r="H1" s="561"/>
      <c r="I1" s="561"/>
      <c r="J1" s="561"/>
      <c r="K1" s="561"/>
      <c r="L1" s="561"/>
      <c r="M1" s="561"/>
      <c r="N1" s="561"/>
      <c r="O1" s="561"/>
      <c r="P1" s="561"/>
      <c r="Q1" s="561"/>
      <c r="R1" s="561"/>
      <c r="S1" s="561"/>
      <c r="T1" s="561"/>
      <c r="U1" s="561"/>
      <c r="V1" s="561"/>
      <c r="W1" s="561"/>
      <c r="X1" s="561"/>
      <c r="Y1" s="561"/>
      <c r="Z1" s="561"/>
      <c r="AA1" s="561"/>
      <c r="AB1" s="561"/>
      <c r="AC1" s="561"/>
      <c r="AD1" s="561"/>
      <c r="AE1" s="561"/>
      <c r="AF1" s="561"/>
      <c r="AG1" s="561"/>
      <c r="AH1" s="561"/>
      <c r="AI1" s="561"/>
      <c r="AJ1" s="561"/>
      <c r="AK1" s="561"/>
      <c r="AL1" s="561"/>
      <c r="AM1" s="561"/>
      <c r="AN1" s="561"/>
      <c r="AO1" s="561"/>
      <c r="AP1" s="561"/>
    </row>
    <row r="2" spans="1:43" s="1014" customFormat="1" ht="32.25" customHeight="1">
      <c r="A2" s="1358" t="s">
        <v>1015</v>
      </c>
      <c r="B2" s="1358"/>
      <c r="C2" s="1358"/>
      <c r="D2" s="1358"/>
      <c r="E2" s="1358"/>
      <c r="F2" s="1358"/>
      <c r="G2" s="1358"/>
      <c r="H2" s="1358"/>
      <c r="I2" s="1358"/>
      <c r="J2" s="1358"/>
      <c r="K2" s="1358"/>
      <c r="L2" s="1358"/>
      <c r="M2" s="1358"/>
      <c r="N2" s="1358"/>
      <c r="O2" s="1358"/>
      <c r="P2" s="1358"/>
      <c r="Q2" s="1358"/>
      <c r="R2" s="1358"/>
      <c r="S2" s="1358"/>
      <c r="T2" s="1358"/>
      <c r="U2" s="1358"/>
      <c r="V2" s="1358"/>
      <c r="W2" s="1358"/>
      <c r="X2" s="1358"/>
      <c r="Y2" s="1358"/>
      <c r="Z2" s="1358"/>
      <c r="AA2" s="1358"/>
      <c r="AB2" s="1358"/>
      <c r="AC2" s="1358"/>
      <c r="AD2" s="1358"/>
      <c r="AE2" s="1358"/>
      <c r="AF2" s="1358"/>
      <c r="AG2" s="1358"/>
      <c r="AH2" s="1358"/>
      <c r="AI2" s="1358"/>
      <c r="AJ2" s="1358"/>
      <c r="AK2" s="1358"/>
      <c r="AL2" s="1358"/>
      <c r="AM2" s="1358"/>
      <c r="AN2" s="1358"/>
      <c r="AO2" s="1358"/>
      <c r="AP2" s="1358"/>
    </row>
    <row r="3" spans="1:43" s="618" customFormat="1" ht="20.25" customHeight="1">
      <c r="A3" s="1338">
        <v>46022</v>
      </c>
      <c r="B3" s="1338"/>
      <c r="C3" s="1338"/>
      <c r="D3" s="1338"/>
      <c r="E3" s="1338"/>
      <c r="F3" s="1338"/>
      <c r="G3" s="1338"/>
      <c r="H3" s="1338"/>
      <c r="I3" s="1338"/>
      <c r="J3" s="1338"/>
      <c r="K3" s="1338"/>
      <c r="L3" s="1338"/>
      <c r="M3" s="1338"/>
      <c r="N3" s="1338"/>
      <c r="O3" s="1338"/>
      <c r="P3" s="1338"/>
      <c r="Q3" s="1338"/>
      <c r="R3" s="1338"/>
      <c r="S3" s="1338"/>
      <c r="T3" s="1338"/>
      <c r="U3" s="1338"/>
      <c r="V3" s="1338"/>
      <c r="W3" s="1338"/>
      <c r="X3" s="1338"/>
      <c r="Y3" s="1338"/>
      <c r="Z3" s="1338"/>
      <c r="AA3" s="1338"/>
      <c r="AB3" s="1338"/>
      <c r="AC3" s="1338"/>
      <c r="AD3" s="1338"/>
      <c r="AE3" s="1338"/>
      <c r="AF3" s="1338"/>
      <c r="AG3" s="1338"/>
      <c r="AH3" s="1338"/>
      <c r="AI3" s="1338"/>
      <c r="AJ3" s="1338"/>
      <c r="AK3" s="1338"/>
      <c r="AL3" s="1338"/>
      <c r="AM3" s="1338"/>
      <c r="AN3" s="1338"/>
      <c r="AO3" s="1338"/>
      <c r="AP3" s="1338"/>
    </row>
    <row r="4" spans="1:43" s="618" customFormat="1" ht="16.5" customHeight="1">
      <c r="A4" s="1400" t="s">
        <v>176</v>
      </c>
      <c r="B4" s="1400"/>
      <c r="C4" s="1400"/>
      <c r="D4" s="1400"/>
      <c r="E4" s="1400"/>
      <c r="F4" s="1400"/>
      <c r="G4" s="1400"/>
      <c r="H4" s="1400"/>
      <c r="I4" s="1400"/>
      <c r="J4" s="1400"/>
      <c r="K4" s="1400"/>
      <c r="L4" s="1400"/>
      <c r="M4" s="1400"/>
      <c r="N4" s="1400"/>
      <c r="O4" s="1400"/>
      <c r="P4" s="1400"/>
      <c r="Q4" s="1400"/>
      <c r="R4" s="1400"/>
      <c r="S4" s="1400"/>
      <c r="T4" s="1400"/>
      <c r="U4" s="1400"/>
      <c r="V4" s="1400"/>
      <c r="W4" s="1400"/>
      <c r="X4" s="1400"/>
      <c r="Y4" s="1400"/>
      <c r="Z4" s="1400"/>
      <c r="AA4" s="1400"/>
      <c r="AB4" s="1400"/>
      <c r="AC4" s="1400"/>
      <c r="AD4" s="1400"/>
      <c r="AE4" s="1400"/>
      <c r="AF4" s="1400"/>
      <c r="AG4" s="1400"/>
      <c r="AH4" s="1400"/>
      <c r="AI4" s="1400"/>
      <c r="AJ4" s="1400"/>
      <c r="AK4" s="1400"/>
      <c r="AL4" s="1400"/>
      <c r="AM4" s="1400"/>
      <c r="AN4" s="1400"/>
      <c r="AO4" s="1400"/>
      <c r="AP4" s="1400"/>
    </row>
    <row r="5" spans="1:43" ht="13.8" thickBot="1">
      <c r="A5" s="1006"/>
      <c r="B5" s="1006"/>
      <c r="C5" s="1006"/>
      <c r="D5" s="1006"/>
      <c r="E5" s="1006"/>
      <c r="F5" s="1006"/>
      <c r="G5" s="1006"/>
      <c r="H5" s="1015"/>
      <c r="I5" s="1006"/>
      <c r="J5" s="1006"/>
      <c r="K5" s="1006"/>
      <c r="L5" s="1006"/>
      <c r="M5" s="1006"/>
      <c r="N5" s="1006"/>
      <c r="O5" s="1006"/>
      <c r="P5" s="1006"/>
      <c r="Q5" s="1006"/>
      <c r="R5" s="1006"/>
      <c r="S5" s="1006"/>
      <c r="T5" s="1006"/>
      <c r="U5" s="1006"/>
      <c r="V5" s="1006"/>
      <c r="W5" s="1006"/>
      <c r="X5" s="1006"/>
      <c r="Y5" s="1006"/>
      <c r="Z5" s="1006"/>
      <c r="AA5" s="1006"/>
      <c r="AB5" s="1006"/>
      <c r="AC5" s="1006"/>
      <c r="AD5" s="1006"/>
      <c r="AE5" s="1006"/>
      <c r="AF5" s="1006"/>
      <c r="AG5" s="1006"/>
      <c r="AH5" s="1006"/>
      <c r="AI5" s="1006"/>
      <c r="AJ5" s="1006"/>
      <c r="AK5" s="1006"/>
      <c r="AL5" s="1006"/>
      <c r="AM5" s="1006"/>
      <c r="AN5" s="1006"/>
      <c r="AO5" s="1006"/>
      <c r="AP5" s="1006"/>
      <c r="AQ5" s="1006"/>
    </row>
    <row r="6" spans="1:43" s="418" customFormat="1" ht="29.25" customHeight="1">
      <c r="A6" s="1351" t="s">
        <v>1016</v>
      </c>
      <c r="B6" s="1431" t="s">
        <v>1017</v>
      </c>
      <c r="C6" s="1431"/>
      <c r="D6" s="1431"/>
      <c r="E6" s="1431"/>
      <c r="F6" s="1431"/>
      <c r="G6" s="539"/>
      <c r="H6" s="1431" t="s">
        <v>1018</v>
      </c>
      <c r="I6" s="1431"/>
      <c r="J6" s="1431"/>
      <c r="K6" s="1431"/>
      <c r="L6" s="1431"/>
      <c r="M6" s="539"/>
      <c r="N6" s="1431" t="s">
        <v>1019</v>
      </c>
      <c r="O6" s="1431"/>
      <c r="P6" s="1431"/>
      <c r="Q6" s="1431"/>
      <c r="R6" s="1431"/>
      <c r="S6" s="539"/>
      <c r="T6" s="1431" t="s">
        <v>1020</v>
      </c>
      <c r="U6" s="1431"/>
      <c r="V6" s="1431"/>
      <c r="W6" s="1431"/>
      <c r="X6" s="1431"/>
      <c r="Y6" s="539"/>
      <c r="Z6" s="1431" t="s">
        <v>105</v>
      </c>
      <c r="AA6" s="1431"/>
      <c r="AB6" s="1431"/>
      <c r="AC6" s="1431"/>
      <c r="AD6" s="1431"/>
      <c r="AE6" s="539"/>
      <c r="AF6" s="1431" t="s">
        <v>106</v>
      </c>
      <c r="AG6" s="1431"/>
      <c r="AH6" s="1431"/>
      <c r="AI6" s="1431"/>
      <c r="AJ6" s="1431"/>
      <c r="AK6" s="539"/>
      <c r="AL6" s="1431" t="s">
        <v>1021</v>
      </c>
      <c r="AM6" s="1431"/>
      <c r="AN6" s="1431"/>
      <c r="AO6" s="1431"/>
      <c r="AP6" s="1431"/>
      <c r="AQ6" s="539"/>
    </row>
    <row r="7" spans="1:43" s="418" customFormat="1" ht="16.5" customHeight="1">
      <c r="A7" s="1352"/>
      <c r="B7" s="1016">
        <v>0</v>
      </c>
      <c r="C7" s="1016">
        <v>1</v>
      </c>
      <c r="D7" s="1016">
        <v>2</v>
      </c>
      <c r="E7" s="1016">
        <v>3</v>
      </c>
      <c r="F7" s="1016">
        <v>4</v>
      </c>
      <c r="G7" s="1016"/>
      <c r="H7" s="1016">
        <v>0</v>
      </c>
      <c r="I7" s="1016">
        <v>1</v>
      </c>
      <c r="J7" s="1016">
        <v>2</v>
      </c>
      <c r="K7" s="1016">
        <v>3</v>
      </c>
      <c r="L7" s="1016">
        <v>4</v>
      </c>
      <c r="M7" s="1016"/>
      <c r="N7" s="1016">
        <v>0</v>
      </c>
      <c r="O7" s="1016">
        <v>1</v>
      </c>
      <c r="P7" s="1016">
        <v>2</v>
      </c>
      <c r="Q7" s="1016">
        <v>3</v>
      </c>
      <c r="R7" s="1016">
        <v>4</v>
      </c>
      <c r="S7" s="1016"/>
      <c r="T7" s="1016">
        <v>0</v>
      </c>
      <c r="U7" s="1016">
        <v>1</v>
      </c>
      <c r="V7" s="1016">
        <v>2</v>
      </c>
      <c r="W7" s="1016">
        <v>3</v>
      </c>
      <c r="X7" s="1016">
        <v>4</v>
      </c>
      <c r="Y7" s="1016"/>
      <c r="Z7" s="1016">
        <v>0</v>
      </c>
      <c r="AA7" s="1016">
        <v>1</v>
      </c>
      <c r="AB7" s="1016">
        <v>2</v>
      </c>
      <c r="AC7" s="1016">
        <v>3</v>
      </c>
      <c r="AD7" s="1016">
        <v>4</v>
      </c>
      <c r="AE7" s="1016"/>
      <c r="AF7" s="1016">
        <v>0</v>
      </c>
      <c r="AG7" s="1016">
        <v>1</v>
      </c>
      <c r="AH7" s="1016">
        <v>2</v>
      </c>
      <c r="AI7" s="1016">
        <v>3</v>
      </c>
      <c r="AJ7" s="1016">
        <v>4</v>
      </c>
      <c r="AK7" s="1016"/>
      <c r="AL7" s="1016">
        <v>0</v>
      </c>
      <c r="AM7" s="1016">
        <v>1</v>
      </c>
      <c r="AN7" s="1016">
        <v>2</v>
      </c>
      <c r="AO7" s="1016">
        <v>3</v>
      </c>
      <c r="AP7" s="1016">
        <v>4</v>
      </c>
      <c r="AQ7" s="1016"/>
    </row>
    <row r="8" spans="1:43" s="430" customFormat="1" ht="20.100000000000001" customHeight="1">
      <c r="A8" s="577" t="s">
        <v>29</v>
      </c>
      <c r="B8" s="1017">
        <v>98.325704886053515</v>
      </c>
      <c r="C8" s="1017">
        <v>1.5439657017946928</v>
      </c>
      <c r="D8" s="1017">
        <v>5.795590231345072E-2</v>
      </c>
      <c r="E8" s="1017">
        <v>2.0732584444797281E-2</v>
      </c>
      <c r="F8" s="1017">
        <v>5.1640919228636804E-2</v>
      </c>
      <c r="G8" s="1017"/>
      <c r="H8" s="1017">
        <v>91.301830112945666</v>
      </c>
      <c r="I8" s="1017">
        <v>3.5528803475076107</v>
      </c>
      <c r="J8" s="1017">
        <v>1.4631645631175523</v>
      </c>
      <c r="K8" s="1017">
        <v>1.0516760374784329</v>
      </c>
      <c r="L8" s="1017">
        <v>2.6304489311815509</v>
      </c>
      <c r="M8" s="1017"/>
      <c r="N8" s="1017">
        <v>77.099042203653184</v>
      </c>
      <c r="O8" s="1017">
        <v>4.5376933144201068</v>
      </c>
      <c r="P8" s="1017">
        <v>2.0405976320551944</v>
      </c>
      <c r="Q8" s="1017">
        <v>2.3165679649210635</v>
      </c>
      <c r="R8" s="1017">
        <v>14.006098854489002</v>
      </c>
      <c r="S8" s="1017"/>
      <c r="T8" s="1017">
        <v>88.808868499952027</v>
      </c>
      <c r="U8" s="1017">
        <v>2.1417071208276321</v>
      </c>
      <c r="V8" s="1017">
        <v>2.2204389973310668</v>
      </c>
      <c r="W8" s="1017">
        <v>2.1459961313565064</v>
      </c>
      <c r="X8" s="1017">
        <v>4.6829892174474921</v>
      </c>
      <c r="Y8" s="1017"/>
      <c r="Z8" s="1017">
        <v>96.093491590132885</v>
      </c>
      <c r="AA8" s="1017">
        <v>9.8049787327563351E-2</v>
      </c>
      <c r="AB8" s="1017">
        <v>0.20177248458174071</v>
      </c>
      <c r="AC8" s="1017">
        <v>0.43847632868489483</v>
      </c>
      <c r="AD8" s="1017">
        <v>3.1682076448662286</v>
      </c>
      <c r="AE8" s="1017"/>
      <c r="AF8" s="1017">
        <v>92.12746433704892</v>
      </c>
      <c r="AG8" s="1017">
        <v>1.6549606934200267</v>
      </c>
      <c r="AH8" s="1017">
        <v>1.1781426137591018</v>
      </c>
      <c r="AI8" s="1017">
        <v>2.3989302842376734</v>
      </c>
      <c r="AJ8" s="1017">
        <v>2.6405020394214285</v>
      </c>
      <c r="AK8" s="1017"/>
      <c r="AL8" s="1017">
        <v>94.654227730844312</v>
      </c>
      <c r="AM8" s="1017">
        <v>1.0717052998286758</v>
      </c>
      <c r="AN8" s="1017">
        <v>1.0088870582435376</v>
      </c>
      <c r="AO8" s="1017">
        <v>1.2351340955731465</v>
      </c>
      <c r="AP8" s="1017">
        <v>2.0300458101111354</v>
      </c>
      <c r="AQ8" s="1017"/>
    </row>
    <row r="9" spans="1:43" s="430" customFormat="1" ht="17.399999999999999" customHeight="1">
      <c r="A9" s="577" t="s">
        <v>30</v>
      </c>
      <c r="B9" s="1017">
        <v>99.999924425207126</v>
      </c>
      <c r="C9" s="1017" t="s">
        <v>134</v>
      </c>
      <c r="D9" s="1017" t="s">
        <v>134</v>
      </c>
      <c r="E9" s="1017" t="s">
        <v>134</v>
      </c>
      <c r="F9" s="1017">
        <v>7.5574792874977254E-5</v>
      </c>
      <c r="G9" s="1017"/>
      <c r="H9" s="1017">
        <v>90.010994326375638</v>
      </c>
      <c r="I9" s="1017" t="s">
        <v>134</v>
      </c>
      <c r="J9" s="1017">
        <v>7.004157160578024</v>
      </c>
      <c r="K9" s="1017">
        <v>0.93701063374389248</v>
      </c>
      <c r="L9" s="1017">
        <v>2.0478368510938085</v>
      </c>
      <c r="M9" s="1017"/>
      <c r="N9" s="1017">
        <v>91.182725039897349</v>
      </c>
      <c r="O9" s="1017">
        <v>0.8501893612313306</v>
      </c>
      <c r="P9" s="1017">
        <v>1.6492302072427252</v>
      </c>
      <c r="Q9" s="1017">
        <v>2.506591934387298</v>
      </c>
      <c r="R9" s="1017">
        <v>3.8112613452372082</v>
      </c>
      <c r="S9" s="1017"/>
      <c r="T9" s="1017">
        <v>59.864266224107077</v>
      </c>
      <c r="U9" s="1017">
        <v>8.6863277374575159</v>
      </c>
      <c r="V9" s="1017">
        <v>1.1042359524048533</v>
      </c>
      <c r="W9" s="1017">
        <v>3.0485181597621029E-2</v>
      </c>
      <c r="X9" s="1017">
        <v>30.314680015592145</v>
      </c>
      <c r="Y9" s="1017"/>
      <c r="Z9" s="1017">
        <v>84.483006243294156</v>
      </c>
      <c r="AA9" s="1017" t="s">
        <v>134</v>
      </c>
      <c r="AB9" s="1017" t="s">
        <v>134</v>
      </c>
      <c r="AC9" s="1017" t="s">
        <v>134</v>
      </c>
      <c r="AD9" s="1017">
        <v>15.516993756705839</v>
      </c>
      <c r="AE9" s="1017"/>
      <c r="AF9" s="1017">
        <v>89.054499196910058</v>
      </c>
      <c r="AG9" s="1017">
        <v>1.3615416339982236</v>
      </c>
      <c r="AH9" s="1017">
        <v>1.4545218748921276</v>
      </c>
      <c r="AI9" s="1017">
        <v>4.6009011088897163</v>
      </c>
      <c r="AJ9" s="1017">
        <v>3.5285359709541027</v>
      </c>
      <c r="AK9" s="1017"/>
      <c r="AL9" s="1017">
        <v>83.599975225638772</v>
      </c>
      <c r="AM9" s="1017">
        <v>3.8652576407235935</v>
      </c>
      <c r="AN9" s="1017">
        <v>1.9767707603896856</v>
      </c>
      <c r="AO9" s="1017">
        <v>5.7171690021939652</v>
      </c>
      <c r="AP9" s="1017">
        <v>4.840825449667193</v>
      </c>
      <c r="AQ9" s="1017"/>
    </row>
    <row r="10" spans="1:43" s="430" customFormat="1" ht="20.399999999999999">
      <c r="A10" s="577" t="s">
        <v>31</v>
      </c>
      <c r="B10" s="1017">
        <v>96.778149195765366</v>
      </c>
      <c r="C10" s="1017">
        <v>2.4586426286173739</v>
      </c>
      <c r="D10" s="1017">
        <v>0.71974000327500798</v>
      </c>
      <c r="E10" s="1017">
        <v>2.0153189995254686E-2</v>
      </c>
      <c r="F10" s="1017">
        <v>2.3314976663139819E-2</v>
      </c>
      <c r="G10" s="1017"/>
      <c r="H10" s="1017">
        <v>91.598075781033273</v>
      </c>
      <c r="I10" s="1017">
        <v>6.0598372986252711</v>
      </c>
      <c r="J10" s="1017">
        <v>1.2617093124056551</v>
      </c>
      <c r="K10" s="1017">
        <v>0.37137645586218776</v>
      </c>
      <c r="L10" s="1017">
        <v>0.70900114532802327</v>
      </c>
      <c r="M10" s="1017"/>
      <c r="N10" s="1017">
        <v>90.455930225020225</v>
      </c>
      <c r="O10" s="1017">
        <v>3.8852159083354598</v>
      </c>
      <c r="P10" s="1017">
        <v>2.5300526104918708</v>
      </c>
      <c r="Q10" s="1017">
        <v>1.4848626187991165</v>
      </c>
      <c r="R10" s="1017">
        <v>1.6439386075707279</v>
      </c>
      <c r="S10" s="1017"/>
      <c r="T10" s="1017">
        <v>82.072634682860837</v>
      </c>
      <c r="U10" s="1017">
        <v>3.1567557152082331</v>
      </c>
      <c r="V10" s="1017">
        <v>1.6834190288458555</v>
      </c>
      <c r="W10" s="1017">
        <v>1.9809066618802809</v>
      </c>
      <c r="X10" s="1017">
        <v>11.106283906186926</v>
      </c>
      <c r="Y10" s="1017"/>
      <c r="Z10" s="1017">
        <v>86.924264432715148</v>
      </c>
      <c r="AA10" s="1017">
        <v>1.3784099867948381</v>
      </c>
      <c r="AB10" s="1017">
        <v>0.93647820918432623</v>
      </c>
      <c r="AC10" s="1017">
        <v>1.8972497735574583</v>
      </c>
      <c r="AD10" s="1017">
        <v>8.863595442999527</v>
      </c>
      <c r="AE10" s="1017"/>
      <c r="AF10" s="1017">
        <v>91.754051362877135</v>
      </c>
      <c r="AG10" s="1017">
        <v>2.1160772823112688</v>
      </c>
      <c r="AH10" s="1017">
        <v>1.2642780845075694</v>
      </c>
      <c r="AI10" s="1017">
        <v>2.4055676600825784</v>
      </c>
      <c r="AJ10" s="1017">
        <v>2.4600255955518633</v>
      </c>
      <c r="AK10" s="1017"/>
      <c r="AL10" s="1017">
        <v>93.248652299809038</v>
      </c>
      <c r="AM10" s="1017">
        <v>1.3096093438917062</v>
      </c>
      <c r="AN10" s="1017">
        <v>0.88120520222782406</v>
      </c>
      <c r="AO10" s="1017">
        <v>1.5436674989222241</v>
      </c>
      <c r="AP10" s="1017">
        <v>3.0168656467542805</v>
      </c>
      <c r="AQ10" s="1017"/>
    </row>
    <row r="11" spans="1:43" s="430" customFormat="1" ht="20.100000000000001" customHeight="1">
      <c r="A11" s="577" t="s">
        <v>32</v>
      </c>
      <c r="B11" s="1017">
        <v>96.688259717419442</v>
      </c>
      <c r="C11" s="1017">
        <v>3.1775244447198148</v>
      </c>
      <c r="D11" s="1017" t="s">
        <v>134</v>
      </c>
      <c r="E11" s="1017" t="s">
        <v>134</v>
      </c>
      <c r="F11" s="1017">
        <v>0.13421583786072616</v>
      </c>
      <c r="G11" s="1017"/>
      <c r="H11" s="1017">
        <v>87.994849675091729</v>
      </c>
      <c r="I11" s="1017">
        <v>6.712766104858833</v>
      </c>
      <c r="J11" s="1017">
        <v>1.0704817701368396</v>
      </c>
      <c r="K11" s="1017">
        <v>0.80851740298610963</v>
      </c>
      <c r="L11" s="1017">
        <v>3.4133848023024305</v>
      </c>
      <c r="M11" s="1017"/>
      <c r="N11" s="1017">
        <v>74.890968486418231</v>
      </c>
      <c r="O11" s="1017">
        <v>5.1126356618721491</v>
      </c>
      <c r="P11" s="1017">
        <v>0.26282678054944975</v>
      </c>
      <c r="Q11" s="1017">
        <v>2.6895831314772662</v>
      </c>
      <c r="R11" s="1017">
        <v>17.043985370127228</v>
      </c>
      <c r="S11" s="1017"/>
      <c r="T11" s="1017">
        <v>35.446894001290545</v>
      </c>
      <c r="U11" s="1017">
        <v>1.4068055920787106</v>
      </c>
      <c r="V11" s="1017">
        <v>1.2128355239539681</v>
      </c>
      <c r="W11" s="1017">
        <v>1.0827778766041061</v>
      </c>
      <c r="X11" s="1017">
        <v>60.850686479591687</v>
      </c>
      <c r="Y11" s="1017"/>
      <c r="Z11" s="1017">
        <v>40.959319280119985</v>
      </c>
      <c r="AA11" s="1017">
        <v>5.4154664698740698</v>
      </c>
      <c r="AB11" s="1017">
        <v>10.356681624491157</v>
      </c>
      <c r="AC11" s="1017">
        <v>17.247274263813175</v>
      </c>
      <c r="AD11" s="1017">
        <v>26.021183969338445</v>
      </c>
      <c r="AE11" s="1017"/>
      <c r="AF11" s="1017">
        <v>86.441509391428482</v>
      </c>
      <c r="AG11" s="1017">
        <v>3.6802144292918961</v>
      </c>
      <c r="AH11" s="1017">
        <v>2.6069501259465881</v>
      </c>
      <c r="AI11" s="1017">
        <v>4.4202561945852112</v>
      </c>
      <c r="AJ11" s="1017">
        <v>2.8510697569065457</v>
      </c>
      <c r="AK11" s="1017"/>
      <c r="AL11" s="1017">
        <v>87.150069414038128</v>
      </c>
      <c r="AM11" s="1017">
        <v>3.8644718702291865</v>
      </c>
      <c r="AN11" s="1017">
        <v>2.3051910813618166</v>
      </c>
      <c r="AO11" s="1017">
        <v>3.0310928886098676</v>
      </c>
      <c r="AP11" s="1017">
        <v>3.649174682739182</v>
      </c>
      <c r="AQ11" s="1017"/>
    </row>
    <row r="12" spans="1:43" s="430" customFormat="1" ht="20.100000000000001" customHeight="1">
      <c r="A12" s="577" t="s">
        <v>33</v>
      </c>
      <c r="B12" s="1017">
        <v>92.626176640607312</v>
      </c>
      <c r="C12" s="1017">
        <v>6.3446876896812485</v>
      </c>
      <c r="D12" s="1017">
        <v>0.38458486077888016</v>
      </c>
      <c r="E12" s="1017">
        <v>0.49886738692621707</v>
      </c>
      <c r="F12" s="1017">
        <v>0.14568340633061549</v>
      </c>
      <c r="G12" s="1017"/>
      <c r="H12" s="1017">
        <v>90.552212774888091</v>
      </c>
      <c r="I12" s="1017">
        <v>3.4614871017020219</v>
      </c>
      <c r="J12" s="1017">
        <v>1.2271496982433734</v>
      </c>
      <c r="K12" s="1017">
        <v>1.5113730152948199</v>
      </c>
      <c r="L12" s="1017">
        <v>3.247777370223127</v>
      </c>
      <c r="M12" s="1017"/>
      <c r="N12" s="1017">
        <v>85.221860142534112</v>
      </c>
      <c r="O12" s="1017">
        <v>0.92132584116082561</v>
      </c>
      <c r="P12" s="1017">
        <v>0.51131276004148318</v>
      </c>
      <c r="Q12" s="1017">
        <v>3.5037577929222028</v>
      </c>
      <c r="R12" s="1017">
        <v>9.841743188716034</v>
      </c>
      <c r="S12" s="1017"/>
      <c r="T12" s="1017">
        <v>64.711642923502467</v>
      </c>
      <c r="U12" s="1017">
        <v>0.46543735468228142</v>
      </c>
      <c r="V12" s="1017">
        <v>0.64876864921546396</v>
      </c>
      <c r="W12" s="1017">
        <v>0.35371930668375529</v>
      </c>
      <c r="X12" s="1017">
        <v>33.820431452928609</v>
      </c>
      <c r="Y12" s="1017"/>
      <c r="Z12" s="1017">
        <v>54.180415287167648</v>
      </c>
      <c r="AA12" s="1017">
        <v>0.27432323400940378</v>
      </c>
      <c r="AB12" s="1017">
        <v>5.3668308154578082</v>
      </c>
      <c r="AC12" s="1017">
        <v>9.6970202821133462</v>
      </c>
      <c r="AD12" s="1017">
        <v>30.481039423531701</v>
      </c>
      <c r="AE12" s="1017"/>
      <c r="AF12" s="1017">
        <v>92.583096156843581</v>
      </c>
      <c r="AG12" s="1017">
        <v>1.4804116006897374</v>
      </c>
      <c r="AH12" s="1017">
        <v>1.1141761741756211</v>
      </c>
      <c r="AI12" s="1017">
        <v>2.9473070327650555</v>
      </c>
      <c r="AJ12" s="1017">
        <v>1.8750087681120964</v>
      </c>
      <c r="AK12" s="1017"/>
      <c r="AL12" s="1017">
        <v>92.49744953327118</v>
      </c>
      <c r="AM12" s="1017">
        <v>1.0323037291729269</v>
      </c>
      <c r="AN12" s="1017">
        <v>0.90016753749989808</v>
      </c>
      <c r="AO12" s="1017">
        <v>2.3890199174603572</v>
      </c>
      <c r="AP12" s="1017">
        <v>3.1810592265995972</v>
      </c>
      <c r="AQ12" s="1017"/>
    </row>
    <row r="13" spans="1:43" s="430" customFormat="1" ht="10.199999999999999">
      <c r="A13" s="577" t="s">
        <v>34</v>
      </c>
      <c r="B13" s="1017">
        <v>94.454293553299692</v>
      </c>
      <c r="C13" s="1017">
        <v>2.9543392068741761</v>
      </c>
      <c r="D13" s="1017">
        <v>1.1799647544454546</v>
      </c>
      <c r="E13" s="1017">
        <v>0.80818969356799308</v>
      </c>
      <c r="F13" s="1017">
        <v>0.60321278099244813</v>
      </c>
      <c r="G13" s="1017"/>
      <c r="H13" s="1017">
        <v>94.011174029592183</v>
      </c>
      <c r="I13" s="1017">
        <v>1.7052399852193818</v>
      </c>
      <c r="J13" s="1017">
        <v>1.4269887484163422</v>
      </c>
      <c r="K13" s="1017">
        <v>0.48357306715164705</v>
      </c>
      <c r="L13" s="1017">
        <v>2.3730241463960056</v>
      </c>
      <c r="M13" s="1017"/>
      <c r="N13" s="1017">
        <v>74.490115671758801</v>
      </c>
      <c r="O13" s="1017">
        <v>1.9257883968538436</v>
      </c>
      <c r="P13" s="1017">
        <v>1.7315899271138948</v>
      </c>
      <c r="Q13" s="1017">
        <v>1.7953280451073319</v>
      </c>
      <c r="R13" s="1017">
        <v>20.057177876744515</v>
      </c>
      <c r="S13" s="1017"/>
      <c r="T13" s="1017">
        <v>75.808172917588806</v>
      </c>
      <c r="U13" s="1017">
        <v>2.5955816698302074</v>
      </c>
      <c r="V13" s="1017">
        <v>3.0241705886639565</v>
      </c>
      <c r="W13" s="1017">
        <v>5.4783143427502852</v>
      </c>
      <c r="X13" s="1017">
        <v>13.093760447844019</v>
      </c>
      <c r="Y13" s="1017"/>
      <c r="Z13" s="1017">
        <v>32.638553819155838</v>
      </c>
      <c r="AA13" s="1017">
        <v>2.9846633655283599</v>
      </c>
      <c r="AB13" s="1017">
        <v>2.5434947143374176</v>
      </c>
      <c r="AC13" s="1017">
        <v>9.1575258106095934</v>
      </c>
      <c r="AD13" s="1017">
        <v>52.675722757356461</v>
      </c>
      <c r="AE13" s="1017"/>
      <c r="AF13" s="1017">
        <v>90.410362711001724</v>
      </c>
      <c r="AG13" s="1017">
        <v>1.5914027146712701</v>
      </c>
      <c r="AH13" s="1017">
        <v>1.6133507519091685</v>
      </c>
      <c r="AI13" s="1017">
        <v>3.4628623837363244</v>
      </c>
      <c r="AJ13" s="1017">
        <v>2.9220214101139805</v>
      </c>
      <c r="AK13" s="1017"/>
      <c r="AL13" s="1017">
        <v>90.282153803495063</v>
      </c>
      <c r="AM13" s="1017">
        <v>1.5716350633563667</v>
      </c>
      <c r="AN13" s="1017">
        <v>1.5190783818999176</v>
      </c>
      <c r="AO13" s="1017">
        <v>2.2083237996922613</v>
      </c>
      <c r="AP13" s="1017">
        <v>4.4188089246637539</v>
      </c>
      <c r="AQ13" s="1017"/>
    </row>
    <row r="14" spans="1:43" s="430" customFormat="1" ht="20.100000000000001" customHeight="1">
      <c r="A14" s="577" t="s">
        <v>35</v>
      </c>
      <c r="B14" s="1017">
        <v>99.188458928662953</v>
      </c>
      <c r="C14" s="1017">
        <v>0.37984142880102656</v>
      </c>
      <c r="D14" s="1017">
        <v>0.43169964253600823</v>
      </c>
      <c r="E14" s="1017" t="s">
        <v>134</v>
      </c>
      <c r="F14" s="1017" t="s">
        <v>134</v>
      </c>
      <c r="G14" s="1017"/>
      <c r="H14" s="1017">
        <v>76.133582208789079</v>
      </c>
      <c r="I14" s="1017">
        <v>20.430476923945008</v>
      </c>
      <c r="J14" s="1017">
        <v>3.4359405185517362</v>
      </c>
      <c r="K14" s="1017" t="s">
        <v>134</v>
      </c>
      <c r="L14" s="1017" t="s">
        <v>134</v>
      </c>
      <c r="M14" s="1017"/>
      <c r="N14" s="1017">
        <v>60.021672173917018</v>
      </c>
      <c r="O14" s="1017">
        <v>34.63272834277609</v>
      </c>
      <c r="P14" s="1017">
        <v>5.3455989413453802</v>
      </c>
      <c r="Q14" s="1017" t="s">
        <v>134</v>
      </c>
      <c r="R14" s="1017" t="s">
        <v>134</v>
      </c>
      <c r="S14" s="1017"/>
      <c r="T14" s="1017">
        <v>82.401879456196554</v>
      </c>
      <c r="U14" s="1017">
        <v>17.598119340017739</v>
      </c>
      <c r="V14" s="1017" t="s">
        <v>134</v>
      </c>
      <c r="W14" s="1017" t="s">
        <v>134</v>
      </c>
      <c r="X14" s="1017" t="s">
        <v>134</v>
      </c>
      <c r="Y14" s="1017"/>
      <c r="Z14" s="1017">
        <v>93.861054814535521</v>
      </c>
      <c r="AA14" s="1017">
        <v>6.1384738652966959</v>
      </c>
      <c r="AB14" s="1017" t="s">
        <v>134</v>
      </c>
      <c r="AC14" s="1017" t="s">
        <v>134</v>
      </c>
      <c r="AD14" s="1017" t="s">
        <v>134</v>
      </c>
      <c r="AE14" s="1017"/>
      <c r="AF14" s="1017" t="s">
        <v>134</v>
      </c>
      <c r="AG14" s="1017" t="s">
        <v>134</v>
      </c>
      <c r="AH14" s="1017" t="s">
        <v>134</v>
      </c>
      <c r="AI14" s="1017" t="s">
        <v>134</v>
      </c>
      <c r="AJ14" s="1017" t="s">
        <v>134</v>
      </c>
      <c r="AK14" s="1017"/>
      <c r="AL14" s="1017" t="s">
        <v>134</v>
      </c>
      <c r="AM14" s="1017" t="s">
        <v>134</v>
      </c>
      <c r="AN14" s="1017" t="s">
        <v>134</v>
      </c>
      <c r="AO14" s="1017" t="s">
        <v>134</v>
      </c>
      <c r="AP14" s="1017" t="s">
        <v>134</v>
      </c>
      <c r="AQ14" s="1017"/>
    </row>
    <row r="15" spans="1:43" s="430" customFormat="1" ht="10.199999999999999">
      <c r="A15" s="577" t="s">
        <v>36</v>
      </c>
      <c r="B15" s="1017">
        <v>97.636978677928809</v>
      </c>
      <c r="C15" s="1017">
        <v>1.5311041014331834</v>
      </c>
      <c r="D15" s="1017">
        <v>0.57262214687288437</v>
      </c>
      <c r="E15" s="1017">
        <v>0.25929506323428969</v>
      </c>
      <c r="F15" s="1017" t="s">
        <v>134</v>
      </c>
      <c r="G15" s="1017"/>
      <c r="H15" s="1017">
        <v>92.192460201303902</v>
      </c>
      <c r="I15" s="1017">
        <v>3.7923169051676275</v>
      </c>
      <c r="J15" s="1017">
        <v>0.81527482647502891</v>
      </c>
      <c r="K15" s="1017">
        <v>0.33638275349508168</v>
      </c>
      <c r="L15" s="1017">
        <v>2.8635652675214538</v>
      </c>
      <c r="M15" s="1017"/>
      <c r="N15" s="1017">
        <v>85.586442578624542</v>
      </c>
      <c r="O15" s="1017">
        <v>7.1257700395007308</v>
      </c>
      <c r="P15" s="1017">
        <v>0.65891997261771051</v>
      </c>
      <c r="Q15" s="1017">
        <v>0.84456647939256924</v>
      </c>
      <c r="R15" s="1017">
        <v>5.7843008453252605</v>
      </c>
      <c r="S15" s="1017"/>
      <c r="T15" s="1017">
        <v>94.433483185710912</v>
      </c>
      <c r="U15" s="1017">
        <v>1.4586410307239945</v>
      </c>
      <c r="V15" s="1017">
        <v>0.923740706973182</v>
      </c>
      <c r="W15" s="1017">
        <v>1.2769279616985174</v>
      </c>
      <c r="X15" s="1017">
        <v>1.9072070294065819</v>
      </c>
      <c r="Y15" s="1017"/>
      <c r="Z15" s="1017">
        <v>93.247819877383904</v>
      </c>
      <c r="AA15" s="1017">
        <v>0.92369142718842479</v>
      </c>
      <c r="AB15" s="1017">
        <v>0.47531244436866205</v>
      </c>
      <c r="AC15" s="1017">
        <v>0.91164134870076763</v>
      </c>
      <c r="AD15" s="1017">
        <v>4.4415235236250092</v>
      </c>
      <c r="AE15" s="1017"/>
      <c r="AF15" s="1017">
        <v>90.430822866632568</v>
      </c>
      <c r="AG15" s="1017">
        <v>1.9689267552599719</v>
      </c>
      <c r="AH15" s="1017">
        <v>1.5842101020435337</v>
      </c>
      <c r="AI15" s="1017">
        <v>3.4831922218336433</v>
      </c>
      <c r="AJ15" s="1017">
        <v>2.5328480279672805</v>
      </c>
      <c r="AK15" s="1017"/>
      <c r="AL15" s="1017">
        <v>93.616907628865718</v>
      </c>
      <c r="AM15" s="1017">
        <v>1.1425241957011159</v>
      </c>
      <c r="AN15" s="1017">
        <v>1.0230562577040103</v>
      </c>
      <c r="AO15" s="1017">
        <v>1.527613818588921</v>
      </c>
      <c r="AP15" s="1017">
        <v>2.6898980816145208</v>
      </c>
      <c r="AQ15" s="1017"/>
    </row>
    <row r="16" spans="1:43" s="430" customFormat="1" ht="20.100000000000001" customHeight="1">
      <c r="A16" s="577" t="s">
        <v>37</v>
      </c>
      <c r="B16" s="1017">
        <v>100</v>
      </c>
      <c r="C16" s="1017" t="s">
        <v>134</v>
      </c>
      <c r="D16" s="1017" t="s">
        <v>134</v>
      </c>
      <c r="E16" s="1017" t="s">
        <v>134</v>
      </c>
      <c r="F16" s="1017" t="s">
        <v>134</v>
      </c>
      <c r="G16" s="1017"/>
      <c r="H16" s="1017" t="s">
        <v>134</v>
      </c>
      <c r="I16" s="1017" t="s">
        <v>134</v>
      </c>
      <c r="J16" s="1017" t="s">
        <v>134</v>
      </c>
      <c r="K16" s="1017" t="s">
        <v>134</v>
      </c>
      <c r="L16" s="1017" t="s">
        <v>134</v>
      </c>
      <c r="M16" s="1017"/>
      <c r="N16" s="1017">
        <v>98.444675114485278</v>
      </c>
      <c r="O16" s="1017">
        <v>1.5552961077164502</v>
      </c>
      <c r="P16" s="1017" t="s">
        <v>134</v>
      </c>
      <c r="Q16" s="1017" t="s">
        <v>134</v>
      </c>
      <c r="R16" s="1017" t="s">
        <v>134</v>
      </c>
      <c r="S16" s="1017"/>
      <c r="T16" s="1017">
        <v>92.771771621021813</v>
      </c>
      <c r="U16" s="1017">
        <v>1.3178103589349324</v>
      </c>
      <c r="V16" s="1017">
        <v>1.2027619793117086</v>
      </c>
      <c r="W16" s="1017">
        <v>1.9821309459421006</v>
      </c>
      <c r="X16" s="1017">
        <v>2.725525076233613</v>
      </c>
      <c r="Y16" s="1017"/>
      <c r="Z16" s="1017">
        <v>94.068577508639564</v>
      </c>
      <c r="AA16" s="1017">
        <v>1.341994571957271</v>
      </c>
      <c r="AB16" s="1017">
        <v>1.2255465278677309</v>
      </c>
      <c r="AC16" s="1017">
        <v>2.1517650302311142</v>
      </c>
      <c r="AD16" s="1017">
        <v>1.2121162554053018</v>
      </c>
      <c r="AE16" s="1017"/>
      <c r="AF16" s="1017">
        <v>93.826002464265528</v>
      </c>
      <c r="AG16" s="1017">
        <v>1.1969833855638383</v>
      </c>
      <c r="AH16" s="1017">
        <v>1.4406555792002997</v>
      </c>
      <c r="AI16" s="1017">
        <v>2.3180300404189453</v>
      </c>
      <c r="AJ16" s="1017">
        <v>1.2183278202383212</v>
      </c>
      <c r="AK16" s="1017"/>
      <c r="AL16" s="1017">
        <v>85.096872335071311</v>
      </c>
      <c r="AM16" s="1017">
        <v>2.1509771228093015</v>
      </c>
      <c r="AN16" s="1017">
        <v>1.0008093279826227</v>
      </c>
      <c r="AO16" s="1017">
        <v>5.4204770333310028</v>
      </c>
      <c r="AP16" s="1017">
        <v>6.3308636125452553</v>
      </c>
      <c r="AQ16" s="1017"/>
    </row>
    <row r="17" spans="1:43" s="430" customFormat="1" ht="20.100000000000001" customHeight="1">
      <c r="A17" s="577" t="s">
        <v>38</v>
      </c>
      <c r="B17" s="1017">
        <v>98.417801720096648</v>
      </c>
      <c r="C17" s="1017">
        <v>1.0862648629023868</v>
      </c>
      <c r="D17" s="1017" t="s">
        <v>134</v>
      </c>
      <c r="E17" s="1017" t="s">
        <v>134</v>
      </c>
      <c r="F17" s="1017">
        <v>0.49593334326718935</v>
      </c>
      <c r="G17" s="1017"/>
      <c r="H17" s="1017">
        <v>89.987513334283335</v>
      </c>
      <c r="I17" s="1017">
        <v>9.3700092497753875</v>
      </c>
      <c r="J17" s="1017" t="s">
        <v>134</v>
      </c>
      <c r="K17" s="1017">
        <v>0.40782748180824913</v>
      </c>
      <c r="L17" s="1017">
        <v>0.23464954650005149</v>
      </c>
      <c r="M17" s="1017"/>
      <c r="N17" s="1017">
        <v>51.885839800056246</v>
      </c>
      <c r="O17" s="1017">
        <v>1.1321727935989991</v>
      </c>
      <c r="P17" s="1017">
        <v>1.629760512942233</v>
      </c>
      <c r="Q17" s="1017">
        <v>4.0021668915411572</v>
      </c>
      <c r="R17" s="1017">
        <v>41.350059318040501</v>
      </c>
      <c r="S17" s="1017"/>
      <c r="T17" s="1017">
        <v>76.176636437423468</v>
      </c>
      <c r="U17" s="1017" t="s">
        <v>134</v>
      </c>
      <c r="V17" s="1017" t="s">
        <v>134</v>
      </c>
      <c r="W17" s="1017">
        <v>14.386183210053357</v>
      </c>
      <c r="X17" s="1017">
        <v>9.4371643466406763</v>
      </c>
      <c r="Y17" s="1017"/>
      <c r="Z17" s="1017" t="s">
        <v>134</v>
      </c>
      <c r="AA17" s="1017" t="s">
        <v>134</v>
      </c>
      <c r="AB17" s="1017" t="s">
        <v>134</v>
      </c>
      <c r="AC17" s="1017" t="s">
        <v>134</v>
      </c>
      <c r="AD17" s="1017" t="s">
        <v>134</v>
      </c>
      <c r="AE17" s="1017"/>
      <c r="AF17" s="1017">
        <v>95.939168046537858</v>
      </c>
      <c r="AG17" s="1017">
        <v>0.95966653593316298</v>
      </c>
      <c r="AH17" s="1017">
        <v>0.7556520529326749</v>
      </c>
      <c r="AI17" s="1017">
        <v>1.9944665198681366</v>
      </c>
      <c r="AJ17" s="1017">
        <v>0.3510466195290966</v>
      </c>
      <c r="AK17" s="1017"/>
      <c r="AL17" s="1017">
        <v>86.769913003018686</v>
      </c>
      <c r="AM17" s="1017">
        <v>2.8744921720309882</v>
      </c>
      <c r="AN17" s="1017">
        <v>1.680219121640613</v>
      </c>
      <c r="AO17" s="1017">
        <v>3.7925241973187105</v>
      </c>
      <c r="AP17" s="1017">
        <v>4.8828509809294154</v>
      </c>
      <c r="AQ17" s="1017"/>
    </row>
    <row r="18" spans="1:43" s="430" customFormat="1" ht="20.100000000000001" customHeight="1">
      <c r="A18" s="577" t="s">
        <v>99</v>
      </c>
      <c r="B18" s="1017" t="s">
        <v>134</v>
      </c>
      <c r="C18" s="1017" t="s">
        <v>134</v>
      </c>
      <c r="D18" s="1017" t="s">
        <v>134</v>
      </c>
      <c r="E18" s="1017" t="s">
        <v>134</v>
      </c>
      <c r="F18" s="1017" t="s">
        <v>134</v>
      </c>
      <c r="G18" s="1017"/>
      <c r="H18" s="1017" t="s">
        <v>134</v>
      </c>
      <c r="I18" s="1017" t="s">
        <v>134</v>
      </c>
      <c r="J18" s="1017" t="s">
        <v>134</v>
      </c>
      <c r="K18" s="1017" t="s">
        <v>134</v>
      </c>
      <c r="L18" s="1017" t="s">
        <v>134</v>
      </c>
      <c r="M18" s="1017"/>
      <c r="N18" s="1017">
        <v>100</v>
      </c>
      <c r="O18" s="1017" t="s">
        <v>134</v>
      </c>
      <c r="P18" s="1017" t="s">
        <v>134</v>
      </c>
      <c r="Q18" s="1017" t="s">
        <v>134</v>
      </c>
      <c r="R18" s="1017" t="s">
        <v>134</v>
      </c>
      <c r="S18" s="1017"/>
      <c r="T18" s="1017">
        <v>61.949763352492496</v>
      </c>
      <c r="U18" s="1017">
        <v>4.5341149494126096</v>
      </c>
      <c r="V18" s="1017">
        <v>3.6628722657993751</v>
      </c>
      <c r="W18" s="1017">
        <v>1.7954087333605053</v>
      </c>
      <c r="X18" s="1017">
        <v>28.057806040541998</v>
      </c>
      <c r="Y18" s="1017"/>
      <c r="Z18" s="1017">
        <v>36.195462898079114</v>
      </c>
      <c r="AA18" s="1017">
        <v>0.30556115283170376</v>
      </c>
      <c r="AB18" s="1017">
        <v>4.6195071924163091</v>
      </c>
      <c r="AC18" s="1017">
        <v>6.8405397846034468</v>
      </c>
      <c r="AD18" s="1017">
        <v>52.038327473737077</v>
      </c>
      <c r="AE18" s="1017"/>
      <c r="AF18" s="1017">
        <v>90.828746340274392</v>
      </c>
      <c r="AG18" s="1017">
        <v>1.5036688096801794</v>
      </c>
      <c r="AH18" s="1017">
        <v>1.6455394746015786</v>
      </c>
      <c r="AI18" s="1017">
        <v>3.8492974646167077</v>
      </c>
      <c r="AJ18" s="1017">
        <v>2.1727478046280604</v>
      </c>
      <c r="AK18" s="1017"/>
      <c r="AL18" s="1017" t="s">
        <v>134</v>
      </c>
      <c r="AM18" s="1017" t="s">
        <v>134</v>
      </c>
      <c r="AN18" s="1017" t="s">
        <v>134</v>
      </c>
      <c r="AO18" s="1017" t="s">
        <v>134</v>
      </c>
      <c r="AP18" s="1017" t="s">
        <v>134</v>
      </c>
      <c r="AQ18" s="1017"/>
    </row>
    <row r="19" spans="1:43" s="430" customFormat="1" ht="20.100000000000001" customHeight="1">
      <c r="A19" s="577" t="s">
        <v>118</v>
      </c>
      <c r="B19" s="1017">
        <v>89.603924530321777</v>
      </c>
      <c r="C19" s="1017">
        <v>9.0048960547792696</v>
      </c>
      <c r="D19" s="1017">
        <v>0.82448084384789544</v>
      </c>
      <c r="E19" s="1017">
        <v>0.56669855209563968</v>
      </c>
      <c r="F19" s="1017" t="s">
        <v>134</v>
      </c>
      <c r="G19" s="1017"/>
      <c r="H19" s="1017">
        <v>90.025430577614358</v>
      </c>
      <c r="I19" s="1017">
        <v>5.7458488086755661</v>
      </c>
      <c r="J19" s="1017">
        <v>2.0119945542072406</v>
      </c>
      <c r="K19" s="1017">
        <v>0.54785575953945076</v>
      </c>
      <c r="L19" s="1017">
        <v>1.6688700889347232</v>
      </c>
      <c r="M19" s="1017"/>
      <c r="N19" s="1017">
        <v>49.499141566135698</v>
      </c>
      <c r="O19" s="1017">
        <v>10.775286105089844</v>
      </c>
      <c r="P19" s="1017" t="s">
        <v>134</v>
      </c>
      <c r="Q19" s="1017">
        <v>1.739259704482331</v>
      </c>
      <c r="R19" s="1017">
        <v>37.986311983239283</v>
      </c>
      <c r="S19" s="1017"/>
      <c r="T19" s="1017">
        <v>59.669554169683423</v>
      </c>
      <c r="U19" s="1017" t="s">
        <v>134</v>
      </c>
      <c r="V19" s="1017" t="s">
        <v>134</v>
      </c>
      <c r="W19" s="1017" t="s">
        <v>134</v>
      </c>
      <c r="X19" s="1017">
        <v>40.330408528895362</v>
      </c>
      <c r="Y19" s="1017"/>
      <c r="Z19" s="1017">
        <v>100</v>
      </c>
      <c r="AA19" s="1017" t="s">
        <v>134</v>
      </c>
      <c r="AB19" s="1017" t="s">
        <v>134</v>
      </c>
      <c r="AC19" s="1017" t="s">
        <v>134</v>
      </c>
      <c r="AD19" s="1017" t="s">
        <v>134</v>
      </c>
      <c r="AE19" s="1017"/>
      <c r="AF19" s="1017">
        <v>85.339396134796672</v>
      </c>
      <c r="AG19" s="1017">
        <v>2.6405620701730657</v>
      </c>
      <c r="AH19" s="1017">
        <v>3.3376217543065549</v>
      </c>
      <c r="AI19" s="1017">
        <v>6.9935928124868179</v>
      </c>
      <c r="AJ19" s="1017">
        <v>1.6888191933063672</v>
      </c>
      <c r="AK19" s="1017"/>
      <c r="AL19" s="1017" t="s">
        <v>134</v>
      </c>
      <c r="AM19" s="1017" t="s">
        <v>134</v>
      </c>
      <c r="AN19" s="1017" t="s">
        <v>134</v>
      </c>
      <c r="AO19" s="1017" t="s">
        <v>134</v>
      </c>
      <c r="AP19" s="1017" t="s">
        <v>134</v>
      </c>
      <c r="AQ19" s="1017"/>
    </row>
    <row r="20" spans="1:43" s="430" customFormat="1" ht="20.100000000000001" customHeight="1">
      <c r="A20" s="577" t="s">
        <v>41</v>
      </c>
      <c r="B20" s="1017" t="s">
        <v>134</v>
      </c>
      <c r="C20" s="1017" t="s">
        <v>134</v>
      </c>
      <c r="D20" s="1017" t="s">
        <v>134</v>
      </c>
      <c r="E20" s="1017" t="s">
        <v>134</v>
      </c>
      <c r="F20" s="1017" t="s">
        <v>134</v>
      </c>
      <c r="G20" s="1017"/>
      <c r="H20" s="1017" t="s">
        <v>134</v>
      </c>
      <c r="I20" s="1017" t="s">
        <v>134</v>
      </c>
      <c r="J20" s="1017" t="s">
        <v>134</v>
      </c>
      <c r="K20" s="1017" t="s">
        <v>134</v>
      </c>
      <c r="L20" s="1017" t="s">
        <v>134</v>
      </c>
      <c r="M20" s="1017"/>
      <c r="N20" s="1017" t="s">
        <v>134</v>
      </c>
      <c r="O20" s="1017" t="s">
        <v>134</v>
      </c>
      <c r="P20" s="1017" t="s">
        <v>134</v>
      </c>
      <c r="Q20" s="1017" t="s">
        <v>134</v>
      </c>
      <c r="R20" s="1017" t="s">
        <v>134</v>
      </c>
      <c r="S20" s="1017"/>
      <c r="T20" s="1017" t="s">
        <v>134</v>
      </c>
      <c r="U20" s="1017" t="s">
        <v>134</v>
      </c>
      <c r="V20" s="1017" t="s">
        <v>134</v>
      </c>
      <c r="W20" s="1017" t="s">
        <v>134</v>
      </c>
      <c r="X20" s="1017" t="s">
        <v>134</v>
      </c>
      <c r="Y20" s="1017"/>
      <c r="Z20" s="1017" t="s">
        <v>134</v>
      </c>
      <c r="AA20" s="1017" t="s">
        <v>134</v>
      </c>
      <c r="AB20" s="1017" t="s">
        <v>134</v>
      </c>
      <c r="AC20" s="1017" t="s">
        <v>134</v>
      </c>
      <c r="AD20" s="1017" t="s">
        <v>134</v>
      </c>
      <c r="AE20" s="1017"/>
      <c r="AF20" s="1017">
        <v>89.441603738762922</v>
      </c>
      <c r="AG20" s="1017">
        <v>2.7295878109026481</v>
      </c>
      <c r="AH20" s="1017">
        <v>2.1606954072229891</v>
      </c>
      <c r="AI20" s="1017">
        <v>3.5070100053720563</v>
      </c>
      <c r="AJ20" s="1017">
        <v>2.1611028317266552</v>
      </c>
      <c r="AK20" s="1017"/>
      <c r="AL20" s="1017" t="s">
        <v>134</v>
      </c>
      <c r="AM20" s="1017" t="s">
        <v>134</v>
      </c>
      <c r="AN20" s="1017" t="s">
        <v>134</v>
      </c>
      <c r="AO20" s="1017" t="s">
        <v>134</v>
      </c>
      <c r="AP20" s="1017" t="s">
        <v>134</v>
      </c>
      <c r="AQ20" s="1017"/>
    </row>
    <row r="21" spans="1:43" s="430" customFormat="1" ht="20.100000000000001" customHeight="1">
      <c r="A21" s="25" t="s">
        <v>42</v>
      </c>
      <c r="B21" s="1017">
        <v>84.599719641842967</v>
      </c>
      <c r="C21" s="1017">
        <v>15.400280358157037</v>
      </c>
      <c r="D21" s="1017" t="s">
        <v>134</v>
      </c>
      <c r="E21" s="1017" t="s">
        <v>134</v>
      </c>
      <c r="F21" s="1017" t="s">
        <v>134</v>
      </c>
      <c r="G21" s="1017"/>
      <c r="H21" s="1017">
        <v>90.849895196843732</v>
      </c>
      <c r="I21" s="1017">
        <v>6.3555458683023343</v>
      </c>
      <c r="J21" s="1017">
        <v>2.7945579574404862</v>
      </c>
      <c r="K21" s="1017" t="s">
        <v>134</v>
      </c>
      <c r="L21" s="1017" t="s">
        <v>134</v>
      </c>
      <c r="M21" s="1017"/>
      <c r="N21" s="1017">
        <v>87.495732696514338</v>
      </c>
      <c r="O21" s="1017">
        <v>7.2172799067225988</v>
      </c>
      <c r="P21" s="1017" t="s">
        <v>134</v>
      </c>
      <c r="Q21" s="1017">
        <v>5.2869873967630516</v>
      </c>
      <c r="R21" s="1017" t="s">
        <v>134</v>
      </c>
      <c r="S21" s="1017"/>
      <c r="T21" s="1017">
        <v>97.709270055309744</v>
      </c>
      <c r="U21" s="1017">
        <v>0.84822212608105263</v>
      </c>
      <c r="V21" s="1017" t="s">
        <v>134</v>
      </c>
      <c r="W21" s="1017">
        <v>5.5047958737352319E-2</v>
      </c>
      <c r="X21" s="1017">
        <v>1.3874598598718657</v>
      </c>
      <c r="Y21" s="1017"/>
      <c r="Z21" s="1017">
        <v>98.970390309555867</v>
      </c>
      <c r="AA21" s="1017" t="s">
        <v>134</v>
      </c>
      <c r="AB21" s="1017" t="s">
        <v>134</v>
      </c>
      <c r="AC21" s="1017" t="s">
        <v>134</v>
      </c>
      <c r="AD21" s="1017">
        <v>1.0296096904441454</v>
      </c>
      <c r="AE21" s="1017"/>
      <c r="AF21" s="1017">
        <v>89.068401666607357</v>
      </c>
      <c r="AG21" s="1017">
        <v>2.070840814009947</v>
      </c>
      <c r="AH21" s="1017">
        <v>2.2407782168040495</v>
      </c>
      <c r="AI21" s="1017">
        <v>4.3921625407501308</v>
      </c>
      <c r="AJ21" s="1017">
        <v>2.2278164802964482</v>
      </c>
      <c r="AK21" s="1017"/>
      <c r="AL21" s="1017" t="s">
        <v>134</v>
      </c>
      <c r="AM21" s="1017" t="s">
        <v>134</v>
      </c>
      <c r="AN21" s="1017" t="s">
        <v>134</v>
      </c>
      <c r="AO21" s="1017" t="s">
        <v>134</v>
      </c>
      <c r="AP21" s="1017" t="s">
        <v>134</v>
      </c>
      <c r="AQ21" s="1017"/>
    </row>
    <row r="22" spans="1:43" s="430" customFormat="1" ht="20.100000000000001" customHeight="1">
      <c r="A22" s="577" t="s">
        <v>43</v>
      </c>
      <c r="B22" s="1017">
        <v>97.523508146886471</v>
      </c>
      <c r="C22" s="1017">
        <v>1.7148506541449795</v>
      </c>
      <c r="D22" s="1017" t="s">
        <v>134</v>
      </c>
      <c r="E22" s="1017" t="s">
        <v>134</v>
      </c>
      <c r="F22" s="1017">
        <v>0.76164112347632518</v>
      </c>
      <c r="G22" s="1017"/>
      <c r="H22" s="1017">
        <v>99.728812400143056</v>
      </c>
      <c r="I22" s="1017" t="s">
        <v>134</v>
      </c>
      <c r="J22" s="1017" t="s">
        <v>134</v>
      </c>
      <c r="K22" s="1017" t="s">
        <v>134</v>
      </c>
      <c r="L22" s="1017">
        <v>0.27118759985696239</v>
      </c>
      <c r="M22" s="1017"/>
      <c r="N22" s="1017">
        <v>100</v>
      </c>
      <c r="O22" s="1017" t="s">
        <v>134</v>
      </c>
      <c r="P22" s="1017" t="s">
        <v>134</v>
      </c>
      <c r="Q22" s="1017" t="s">
        <v>134</v>
      </c>
      <c r="R22" s="1017" t="s">
        <v>134</v>
      </c>
      <c r="S22" s="1017"/>
      <c r="T22" s="1017">
        <v>100</v>
      </c>
      <c r="U22" s="1017" t="s">
        <v>134</v>
      </c>
      <c r="V22" s="1017" t="s">
        <v>134</v>
      </c>
      <c r="W22" s="1017" t="s">
        <v>134</v>
      </c>
      <c r="X22" s="1017" t="s">
        <v>134</v>
      </c>
      <c r="Y22" s="1017"/>
      <c r="Z22" s="1017" t="s">
        <v>134</v>
      </c>
      <c r="AA22" s="1017" t="s">
        <v>134</v>
      </c>
      <c r="AB22" s="1017" t="s">
        <v>134</v>
      </c>
      <c r="AC22" s="1017" t="s">
        <v>134</v>
      </c>
      <c r="AD22" s="1017" t="s">
        <v>134</v>
      </c>
      <c r="AE22" s="1017"/>
      <c r="AF22" s="1017" t="s">
        <v>134</v>
      </c>
      <c r="AG22" s="1017" t="s">
        <v>134</v>
      </c>
      <c r="AH22" s="1017" t="s">
        <v>134</v>
      </c>
      <c r="AI22" s="1017" t="s">
        <v>134</v>
      </c>
      <c r="AJ22" s="1017" t="s">
        <v>134</v>
      </c>
      <c r="AK22" s="1017"/>
      <c r="AL22" s="1017" t="s">
        <v>134</v>
      </c>
      <c r="AM22" s="1017" t="s">
        <v>134</v>
      </c>
      <c r="AN22" s="1017" t="s">
        <v>134</v>
      </c>
      <c r="AO22" s="1017" t="s">
        <v>134</v>
      </c>
      <c r="AP22" s="1017" t="s">
        <v>134</v>
      </c>
      <c r="AQ22" s="1017"/>
    </row>
    <row r="23" spans="1:43" s="430" customFormat="1" ht="20.100000000000001" customHeight="1">
      <c r="A23" s="577" t="s">
        <v>44</v>
      </c>
      <c r="B23" s="1017">
        <v>100</v>
      </c>
      <c r="C23" s="1017" t="s">
        <v>134</v>
      </c>
      <c r="D23" s="1017" t="s">
        <v>134</v>
      </c>
      <c r="E23" s="1017" t="s">
        <v>134</v>
      </c>
      <c r="F23" s="1017" t="s">
        <v>134</v>
      </c>
      <c r="G23" s="1017"/>
      <c r="H23" s="1017" t="s">
        <v>134</v>
      </c>
      <c r="I23" s="1017" t="s">
        <v>134</v>
      </c>
      <c r="J23" s="1017">
        <v>100</v>
      </c>
      <c r="K23" s="1017" t="s">
        <v>134</v>
      </c>
      <c r="L23" s="1017" t="s">
        <v>134</v>
      </c>
      <c r="M23" s="1017"/>
      <c r="N23" s="1017" t="s">
        <v>134</v>
      </c>
      <c r="O23" s="1017" t="s">
        <v>134</v>
      </c>
      <c r="P23" s="1017" t="s">
        <v>134</v>
      </c>
      <c r="Q23" s="1017" t="s">
        <v>134</v>
      </c>
      <c r="R23" s="1017" t="s">
        <v>134</v>
      </c>
      <c r="S23" s="1017"/>
      <c r="T23" s="1017" t="s">
        <v>134</v>
      </c>
      <c r="U23" s="1017" t="s">
        <v>134</v>
      </c>
      <c r="V23" s="1017" t="s">
        <v>134</v>
      </c>
      <c r="W23" s="1017" t="s">
        <v>134</v>
      </c>
      <c r="X23" s="1017" t="s">
        <v>134</v>
      </c>
      <c r="Y23" s="1017"/>
      <c r="Z23" s="1017" t="s">
        <v>134</v>
      </c>
      <c r="AA23" s="1017" t="s">
        <v>134</v>
      </c>
      <c r="AB23" s="1017" t="s">
        <v>134</v>
      </c>
      <c r="AC23" s="1017" t="s">
        <v>134</v>
      </c>
      <c r="AD23" s="1017" t="s">
        <v>134</v>
      </c>
      <c r="AE23" s="1017"/>
      <c r="AF23" s="1017" t="s">
        <v>134</v>
      </c>
      <c r="AG23" s="1017" t="s">
        <v>134</v>
      </c>
      <c r="AH23" s="1017" t="s">
        <v>134</v>
      </c>
      <c r="AI23" s="1017" t="s">
        <v>134</v>
      </c>
      <c r="AJ23" s="1017" t="s">
        <v>134</v>
      </c>
      <c r="AK23" s="1017"/>
      <c r="AL23" s="1017" t="s">
        <v>134</v>
      </c>
      <c r="AM23" s="1017" t="s">
        <v>134</v>
      </c>
      <c r="AN23" s="1017" t="s">
        <v>134</v>
      </c>
      <c r="AO23" s="1017" t="s">
        <v>134</v>
      </c>
      <c r="AP23" s="1017" t="s">
        <v>134</v>
      </c>
      <c r="AQ23" s="1017"/>
    </row>
    <row r="24" spans="1:43" s="430" customFormat="1" ht="20.100000000000001" customHeight="1">
      <c r="A24" s="577" t="s">
        <v>45</v>
      </c>
      <c r="B24" s="1017">
        <v>98.656471204436983</v>
      </c>
      <c r="C24" s="1017">
        <v>0.73630870430154238</v>
      </c>
      <c r="D24" s="1017" t="s">
        <v>134</v>
      </c>
      <c r="E24" s="1017" t="s">
        <v>134</v>
      </c>
      <c r="F24" s="1017">
        <v>0.60722009126148979</v>
      </c>
      <c r="G24" s="1017"/>
      <c r="H24" s="1017">
        <v>96.867643952414895</v>
      </c>
      <c r="I24" s="1017">
        <v>3.1323554058431435</v>
      </c>
      <c r="J24" s="1017" t="s">
        <v>134</v>
      </c>
      <c r="K24" s="1017" t="s">
        <v>134</v>
      </c>
      <c r="L24" s="1017" t="s">
        <v>134</v>
      </c>
      <c r="M24" s="1017"/>
      <c r="N24" s="1017" t="s">
        <v>134</v>
      </c>
      <c r="O24" s="1017" t="s">
        <v>134</v>
      </c>
      <c r="P24" s="1017" t="s">
        <v>134</v>
      </c>
      <c r="Q24" s="1017" t="s">
        <v>134</v>
      </c>
      <c r="R24" s="1017" t="s">
        <v>134</v>
      </c>
      <c r="S24" s="1017"/>
      <c r="T24" s="1017" t="s">
        <v>134</v>
      </c>
      <c r="U24" s="1017" t="s">
        <v>134</v>
      </c>
      <c r="V24" s="1017" t="s">
        <v>134</v>
      </c>
      <c r="W24" s="1017" t="s">
        <v>134</v>
      </c>
      <c r="X24" s="1017" t="s">
        <v>134</v>
      </c>
      <c r="Y24" s="1017"/>
      <c r="Z24" s="1017" t="s">
        <v>134</v>
      </c>
      <c r="AA24" s="1017" t="s">
        <v>134</v>
      </c>
      <c r="AB24" s="1017" t="s">
        <v>134</v>
      </c>
      <c r="AC24" s="1017" t="s">
        <v>134</v>
      </c>
      <c r="AD24" s="1017" t="s">
        <v>134</v>
      </c>
      <c r="AE24" s="1017"/>
      <c r="AF24" s="1017" t="s">
        <v>134</v>
      </c>
      <c r="AG24" s="1017" t="s">
        <v>134</v>
      </c>
      <c r="AH24" s="1017" t="s">
        <v>134</v>
      </c>
      <c r="AI24" s="1017" t="s">
        <v>134</v>
      </c>
      <c r="AJ24" s="1017" t="s">
        <v>134</v>
      </c>
      <c r="AK24" s="1017"/>
      <c r="AL24" s="1017" t="s">
        <v>134</v>
      </c>
      <c r="AM24" s="1017" t="s">
        <v>134</v>
      </c>
      <c r="AN24" s="1017" t="s">
        <v>134</v>
      </c>
      <c r="AO24" s="1017" t="s">
        <v>134</v>
      </c>
      <c r="AP24" s="1017" t="s">
        <v>134</v>
      </c>
      <c r="AQ24" s="1017"/>
    </row>
    <row r="25" spans="1:43" s="430" customFormat="1" ht="20.100000000000001" customHeight="1">
      <c r="A25" s="577" t="s">
        <v>46</v>
      </c>
      <c r="B25" s="1017" t="s">
        <v>134</v>
      </c>
      <c r="C25" s="1017" t="s">
        <v>134</v>
      </c>
      <c r="D25" s="1017" t="s">
        <v>134</v>
      </c>
      <c r="E25" s="1017" t="s">
        <v>134</v>
      </c>
      <c r="F25" s="1017" t="s">
        <v>134</v>
      </c>
      <c r="G25" s="1017"/>
      <c r="H25" s="1017" t="s">
        <v>134</v>
      </c>
      <c r="I25" s="1017" t="s">
        <v>134</v>
      </c>
      <c r="J25" s="1017" t="s">
        <v>134</v>
      </c>
      <c r="K25" s="1017" t="s">
        <v>134</v>
      </c>
      <c r="L25" s="1017" t="s">
        <v>134</v>
      </c>
      <c r="M25" s="1017"/>
      <c r="N25" s="1017" t="s">
        <v>134</v>
      </c>
      <c r="O25" s="1017" t="s">
        <v>134</v>
      </c>
      <c r="P25" s="1017" t="s">
        <v>134</v>
      </c>
      <c r="Q25" s="1017" t="s">
        <v>134</v>
      </c>
      <c r="R25" s="1017" t="s">
        <v>134</v>
      </c>
      <c r="S25" s="1017"/>
      <c r="T25" s="1017">
        <v>91.692145450884283</v>
      </c>
      <c r="U25" s="1017">
        <v>1.9412711181254996</v>
      </c>
      <c r="V25" s="1017">
        <v>1.1454481631774633</v>
      </c>
      <c r="W25" s="1017">
        <v>1.6862748730848198</v>
      </c>
      <c r="X25" s="1017">
        <v>3.5348602904308928</v>
      </c>
      <c r="Y25" s="1017"/>
      <c r="Z25" s="1017">
        <v>94.113512929759906</v>
      </c>
      <c r="AA25" s="1017">
        <v>1.7432313171298939</v>
      </c>
      <c r="AB25" s="1017">
        <v>0.9177137002896365</v>
      </c>
      <c r="AC25" s="1017">
        <v>1.6563056845967348</v>
      </c>
      <c r="AD25" s="1017">
        <v>1.5692362668953002</v>
      </c>
      <c r="AE25" s="1017"/>
      <c r="AF25" s="1017">
        <v>93.010159322112713</v>
      </c>
      <c r="AG25" s="1017">
        <v>2.1523423915912323</v>
      </c>
      <c r="AH25" s="1017">
        <v>1.165498741099442</v>
      </c>
      <c r="AI25" s="1017">
        <v>1.7963706642139916</v>
      </c>
      <c r="AJ25" s="1017">
        <v>1.8756282420415042</v>
      </c>
      <c r="AK25" s="1017"/>
      <c r="AL25" s="1017" t="s">
        <v>134</v>
      </c>
      <c r="AM25" s="1017" t="s">
        <v>134</v>
      </c>
      <c r="AN25" s="1017" t="s">
        <v>134</v>
      </c>
      <c r="AO25" s="1017" t="s">
        <v>134</v>
      </c>
      <c r="AP25" s="1017" t="s">
        <v>134</v>
      </c>
      <c r="AQ25" s="1017"/>
    </row>
    <row r="26" spans="1:43" s="430" customFormat="1" ht="20.100000000000001" customHeight="1">
      <c r="A26" s="577" t="s">
        <v>47</v>
      </c>
      <c r="B26" s="1017" t="s">
        <v>134</v>
      </c>
      <c r="C26" s="1017" t="s">
        <v>134</v>
      </c>
      <c r="D26" s="1017" t="s">
        <v>134</v>
      </c>
      <c r="E26" s="1017" t="s">
        <v>134</v>
      </c>
      <c r="F26" s="1017" t="s">
        <v>134</v>
      </c>
      <c r="G26" s="1017"/>
      <c r="H26" s="1017" t="s">
        <v>134</v>
      </c>
      <c r="I26" s="1017" t="s">
        <v>134</v>
      </c>
      <c r="J26" s="1017" t="s">
        <v>134</v>
      </c>
      <c r="K26" s="1017" t="s">
        <v>134</v>
      </c>
      <c r="L26" s="1017" t="s">
        <v>134</v>
      </c>
      <c r="M26" s="1017"/>
      <c r="N26" s="1017" t="s">
        <v>134</v>
      </c>
      <c r="O26" s="1017" t="s">
        <v>134</v>
      </c>
      <c r="P26" s="1017" t="s">
        <v>134</v>
      </c>
      <c r="Q26" s="1017" t="s">
        <v>134</v>
      </c>
      <c r="R26" s="1017" t="s">
        <v>134</v>
      </c>
      <c r="S26" s="1017"/>
      <c r="T26" s="1017">
        <v>47.937615296839098</v>
      </c>
      <c r="U26" s="1017">
        <v>3.7524956483919514</v>
      </c>
      <c r="V26" s="1017">
        <v>4.3699207068184238</v>
      </c>
      <c r="W26" s="1017">
        <v>12.353424263205575</v>
      </c>
      <c r="X26" s="1017">
        <v>31.58645001287217</v>
      </c>
      <c r="Y26" s="1017"/>
      <c r="Z26" s="1017">
        <v>23.766305851632282</v>
      </c>
      <c r="AA26" s="1017">
        <v>2.7872174384176054</v>
      </c>
      <c r="AB26" s="1017">
        <v>4.4175292150823227</v>
      </c>
      <c r="AC26" s="1017">
        <v>9.8163007981230752</v>
      </c>
      <c r="AD26" s="1017">
        <v>59.212613558979434</v>
      </c>
      <c r="AE26" s="1017"/>
      <c r="AF26" s="1017">
        <v>85.046045997110213</v>
      </c>
      <c r="AG26" s="1017">
        <v>3.1899526960262361</v>
      </c>
      <c r="AH26" s="1017">
        <v>2.8988261857894644</v>
      </c>
      <c r="AI26" s="1017">
        <v>4.8518424371342688</v>
      </c>
      <c r="AJ26" s="1017">
        <v>4.0133325102386213</v>
      </c>
      <c r="AK26" s="1017"/>
      <c r="AL26" s="1017">
        <v>96.628609255834419</v>
      </c>
      <c r="AM26" s="1017">
        <v>1.6792661641065065</v>
      </c>
      <c r="AN26" s="1017">
        <v>0.64104821278115531</v>
      </c>
      <c r="AO26" s="1017">
        <v>1.0510543368679535</v>
      </c>
      <c r="AP26" s="1017">
        <v>1.6522807477605812E-5</v>
      </c>
      <c r="AQ26" s="1017"/>
    </row>
    <row r="27" spans="1:43" s="683" customFormat="1" ht="20.25" customHeight="1">
      <c r="A27" s="639" t="s">
        <v>48</v>
      </c>
      <c r="B27" s="1018">
        <v>96.575572343142227</v>
      </c>
      <c r="C27" s="1018">
        <v>2.5456102662140565</v>
      </c>
      <c r="D27" s="1018">
        <v>0.55652157422424764</v>
      </c>
      <c r="E27" s="1018">
        <v>0.19352633224203677</v>
      </c>
      <c r="F27" s="1018">
        <v>0.1287694751182778</v>
      </c>
      <c r="G27" s="1018"/>
      <c r="H27" s="1018">
        <v>91.539204166940294</v>
      </c>
      <c r="I27" s="1018">
        <v>4.6194058216718341</v>
      </c>
      <c r="J27" s="1018">
        <v>1.3260555383060251</v>
      </c>
      <c r="K27" s="1018">
        <v>0.64884035965402553</v>
      </c>
      <c r="L27" s="1018">
        <v>1.8664940700171151</v>
      </c>
      <c r="M27" s="1018"/>
      <c r="N27" s="1018">
        <v>81.881561141765928</v>
      </c>
      <c r="O27" s="1018">
        <v>4.4619702886612558</v>
      </c>
      <c r="P27" s="1018">
        <v>1.8638256696159219</v>
      </c>
      <c r="Q27" s="1018">
        <v>1.8668001682162787</v>
      </c>
      <c r="R27" s="1018">
        <v>9.9258426340262549</v>
      </c>
      <c r="S27" s="1018"/>
      <c r="T27" s="1018">
        <v>85.117176032564217</v>
      </c>
      <c r="U27" s="1018">
        <v>2.3838055545360328</v>
      </c>
      <c r="V27" s="1018">
        <v>1.7593684868621895</v>
      </c>
      <c r="W27" s="1018">
        <v>2.3460745254108391</v>
      </c>
      <c r="X27" s="1018">
        <v>8.3935753498693124</v>
      </c>
      <c r="Y27" s="1018"/>
      <c r="Z27" s="1018">
        <v>93.73636975215139</v>
      </c>
      <c r="AA27" s="1018">
        <v>1.5100542314353014</v>
      </c>
      <c r="AB27" s="1018">
        <v>1.0498828724541485</v>
      </c>
      <c r="AC27" s="1018">
        <v>1.8825549730793005</v>
      </c>
      <c r="AD27" s="1018">
        <v>1.8211376857048367</v>
      </c>
      <c r="AE27" s="1018"/>
      <c r="AF27" s="1018">
        <v>90.985505941253138</v>
      </c>
      <c r="AG27" s="1018">
        <v>1.9380278487976053</v>
      </c>
      <c r="AH27" s="1018">
        <v>1.4835400544665427</v>
      </c>
      <c r="AI27" s="1018">
        <v>3.0418950786005534</v>
      </c>
      <c r="AJ27" s="1018">
        <v>2.5510310077831901</v>
      </c>
      <c r="AK27" s="1018"/>
      <c r="AL27" s="1018">
        <v>92.93091193189268</v>
      </c>
      <c r="AM27" s="1018">
        <v>1.3257698038326209</v>
      </c>
      <c r="AN27" s="1018">
        <v>1.0783331709302428</v>
      </c>
      <c r="AO27" s="1018">
        <v>1.6835547776399322</v>
      </c>
      <c r="AP27" s="1018">
        <v>2.9814302861905873</v>
      </c>
      <c r="AQ27" s="1018"/>
    </row>
    <row r="28" spans="1:43" s="437" customFormat="1" ht="2.4" customHeight="1" thickBot="1">
      <c r="A28" s="1019"/>
      <c r="B28" s="1019"/>
      <c r="C28" s="1019"/>
      <c r="D28" s="1019"/>
      <c r="E28" s="1019"/>
      <c r="F28" s="1019"/>
      <c r="G28" s="1019"/>
      <c r="H28" s="1019"/>
      <c r="I28" s="1019"/>
      <c r="J28" s="1019"/>
      <c r="K28" s="1019"/>
      <c r="L28" s="1019"/>
      <c r="M28" s="1019"/>
      <c r="N28" s="1019"/>
      <c r="O28" s="1019"/>
      <c r="P28" s="1019"/>
      <c r="Q28" s="1019"/>
      <c r="R28" s="1019"/>
      <c r="S28" s="1019"/>
      <c r="T28" s="1019"/>
      <c r="U28" s="1019"/>
      <c r="V28" s="1019"/>
      <c r="W28" s="1019"/>
      <c r="X28" s="1019"/>
      <c r="Y28" s="1019"/>
      <c r="Z28" s="1019"/>
      <c r="AA28" s="1019"/>
      <c r="AB28" s="1019"/>
      <c r="AC28" s="1019"/>
      <c r="AD28" s="1019"/>
      <c r="AE28" s="1019"/>
      <c r="AF28" s="1019"/>
      <c r="AG28" s="1019"/>
      <c r="AH28" s="1019"/>
      <c r="AI28" s="1019"/>
      <c r="AJ28" s="1019"/>
      <c r="AK28" s="1019"/>
      <c r="AL28" s="1019"/>
      <c r="AM28" s="1019"/>
      <c r="AN28" s="1019"/>
      <c r="AO28" s="1019"/>
      <c r="AP28" s="1019"/>
      <c r="AQ28" s="1019"/>
    </row>
    <row r="29" spans="1:43" s="464" customFormat="1" ht="15.75" customHeight="1">
      <c r="A29" s="509" t="s">
        <v>1022</v>
      </c>
      <c r="B29" s="436"/>
      <c r="C29" s="436"/>
      <c r="D29" s="436"/>
      <c r="E29" s="436"/>
      <c r="F29" s="436"/>
      <c r="G29" s="436"/>
      <c r="H29" s="436"/>
    </row>
    <row r="30" spans="1:43" s="464" customFormat="1" ht="12.75" customHeight="1">
      <c r="A30" s="436" t="s">
        <v>1023</v>
      </c>
      <c r="B30" s="436"/>
      <c r="C30" s="436"/>
      <c r="D30" s="436"/>
      <c r="E30" s="436"/>
      <c r="F30" s="436"/>
      <c r="G30" s="436"/>
      <c r="H30" s="436"/>
    </row>
    <row r="31" spans="1:43">
      <c r="A31" s="436" t="s">
        <v>1024</v>
      </c>
      <c r="B31" s="645"/>
      <c r="C31" s="645"/>
      <c r="D31" s="645"/>
      <c r="E31" s="645"/>
      <c r="F31" s="645"/>
      <c r="G31" s="436"/>
      <c r="H31" s="436"/>
    </row>
    <row r="32" spans="1:43">
      <c r="A32" s="1020"/>
      <c r="B32" s="436"/>
      <c r="C32" s="436"/>
      <c r="D32" s="436"/>
      <c r="E32" s="436"/>
      <c r="F32" s="436"/>
      <c r="G32" s="436"/>
      <c r="H32" s="436"/>
      <c r="I32" s="436"/>
    </row>
    <row r="33" spans="1:42">
      <c r="A33" s="1020"/>
      <c r="B33" s="558"/>
      <c r="C33" s="558"/>
      <c r="D33" s="546"/>
      <c r="E33" s="558"/>
      <c r="F33" s="558"/>
      <c r="G33" s="558"/>
      <c r="H33" s="546"/>
      <c r="I33" s="558"/>
    </row>
    <row r="34" spans="1:42" ht="12.75" customHeight="1">
      <c r="A34" s="430"/>
      <c r="B34" s="672"/>
      <c r="C34" s="672"/>
      <c r="D34" s="672"/>
      <c r="E34" s="672"/>
      <c r="F34" s="672"/>
      <c r="G34" s="672"/>
      <c r="H34" s="672"/>
      <c r="I34" s="672"/>
      <c r="J34" s="672"/>
      <c r="K34" s="672"/>
      <c r="L34" s="672"/>
      <c r="M34" s="672"/>
      <c r="N34" s="672"/>
      <c r="O34" s="672"/>
      <c r="P34" s="672"/>
      <c r="Q34" s="672"/>
      <c r="R34" s="672"/>
      <c r="S34" s="672"/>
      <c r="T34" s="672"/>
      <c r="U34" s="672"/>
      <c r="V34" s="672"/>
      <c r="W34" s="672"/>
      <c r="X34" s="672"/>
      <c r="Y34" s="672"/>
      <c r="Z34" s="672"/>
      <c r="AA34" s="672"/>
      <c r="AB34" s="672"/>
      <c r="AC34" s="672"/>
      <c r="AD34" s="672"/>
      <c r="AE34" s="672"/>
      <c r="AF34" s="672"/>
      <c r="AG34" s="672"/>
      <c r="AH34" s="672"/>
      <c r="AI34" s="672"/>
      <c r="AJ34" s="672"/>
      <c r="AK34" s="672"/>
      <c r="AL34" s="672"/>
      <c r="AM34" s="672"/>
      <c r="AN34" s="672"/>
      <c r="AO34" s="672"/>
      <c r="AP34" s="672"/>
    </row>
    <row r="35" spans="1:42">
      <c r="A35" s="672"/>
      <c r="B35" s="672"/>
      <c r="C35" s="672"/>
      <c r="D35" s="672"/>
      <c r="E35" s="672"/>
      <c r="F35" s="672"/>
      <c r="G35" s="672"/>
      <c r="H35" s="672"/>
      <c r="I35" s="672"/>
      <c r="J35" s="672"/>
      <c r="K35" s="672"/>
      <c r="L35" s="672"/>
      <c r="M35" s="672"/>
      <c r="N35" s="672"/>
      <c r="O35" s="672"/>
      <c r="P35" s="672"/>
      <c r="Q35" s="672"/>
      <c r="R35" s="672"/>
      <c r="S35" s="672"/>
      <c r="T35" s="672"/>
      <c r="U35" s="672"/>
      <c r="V35" s="672"/>
      <c r="W35" s="672"/>
      <c r="X35" s="672"/>
      <c r="Y35" s="672"/>
      <c r="Z35" s="672"/>
      <c r="AA35" s="672"/>
      <c r="AB35" s="672"/>
      <c r="AC35" s="672"/>
      <c r="AD35" s="672"/>
      <c r="AE35" s="672"/>
      <c r="AF35" s="672"/>
      <c r="AG35" s="672"/>
      <c r="AH35" s="672"/>
      <c r="AI35" s="672"/>
      <c r="AJ35" s="672"/>
      <c r="AK35" s="672"/>
      <c r="AL35" s="672"/>
      <c r="AM35" s="672"/>
      <c r="AN35" s="672"/>
      <c r="AO35" s="672"/>
      <c r="AP35" s="672"/>
    </row>
  </sheetData>
  <mergeCells count="11">
    <mergeCell ref="AL6:AP6"/>
    <mergeCell ref="A2:AP2"/>
    <mergeCell ref="A3:AP3"/>
    <mergeCell ref="A4:AP4"/>
    <mergeCell ref="A6:A7"/>
    <mergeCell ref="B6:F6"/>
    <mergeCell ref="H6:L6"/>
    <mergeCell ref="N6:R6"/>
    <mergeCell ref="T6:X6"/>
    <mergeCell ref="Z6:AD6"/>
    <mergeCell ref="AF6:AJ6"/>
  </mergeCells>
  <hyperlinks>
    <hyperlink ref="A1" location="Índice!A1" display="Volver al Índice" xr:uid="{EDFCC00D-FEE7-4D20-B76B-68434F99AF75}"/>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42DA5-EE10-40E4-98AB-24F1A750A764}">
  <dimension ref="A1:BK71"/>
  <sheetViews>
    <sheetView showGridLines="0" zoomScale="115" zoomScaleNormal="115" workbookViewId="0">
      <pane xSplit="1" ySplit="6" topLeftCell="B48" activePane="bottomRight" state="frozen"/>
      <selection activeCell="D32" sqref="D32"/>
      <selection pane="topRight" activeCell="D32" sqref="D32"/>
      <selection pane="bottomLeft" activeCell="D32" sqref="D32"/>
      <selection pane="bottomRight" sqref="A1:J1"/>
    </sheetView>
  </sheetViews>
  <sheetFormatPr baseColWidth="10" defaultColWidth="11.44140625" defaultRowHeight="13.8"/>
  <cols>
    <col min="1" max="1" width="34.109375" style="1083" customWidth="1"/>
    <col min="2" max="61" width="10.44140625" style="1083" customWidth="1"/>
    <col min="62" max="256" width="11.44140625" style="1084"/>
    <col min="257" max="257" width="34.109375" style="1084" customWidth="1"/>
    <col min="258" max="317" width="10.44140625" style="1084" customWidth="1"/>
    <col min="318" max="512" width="11.44140625" style="1084"/>
    <col min="513" max="513" width="34.109375" style="1084" customWidth="1"/>
    <col min="514" max="573" width="10.44140625" style="1084" customWidth="1"/>
    <col min="574" max="768" width="11.44140625" style="1084"/>
    <col min="769" max="769" width="34.109375" style="1084" customWidth="1"/>
    <col min="770" max="829" width="10.44140625" style="1084" customWidth="1"/>
    <col min="830" max="1024" width="11.44140625" style="1084"/>
    <col min="1025" max="1025" width="34.109375" style="1084" customWidth="1"/>
    <col min="1026" max="1085" width="10.44140625" style="1084" customWidth="1"/>
    <col min="1086" max="1280" width="11.44140625" style="1084"/>
    <col min="1281" max="1281" width="34.109375" style="1084" customWidth="1"/>
    <col min="1282" max="1341" width="10.44140625" style="1084" customWidth="1"/>
    <col min="1342" max="1536" width="11.44140625" style="1084"/>
    <col min="1537" max="1537" width="34.109375" style="1084" customWidth="1"/>
    <col min="1538" max="1597" width="10.44140625" style="1084" customWidth="1"/>
    <col min="1598" max="1792" width="11.44140625" style="1084"/>
    <col min="1793" max="1793" width="34.109375" style="1084" customWidth="1"/>
    <col min="1794" max="1853" width="10.44140625" style="1084" customWidth="1"/>
    <col min="1854" max="2048" width="11.44140625" style="1084"/>
    <col min="2049" max="2049" width="34.109375" style="1084" customWidth="1"/>
    <col min="2050" max="2109" width="10.44140625" style="1084" customWidth="1"/>
    <col min="2110" max="2304" width="11.44140625" style="1084"/>
    <col min="2305" max="2305" width="34.109375" style="1084" customWidth="1"/>
    <col min="2306" max="2365" width="10.44140625" style="1084" customWidth="1"/>
    <col min="2366" max="2560" width="11.44140625" style="1084"/>
    <col min="2561" max="2561" width="34.109375" style="1084" customWidth="1"/>
    <col min="2562" max="2621" width="10.44140625" style="1084" customWidth="1"/>
    <col min="2622" max="2816" width="11.44140625" style="1084"/>
    <col min="2817" max="2817" width="34.109375" style="1084" customWidth="1"/>
    <col min="2818" max="2877" width="10.44140625" style="1084" customWidth="1"/>
    <col min="2878" max="3072" width="11.44140625" style="1084"/>
    <col min="3073" max="3073" width="34.109375" style="1084" customWidth="1"/>
    <col min="3074" max="3133" width="10.44140625" style="1084" customWidth="1"/>
    <col min="3134" max="3328" width="11.44140625" style="1084"/>
    <col min="3329" max="3329" width="34.109375" style="1084" customWidth="1"/>
    <col min="3330" max="3389" width="10.44140625" style="1084" customWidth="1"/>
    <col min="3390" max="3584" width="11.44140625" style="1084"/>
    <col min="3585" max="3585" width="34.109375" style="1084" customWidth="1"/>
    <col min="3586" max="3645" width="10.44140625" style="1084" customWidth="1"/>
    <col min="3646" max="3840" width="11.44140625" style="1084"/>
    <col min="3841" max="3841" width="34.109375" style="1084" customWidth="1"/>
    <col min="3842" max="3901" width="10.44140625" style="1084" customWidth="1"/>
    <col min="3902" max="4096" width="11.44140625" style="1084"/>
    <col min="4097" max="4097" width="34.109375" style="1084" customWidth="1"/>
    <col min="4098" max="4157" width="10.44140625" style="1084" customWidth="1"/>
    <col min="4158" max="4352" width="11.44140625" style="1084"/>
    <col min="4353" max="4353" width="34.109375" style="1084" customWidth="1"/>
    <col min="4354" max="4413" width="10.44140625" style="1084" customWidth="1"/>
    <col min="4414" max="4608" width="11.44140625" style="1084"/>
    <col min="4609" max="4609" width="34.109375" style="1084" customWidth="1"/>
    <col min="4610" max="4669" width="10.44140625" style="1084" customWidth="1"/>
    <col min="4670" max="4864" width="11.44140625" style="1084"/>
    <col min="4865" max="4865" width="34.109375" style="1084" customWidth="1"/>
    <col min="4866" max="4925" width="10.44140625" style="1084" customWidth="1"/>
    <col min="4926" max="5120" width="11.44140625" style="1084"/>
    <col min="5121" max="5121" width="34.109375" style="1084" customWidth="1"/>
    <col min="5122" max="5181" width="10.44140625" style="1084" customWidth="1"/>
    <col min="5182" max="5376" width="11.44140625" style="1084"/>
    <col min="5377" max="5377" width="34.109375" style="1084" customWidth="1"/>
    <col min="5378" max="5437" width="10.44140625" style="1084" customWidth="1"/>
    <col min="5438" max="5632" width="11.44140625" style="1084"/>
    <col min="5633" max="5633" width="34.109375" style="1084" customWidth="1"/>
    <col min="5634" max="5693" width="10.44140625" style="1084" customWidth="1"/>
    <col min="5694" max="5888" width="11.44140625" style="1084"/>
    <col min="5889" max="5889" width="34.109375" style="1084" customWidth="1"/>
    <col min="5890" max="5949" width="10.44140625" style="1084" customWidth="1"/>
    <col min="5950" max="6144" width="11.44140625" style="1084"/>
    <col min="6145" max="6145" width="34.109375" style="1084" customWidth="1"/>
    <col min="6146" max="6205" width="10.44140625" style="1084" customWidth="1"/>
    <col min="6206" max="6400" width="11.44140625" style="1084"/>
    <col min="6401" max="6401" width="34.109375" style="1084" customWidth="1"/>
    <col min="6402" max="6461" width="10.44140625" style="1084" customWidth="1"/>
    <col min="6462" max="6656" width="11.44140625" style="1084"/>
    <col min="6657" max="6657" width="34.109375" style="1084" customWidth="1"/>
    <col min="6658" max="6717" width="10.44140625" style="1084" customWidth="1"/>
    <col min="6718" max="6912" width="11.44140625" style="1084"/>
    <col min="6913" max="6913" width="34.109375" style="1084" customWidth="1"/>
    <col min="6914" max="6973" width="10.44140625" style="1084" customWidth="1"/>
    <col min="6974" max="7168" width="11.44140625" style="1084"/>
    <col min="7169" max="7169" width="34.109375" style="1084" customWidth="1"/>
    <col min="7170" max="7229" width="10.44140625" style="1084" customWidth="1"/>
    <col min="7230" max="7424" width="11.44140625" style="1084"/>
    <col min="7425" max="7425" width="34.109375" style="1084" customWidth="1"/>
    <col min="7426" max="7485" width="10.44140625" style="1084" customWidth="1"/>
    <col min="7486" max="7680" width="11.44140625" style="1084"/>
    <col min="7681" max="7681" width="34.109375" style="1084" customWidth="1"/>
    <col min="7682" max="7741" width="10.44140625" style="1084" customWidth="1"/>
    <col min="7742" max="7936" width="11.44140625" style="1084"/>
    <col min="7937" max="7937" width="34.109375" style="1084" customWidth="1"/>
    <col min="7938" max="7997" width="10.44140625" style="1084" customWidth="1"/>
    <col min="7998" max="8192" width="11.44140625" style="1084"/>
    <col min="8193" max="8193" width="34.109375" style="1084" customWidth="1"/>
    <col min="8194" max="8253" width="10.44140625" style="1084" customWidth="1"/>
    <col min="8254" max="8448" width="11.44140625" style="1084"/>
    <col min="8449" max="8449" width="34.109375" style="1084" customWidth="1"/>
    <col min="8450" max="8509" width="10.44140625" style="1084" customWidth="1"/>
    <col min="8510" max="8704" width="11.44140625" style="1084"/>
    <col min="8705" max="8705" width="34.109375" style="1084" customWidth="1"/>
    <col min="8706" max="8765" width="10.44140625" style="1084" customWidth="1"/>
    <col min="8766" max="8960" width="11.44140625" style="1084"/>
    <col min="8961" max="8961" width="34.109375" style="1084" customWidth="1"/>
    <col min="8962" max="9021" width="10.44140625" style="1084" customWidth="1"/>
    <col min="9022" max="9216" width="11.44140625" style="1084"/>
    <col min="9217" max="9217" width="34.109375" style="1084" customWidth="1"/>
    <col min="9218" max="9277" width="10.44140625" style="1084" customWidth="1"/>
    <col min="9278" max="9472" width="11.44140625" style="1084"/>
    <col min="9473" max="9473" width="34.109375" style="1084" customWidth="1"/>
    <col min="9474" max="9533" width="10.44140625" style="1084" customWidth="1"/>
    <col min="9534" max="9728" width="11.44140625" style="1084"/>
    <col min="9729" max="9729" width="34.109375" style="1084" customWidth="1"/>
    <col min="9730" max="9789" width="10.44140625" style="1084" customWidth="1"/>
    <col min="9790" max="9984" width="11.44140625" style="1084"/>
    <col min="9985" max="9985" width="34.109375" style="1084" customWidth="1"/>
    <col min="9986" max="10045" width="10.44140625" style="1084" customWidth="1"/>
    <col min="10046" max="10240" width="11.44140625" style="1084"/>
    <col min="10241" max="10241" width="34.109375" style="1084" customWidth="1"/>
    <col min="10242" max="10301" width="10.44140625" style="1084" customWidth="1"/>
    <col min="10302" max="10496" width="11.44140625" style="1084"/>
    <col min="10497" max="10497" width="34.109375" style="1084" customWidth="1"/>
    <col min="10498" max="10557" width="10.44140625" style="1084" customWidth="1"/>
    <col min="10558" max="10752" width="11.44140625" style="1084"/>
    <col min="10753" max="10753" width="34.109375" style="1084" customWidth="1"/>
    <col min="10754" max="10813" width="10.44140625" style="1084" customWidth="1"/>
    <col min="10814" max="11008" width="11.44140625" style="1084"/>
    <col min="11009" max="11009" width="34.109375" style="1084" customWidth="1"/>
    <col min="11010" max="11069" width="10.44140625" style="1084" customWidth="1"/>
    <col min="11070" max="11264" width="11.44140625" style="1084"/>
    <col min="11265" max="11265" width="34.109375" style="1084" customWidth="1"/>
    <col min="11266" max="11325" width="10.44140625" style="1084" customWidth="1"/>
    <col min="11326" max="11520" width="11.44140625" style="1084"/>
    <col min="11521" max="11521" width="34.109375" style="1084" customWidth="1"/>
    <col min="11522" max="11581" width="10.44140625" style="1084" customWidth="1"/>
    <col min="11582" max="11776" width="11.44140625" style="1084"/>
    <col min="11777" max="11777" width="34.109375" style="1084" customWidth="1"/>
    <col min="11778" max="11837" width="10.44140625" style="1084" customWidth="1"/>
    <col min="11838" max="12032" width="11.44140625" style="1084"/>
    <col min="12033" max="12033" width="34.109375" style="1084" customWidth="1"/>
    <col min="12034" max="12093" width="10.44140625" style="1084" customWidth="1"/>
    <col min="12094" max="12288" width="11.44140625" style="1084"/>
    <col min="12289" max="12289" width="34.109375" style="1084" customWidth="1"/>
    <col min="12290" max="12349" width="10.44140625" style="1084" customWidth="1"/>
    <col min="12350" max="12544" width="11.44140625" style="1084"/>
    <col min="12545" max="12545" width="34.109375" style="1084" customWidth="1"/>
    <col min="12546" max="12605" width="10.44140625" style="1084" customWidth="1"/>
    <col min="12606" max="12800" width="11.44140625" style="1084"/>
    <col min="12801" max="12801" width="34.109375" style="1084" customWidth="1"/>
    <col min="12802" max="12861" width="10.44140625" style="1084" customWidth="1"/>
    <col min="12862" max="13056" width="11.44140625" style="1084"/>
    <col min="13057" max="13057" width="34.109375" style="1084" customWidth="1"/>
    <col min="13058" max="13117" width="10.44140625" style="1084" customWidth="1"/>
    <col min="13118" max="13312" width="11.44140625" style="1084"/>
    <col min="13313" max="13313" width="34.109375" style="1084" customWidth="1"/>
    <col min="13314" max="13373" width="10.44140625" style="1084" customWidth="1"/>
    <col min="13374" max="13568" width="11.44140625" style="1084"/>
    <col min="13569" max="13569" width="34.109375" style="1084" customWidth="1"/>
    <col min="13570" max="13629" width="10.44140625" style="1084" customWidth="1"/>
    <col min="13630" max="13824" width="11.44140625" style="1084"/>
    <col min="13825" max="13825" width="34.109375" style="1084" customWidth="1"/>
    <col min="13826" max="13885" width="10.44140625" style="1084" customWidth="1"/>
    <col min="13886" max="14080" width="11.44140625" style="1084"/>
    <col min="14081" max="14081" width="34.109375" style="1084" customWidth="1"/>
    <col min="14082" max="14141" width="10.44140625" style="1084" customWidth="1"/>
    <col min="14142" max="14336" width="11.44140625" style="1084"/>
    <col min="14337" max="14337" width="34.109375" style="1084" customWidth="1"/>
    <col min="14338" max="14397" width="10.44140625" style="1084" customWidth="1"/>
    <col min="14398" max="14592" width="11.44140625" style="1084"/>
    <col min="14593" max="14593" width="34.109375" style="1084" customWidth="1"/>
    <col min="14594" max="14653" width="10.44140625" style="1084" customWidth="1"/>
    <col min="14654" max="14848" width="11.44140625" style="1084"/>
    <col min="14849" max="14849" width="34.109375" style="1084" customWidth="1"/>
    <col min="14850" max="14909" width="10.44140625" style="1084" customWidth="1"/>
    <col min="14910" max="15104" width="11.44140625" style="1084"/>
    <col min="15105" max="15105" width="34.109375" style="1084" customWidth="1"/>
    <col min="15106" max="15165" width="10.44140625" style="1084" customWidth="1"/>
    <col min="15166" max="15360" width="11.44140625" style="1084"/>
    <col min="15361" max="15361" width="34.109375" style="1084" customWidth="1"/>
    <col min="15362" max="15421" width="10.44140625" style="1084" customWidth="1"/>
    <col min="15422" max="15616" width="11.44140625" style="1084"/>
    <col min="15617" max="15617" width="34.109375" style="1084" customWidth="1"/>
    <col min="15618" max="15677" width="10.44140625" style="1084" customWidth="1"/>
    <col min="15678" max="15872" width="11.44140625" style="1084"/>
    <col min="15873" max="15873" width="34.109375" style="1084" customWidth="1"/>
    <col min="15874" max="15933" width="10.44140625" style="1084" customWidth="1"/>
    <col min="15934" max="16128" width="11.44140625" style="1084"/>
    <col min="16129" max="16129" width="34.109375" style="1084" customWidth="1"/>
    <col min="16130" max="16189" width="10.44140625" style="1084" customWidth="1"/>
    <col min="16190" max="16384" width="11.44140625" style="1084"/>
  </cols>
  <sheetData>
    <row r="1" spans="1:63" ht="18" customHeight="1">
      <c r="A1" s="1437" t="s">
        <v>1197</v>
      </c>
      <c r="B1" s="1437"/>
      <c r="C1" s="1437"/>
      <c r="D1" s="1437"/>
      <c r="E1" s="1437"/>
      <c r="F1" s="1437"/>
      <c r="G1" s="1437"/>
      <c r="H1" s="1437"/>
      <c r="I1" s="1437"/>
      <c r="J1" s="1437"/>
    </row>
    <row r="2" spans="1:63" s="1085" customFormat="1" ht="27" customHeight="1">
      <c r="K2" s="1086"/>
      <c r="L2" s="1086"/>
      <c r="M2" s="1086"/>
      <c r="N2" s="477" t="s">
        <v>1075</v>
      </c>
      <c r="O2" s="477"/>
      <c r="P2" s="477"/>
      <c r="Q2" s="477"/>
      <c r="R2" s="477"/>
      <c r="S2" s="477"/>
      <c r="T2" s="477"/>
      <c r="U2" s="477"/>
      <c r="V2" s="477"/>
      <c r="W2" s="477"/>
      <c r="X2" s="1086"/>
      <c r="Y2" s="1086"/>
      <c r="Z2" s="1086"/>
      <c r="AA2" s="1086"/>
      <c r="AB2" s="1086"/>
      <c r="AC2" s="1086"/>
      <c r="AD2" s="1086"/>
      <c r="AE2" s="1086"/>
      <c r="AF2" s="1086"/>
      <c r="AG2" s="1086"/>
      <c r="AH2" s="1086"/>
      <c r="AI2" s="1086"/>
      <c r="AJ2" s="1086"/>
      <c r="AK2" s="1086"/>
      <c r="AL2" s="1086"/>
      <c r="AM2" s="1086"/>
      <c r="AN2" s="1086"/>
      <c r="AO2" s="1086"/>
      <c r="AP2" s="1086"/>
      <c r="AQ2" s="1086"/>
      <c r="AR2" s="1086"/>
      <c r="AS2" s="1086"/>
      <c r="AT2" s="1086"/>
      <c r="AU2" s="1086"/>
      <c r="AV2" s="1086"/>
      <c r="AW2" s="1086"/>
      <c r="AX2" s="1086"/>
      <c r="AY2" s="1086"/>
      <c r="AZ2" s="1086"/>
      <c r="BA2" s="1086"/>
      <c r="BB2" s="1086"/>
      <c r="BC2" s="1086"/>
      <c r="BD2" s="1086"/>
      <c r="BE2" s="1086"/>
      <c r="BF2" s="1086"/>
      <c r="BG2" s="1086"/>
      <c r="BH2" s="1086"/>
      <c r="BI2" s="1086"/>
    </row>
    <row r="3" spans="1:63" ht="18.75" customHeight="1">
      <c r="O3" s="1087"/>
      <c r="P3" s="1438">
        <v>46022</v>
      </c>
      <c r="Q3" s="1438"/>
      <c r="R3" s="1438"/>
      <c r="S3" s="1438"/>
      <c r="T3" s="1438"/>
      <c r="U3" s="1087"/>
      <c r="V3" s="1087"/>
      <c r="W3" s="1087"/>
    </row>
    <row r="4" spans="1:63">
      <c r="A4" s="1088"/>
      <c r="B4" s="1089"/>
      <c r="C4" s="1088"/>
      <c r="D4" s="1088"/>
      <c r="E4" s="1088"/>
      <c r="F4" s="1088"/>
      <c r="G4" s="1088"/>
      <c r="H4" s="1088"/>
      <c r="I4" s="1088"/>
      <c r="J4" s="1088"/>
    </row>
    <row r="5" spans="1:63" ht="12.75" customHeight="1">
      <c r="A5" s="1090"/>
      <c r="B5" s="1434" t="s">
        <v>509</v>
      </c>
      <c r="C5" s="1435"/>
      <c r="D5" s="1436"/>
      <c r="E5" s="1434" t="s">
        <v>30</v>
      </c>
      <c r="F5" s="1435"/>
      <c r="G5" s="1436"/>
      <c r="H5" s="1434" t="s">
        <v>622</v>
      </c>
      <c r="I5" s="1435"/>
      <c r="J5" s="1436"/>
      <c r="K5" s="1432" t="s">
        <v>1076</v>
      </c>
      <c r="L5" s="1432"/>
      <c r="M5" s="1432"/>
      <c r="N5" s="1432" t="s">
        <v>512</v>
      </c>
      <c r="O5" s="1432"/>
      <c r="P5" s="1432"/>
      <c r="Q5" s="1432" t="s">
        <v>117</v>
      </c>
      <c r="R5" s="1432"/>
      <c r="S5" s="1432"/>
      <c r="T5" s="1432" t="s">
        <v>35</v>
      </c>
      <c r="U5" s="1432"/>
      <c r="V5" s="1432"/>
      <c r="W5" s="1432" t="s">
        <v>513</v>
      </c>
      <c r="X5" s="1432"/>
      <c r="Y5" s="1432"/>
      <c r="Z5" s="1432" t="s">
        <v>37</v>
      </c>
      <c r="AA5" s="1432"/>
      <c r="AB5" s="1432"/>
      <c r="AC5" s="1432" t="s">
        <v>514</v>
      </c>
      <c r="AD5" s="1432"/>
      <c r="AE5" s="1432"/>
      <c r="AF5" s="1432" t="s">
        <v>515</v>
      </c>
      <c r="AG5" s="1432"/>
      <c r="AH5" s="1432"/>
      <c r="AI5" s="1432" t="s">
        <v>1077</v>
      </c>
      <c r="AJ5" s="1432"/>
      <c r="AK5" s="1432"/>
      <c r="AL5" s="1432" t="s">
        <v>1078</v>
      </c>
      <c r="AM5" s="1432"/>
      <c r="AN5" s="1432"/>
      <c r="AO5" s="1433" t="s">
        <v>42</v>
      </c>
      <c r="AP5" s="1433"/>
      <c r="AQ5" s="1433"/>
      <c r="AR5" s="1432" t="s">
        <v>43</v>
      </c>
      <c r="AS5" s="1432"/>
      <c r="AT5" s="1432"/>
      <c r="AU5" s="1434" t="s">
        <v>44</v>
      </c>
      <c r="AV5" s="1435"/>
      <c r="AW5" s="1436"/>
      <c r="AX5" s="1434" t="s">
        <v>45</v>
      </c>
      <c r="AY5" s="1435"/>
      <c r="AZ5" s="1436"/>
      <c r="BA5" s="1434" t="s">
        <v>46</v>
      </c>
      <c r="BB5" s="1435"/>
      <c r="BC5" s="1436"/>
      <c r="BD5" s="1434" t="s">
        <v>47</v>
      </c>
      <c r="BE5" s="1435"/>
      <c r="BF5" s="1436"/>
      <c r="BG5" s="1432" t="s">
        <v>519</v>
      </c>
      <c r="BH5" s="1432"/>
      <c r="BI5" s="1432"/>
    </row>
    <row r="6" spans="1:63" s="1095" customFormat="1" ht="27.6">
      <c r="A6" s="1091"/>
      <c r="B6" s="1092" t="s">
        <v>1079</v>
      </c>
      <c r="C6" s="1093" t="s">
        <v>1080</v>
      </c>
      <c r="D6" s="1094" t="s">
        <v>1081</v>
      </c>
      <c r="E6" s="1092" t="s">
        <v>1079</v>
      </c>
      <c r="F6" s="1093" t="s">
        <v>1080</v>
      </c>
      <c r="G6" s="1094" t="s">
        <v>1081</v>
      </c>
      <c r="H6" s="1092" t="s">
        <v>1079</v>
      </c>
      <c r="I6" s="1093" t="s">
        <v>1080</v>
      </c>
      <c r="J6" s="1094" t="s">
        <v>1081</v>
      </c>
      <c r="K6" s="1092" t="s">
        <v>1079</v>
      </c>
      <c r="L6" s="1093" t="s">
        <v>1080</v>
      </c>
      <c r="M6" s="1094" t="s">
        <v>1081</v>
      </c>
      <c r="N6" s="1092" t="s">
        <v>1079</v>
      </c>
      <c r="O6" s="1093" t="s">
        <v>1080</v>
      </c>
      <c r="P6" s="1094" t="s">
        <v>1081</v>
      </c>
      <c r="Q6" s="1092" t="s">
        <v>1079</v>
      </c>
      <c r="R6" s="1093" t="s">
        <v>1080</v>
      </c>
      <c r="S6" s="1094" t="s">
        <v>1081</v>
      </c>
      <c r="T6" s="1092" t="s">
        <v>1079</v>
      </c>
      <c r="U6" s="1093" t="s">
        <v>1080</v>
      </c>
      <c r="V6" s="1094" t="s">
        <v>1081</v>
      </c>
      <c r="W6" s="1092" t="s">
        <v>1079</v>
      </c>
      <c r="X6" s="1093" t="s">
        <v>1080</v>
      </c>
      <c r="Y6" s="1094" t="s">
        <v>1081</v>
      </c>
      <c r="Z6" s="1092" t="s">
        <v>1079</v>
      </c>
      <c r="AA6" s="1093" t="s">
        <v>1080</v>
      </c>
      <c r="AB6" s="1094" t="s">
        <v>1081</v>
      </c>
      <c r="AC6" s="1092" t="s">
        <v>1079</v>
      </c>
      <c r="AD6" s="1093" t="s">
        <v>1080</v>
      </c>
      <c r="AE6" s="1094" t="s">
        <v>1081</v>
      </c>
      <c r="AF6" s="1092" t="s">
        <v>1079</v>
      </c>
      <c r="AG6" s="1093" t="s">
        <v>1080</v>
      </c>
      <c r="AH6" s="1094" t="s">
        <v>1081</v>
      </c>
      <c r="AI6" s="1092" t="s">
        <v>1079</v>
      </c>
      <c r="AJ6" s="1093" t="s">
        <v>1080</v>
      </c>
      <c r="AK6" s="1094" t="s">
        <v>1081</v>
      </c>
      <c r="AL6" s="1092" t="s">
        <v>1079</v>
      </c>
      <c r="AM6" s="1093" t="s">
        <v>1080</v>
      </c>
      <c r="AN6" s="1094" t="s">
        <v>1081</v>
      </c>
      <c r="AO6" s="1092" t="s">
        <v>1079</v>
      </c>
      <c r="AP6" s="1093" t="s">
        <v>1080</v>
      </c>
      <c r="AQ6" s="1094" t="s">
        <v>1081</v>
      </c>
      <c r="AR6" s="1092" t="s">
        <v>1079</v>
      </c>
      <c r="AS6" s="1093" t="s">
        <v>1080</v>
      </c>
      <c r="AT6" s="1094" t="s">
        <v>1081</v>
      </c>
      <c r="AU6" s="1092" t="s">
        <v>1079</v>
      </c>
      <c r="AV6" s="1093" t="s">
        <v>1080</v>
      </c>
      <c r="AW6" s="1094" t="s">
        <v>1081</v>
      </c>
      <c r="AX6" s="1092" t="s">
        <v>1079</v>
      </c>
      <c r="AY6" s="1093" t="s">
        <v>1080</v>
      </c>
      <c r="AZ6" s="1094" t="s">
        <v>1081</v>
      </c>
      <c r="BA6" s="1093" t="s">
        <v>1079</v>
      </c>
      <c r="BB6" s="1093" t="s">
        <v>1080</v>
      </c>
      <c r="BC6" s="1093" t="s">
        <v>1081</v>
      </c>
      <c r="BD6" s="1093" t="s">
        <v>1079</v>
      </c>
      <c r="BE6" s="1093" t="s">
        <v>1080</v>
      </c>
      <c r="BF6" s="1093" t="s">
        <v>1081</v>
      </c>
      <c r="BG6" s="1092" t="s">
        <v>1079</v>
      </c>
      <c r="BH6" s="1093" t="s">
        <v>1080</v>
      </c>
      <c r="BI6" s="1094" t="s">
        <v>1081</v>
      </c>
    </row>
    <row r="7" spans="1:63" s="1095" customFormat="1" ht="10.199999999999999">
      <c r="A7" s="1096" t="s">
        <v>1082</v>
      </c>
      <c r="B7" s="1097">
        <v>10830038.237</v>
      </c>
      <c r="C7" s="1098">
        <v>3092314.0008920603</v>
      </c>
      <c r="D7" s="1099">
        <v>21229490.221999999</v>
      </c>
      <c r="E7" s="1097">
        <v>30519.37</v>
      </c>
      <c r="F7" s="1098">
        <v>6380.3143027059168</v>
      </c>
      <c r="G7" s="1099">
        <v>51976.368000000002</v>
      </c>
      <c r="H7" s="1097">
        <v>18998577.907000002</v>
      </c>
      <c r="I7" s="1098">
        <v>6692362.6366339577</v>
      </c>
      <c r="J7" s="1099">
        <v>41504993.454000004</v>
      </c>
      <c r="K7" s="1097">
        <v>614673.83400000003</v>
      </c>
      <c r="L7" s="1098">
        <v>274596.78114778473</v>
      </c>
      <c r="M7" s="1099">
        <v>1538142.8089999999</v>
      </c>
      <c r="N7" s="1097">
        <v>2272918.6310000001</v>
      </c>
      <c r="O7" s="1098">
        <v>838216.56764793338</v>
      </c>
      <c r="P7" s="1099">
        <v>5091840.949</v>
      </c>
      <c r="Q7" s="1097">
        <v>9532160.8389999997</v>
      </c>
      <c r="R7" s="1098">
        <v>1581254.8052334227</v>
      </c>
      <c r="S7" s="1099">
        <v>14849920.75</v>
      </c>
      <c r="T7" s="1097">
        <v>285056.891</v>
      </c>
      <c r="U7" s="1098">
        <v>96184.251263752594</v>
      </c>
      <c r="V7" s="1099">
        <v>608524.52800000005</v>
      </c>
      <c r="W7" s="1097">
        <v>6915067.4239999996</v>
      </c>
      <c r="X7" s="1098">
        <v>2542045.9613440381</v>
      </c>
      <c r="Y7" s="1099">
        <v>15463967.992000001</v>
      </c>
      <c r="Z7" s="1097">
        <v>0</v>
      </c>
      <c r="AA7" s="1098">
        <v>0</v>
      </c>
      <c r="AB7" s="1099">
        <v>0</v>
      </c>
      <c r="AC7" s="1097">
        <v>712137.14800000004</v>
      </c>
      <c r="AD7" s="1098">
        <v>151547.56645851917</v>
      </c>
      <c r="AE7" s="1099">
        <v>1221791.6140000001</v>
      </c>
      <c r="AF7" s="1097">
        <v>0</v>
      </c>
      <c r="AG7" s="1098">
        <v>0</v>
      </c>
      <c r="AH7" s="1099">
        <v>0</v>
      </c>
      <c r="AI7" s="1097">
        <v>1815541.287</v>
      </c>
      <c r="AJ7" s="1098">
        <v>646268.16711269692</v>
      </c>
      <c r="AK7" s="1099">
        <v>3988941.1340000001</v>
      </c>
      <c r="AL7" s="1097">
        <v>0</v>
      </c>
      <c r="AM7" s="1098">
        <v>0</v>
      </c>
      <c r="AN7" s="1099">
        <v>0</v>
      </c>
      <c r="AO7" s="1097">
        <v>80719.861999999994</v>
      </c>
      <c r="AP7" s="1098">
        <v>12314.149866190901</v>
      </c>
      <c r="AQ7" s="1099">
        <v>122132.348</v>
      </c>
      <c r="AR7" s="1097">
        <v>442578.90299999999</v>
      </c>
      <c r="AS7" s="1098">
        <v>152505.21617603331</v>
      </c>
      <c r="AT7" s="1099">
        <v>955453.94499999995</v>
      </c>
      <c r="AU7" s="1097">
        <v>59000</v>
      </c>
      <c r="AV7" s="1098">
        <v>17880</v>
      </c>
      <c r="AW7" s="1099">
        <v>119130.44</v>
      </c>
      <c r="AX7" s="1097">
        <v>1573525.075</v>
      </c>
      <c r="AY7" s="1098">
        <v>238114.38507285164</v>
      </c>
      <c r="AZ7" s="1099">
        <v>2374303.753</v>
      </c>
      <c r="BA7" s="1097">
        <v>0</v>
      </c>
      <c r="BB7" s="1098">
        <v>0</v>
      </c>
      <c r="BC7" s="1099">
        <v>0</v>
      </c>
      <c r="BD7" s="1097">
        <v>0</v>
      </c>
      <c r="BE7" s="1098">
        <v>0</v>
      </c>
      <c r="BF7" s="1099">
        <v>0</v>
      </c>
      <c r="BG7" s="1097">
        <v>54162515.413999997</v>
      </c>
      <c r="BH7" s="1098">
        <v>16341984.804638715</v>
      </c>
      <c r="BI7" s="1099">
        <v>109120610.31200001</v>
      </c>
      <c r="BJ7" s="1100"/>
      <c r="BK7" s="1100"/>
    </row>
    <row r="8" spans="1:63" s="1095" customFormat="1" ht="10.199999999999999">
      <c r="A8" s="1101" t="s">
        <v>1083</v>
      </c>
      <c r="B8" s="1102">
        <v>816.298</v>
      </c>
      <c r="C8" s="1103">
        <v>309.2884329467737</v>
      </c>
      <c r="D8" s="1104">
        <v>1856.4349999999999</v>
      </c>
      <c r="E8" s="1102">
        <v>7.2999999999999995E-2</v>
      </c>
      <c r="F8" s="1103">
        <v>0</v>
      </c>
      <c r="G8" s="1104">
        <v>7.2999999999999995E-2</v>
      </c>
      <c r="H8" s="1102">
        <v>99790.391000000003</v>
      </c>
      <c r="I8" s="1103">
        <v>2864.5173951828724</v>
      </c>
      <c r="J8" s="1104">
        <v>109423.764</v>
      </c>
      <c r="K8" s="1102">
        <v>117.604</v>
      </c>
      <c r="L8" s="1103">
        <v>4.6089800773119236E-2</v>
      </c>
      <c r="M8" s="1104">
        <v>117.759</v>
      </c>
      <c r="N8" s="1102">
        <v>15.939</v>
      </c>
      <c r="O8" s="1103">
        <v>2.4668450787986913</v>
      </c>
      <c r="P8" s="1104">
        <v>24.234999999999999</v>
      </c>
      <c r="Q8" s="1102">
        <v>650.46799999999996</v>
      </c>
      <c r="R8" s="1103">
        <v>7.4011299435028253</v>
      </c>
      <c r="S8" s="1104">
        <v>675.35799999999995</v>
      </c>
      <c r="T8" s="1102">
        <v>0</v>
      </c>
      <c r="U8" s="1103">
        <v>0</v>
      </c>
      <c r="V8" s="1104">
        <v>0</v>
      </c>
      <c r="W8" s="1102">
        <v>29418.537</v>
      </c>
      <c r="X8" s="1103">
        <v>2.1575973832887305</v>
      </c>
      <c r="Y8" s="1104">
        <v>29425.793000000001</v>
      </c>
      <c r="Z8" s="1102">
        <v>0</v>
      </c>
      <c r="AA8" s="1103">
        <v>0</v>
      </c>
      <c r="AB8" s="1104">
        <v>0</v>
      </c>
      <c r="AC8" s="1102">
        <v>0</v>
      </c>
      <c r="AD8" s="1103">
        <v>0</v>
      </c>
      <c r="AE8" s="1104">
        <v>0</v>
      </c>
      <c r="AF8" s="1102">
        <v>0</v>
      </c>
      <c r="AG8" s="1103">
        <v>0</v>
      </c>
      <c r="AH8" s="1104">
        <v>0</v>
      </c>
      <c r="AI8" s="1102">
        <v>0.72099999999999997</v>
      </c>
      <c r="AJ8" s="1103">
        <v>0.3077609277430865</v>
      </c>
      <c r="AK8" s="1104">
        <v>1.756</v>
      </c>
      <c r="AL8" s="1102">
        <v>0</v>
      </c>
      <c r="AM8" s="1103">
        <v>0</v>
      </c>
      <c r="AN8" s="1104">
        <v>0</v>
      </c>
      <c r="AO8" s="1102">
        <v>0</v>
      </c>
      <c r="AP8" s="1103">
        <v>0</v>
      </c>
      <c r="AQ8" s="1104">
        <v>0</v>
      </c>
      <c r="AR8" s="1102">
        <v>0</v>
      </c>
      <c r="AS8" s="1103">
        <v>0</v>
      </c>
      <c r="AT8" s="1104">
        <v>0</v>
      </c>
      <c r="AU8" s="1102">
        <v>0</v>
      </c>
      <c r="AV8" s="1103">
        <v>0</v>
      </c>
      <c r="AW8" s="1104">
        <v>0</v>
      </c>
      <c r="AX8" s="1102">
        <v>0</v>
      </c>
      <c r="AY8" s="1103">
        <v>0</v>
      </c>
      <c r="AZ8" s="1104">
        <v>0</v>
      </c>
      <c r="BA8" s="1102">
        <v>0</v>
      </c>
      <c r="BB8" s="1103">
        <v>0</v>
      </c>
      <c r="BC8" s="1104">
        <v>0</v>
      </c>
      <c r="BD8" s="1102">
        <v>0</v>
      </c>
      <c r="BE8" s="1103">
        <v>0</v>
      </c>
      <c r="BF8" s="1104">
        <v>0</v>
      </c>
      <c r="BG8" s="1102">
        <v>130810.034</v>
      </c>
      <c r="BH8" s="1103">
        <v>3186.1858459708592</v>
      </c>
      <c r="BI8" s="1105">
        <v>141525.177</v>
      </c>
      <c r="BJ8" s="1100"/>
      <c r="BK8" s="1100"/>
    </row>
    <row r="9" spans="1:63" s="1095" customFormat="1" ht="10.199999999999999">
      <c r="A9" s="1101" t="s">
        <v>833</v>
      </c>
      <c r="B9" s="1102">
        <v>1360.652</v>
      </c>
      <c r="C9" s="1104">
        <v>1136.8061254831996</v>
      </c>
      <c r="D9" s="1104">
        <v>5183.732</v>
      </c>
      <c r="E9" s="1102">
        <v>0</v>
      </c>
      <c r="F9" s="1104">
        <v>0</v>
      </c>
      <c r="G9" s="1104">
        <v>0</v>
      </c>
      <c r="H9" s="1102">
        <v>6940.4960000000001</v>
      </c>
      <c r="I9" s="1104">
        <v>3482.8554861730599</v>
      </c>
      <c r="J9" s="1104">
        <v>18653.339</v>
      </c>
      <c r="K9" s="1102">
        <v>31.045000000000002</v>
      </c>
      <c r="L9" s="1104">
        <v>89.177222717811489</v>
      </c>
      <c r="M9" s="1104">
        <v>330.94900000000001</v>
      </c>
      <c r="N9" s="1102">
        <v>136.42400000000001</v>
      </c>
      <c r="O9" s="1104">
        <v>106.29467737139458</v>
      </c>
      <c r="P9" s="1104">
        <v>493.89400000000001</v>
      </c>
      <c r="Q9" s="1102">
        <v>462.80500000000001</v>
      </c>
      <c r="R9" s="1104">
        <v>385.26077906630985</v>
      </c>
      <c r="S9" s="1104">
        <v>1758.4369999999999</v>
      </c>
      <c r="T9" s="1102">
        <v>11152.243</v>
      </c>
      <c r="U9" s="1104">
        <v>644.25542670234904</v>
      </c>
      <c r="V9" s="1104">
        <v>13318.875</v>
      </c>
      <c r="W9" s="1102">
        <v>524.02499999999998</v>
      </c>
      <c r="X9" s="1104">
        <v>775.69937555753791</v>
      </c>
      <c r="Y9" s="1104">
        <v>3132.703</v>
      </c>
      <c r="Z9" s="1102">
        <v>0</v>
      </c>
      <c r="AA9" s="1104">
        <v>0</v>
      </c>
      <c r="AB9" s="1104">
        <v>0</v>
      </c>
      <c r="AC9" s="1102">
        <v>0</v>
      </c>
      <c r="AD9" s="1104">
        <v>0</v>
      </c>
      <c r="AE9" s="1104">
        <v>0</v>
      </c>
      <c r="AF9" s="1102">
        <v>0</v>
      </c>
      <c r="AG9" s="1104">
        <v>0</v>
      </c>
      <c r="AH9" s="1104">
        <v>0</v>
      </c>
      <c r="AI9" s="1102">
        <v>0</v>
      </c>
      <c r="AJ9" s="1104">
        <v>0</v>
      </c>
      <c r="AK9" s="1104">
        <v>0</v>
      </c>
      <c r="AL9" s="1102">
        <v>0</v>
      </c>
      <c r="AM9" s="1104">
        <v>0</v>
      </c>
      <c r="AN9" s="1104">
        <v>0</v>
      </c>
      <c r="AO9" s="1102">
        <v>0</v>
      </c>
      <c r="AP9" s="1104">
        <v>0</v>
      </c>
      <c r="AQ9" s="1104">
        <v>0</v>
      </c>
      <c r="AR9" s="1102">
        <v>0</v>
      </c>
      <c r="AS9" s="1104">
        <v>0</v>
      </c>
      <c r="AT9" s="1104">
        <v>0</v>
      </c>
      <c r="AU9" s="1102">
        <v>0</v>
      </c>
      <c r="AV9" s="1104">
        <v>0</v>
      </c>
      <c r="AW9" s="1104">
        <v>0</v>
      </c>
      <c r="AX9" s="1102">
        <v>0</v>
      </c>
      <c r="AY9" s="1104">
        <v>0</v>
      </c>
      <c r="AZ9" s="1104">
        <v>0</v>
      </c>
      <c r="BA9" s="1102">
        <v>0</v>
      </c>
      <c r="BB9" s="1104">
        <v>0</v>
      </c>
      <c r="BC9" s="1104">
        <v>0</v>
      </c>
      <c r="BD9" s="1102">
        <v>0</v>
      </c>
      <c r="BE9" s="1104">
        <v>0</v>
      </c>
      <c r="BF9" s="1104">
        <v>0</v>
      </c>
      <c r="BG9" s="1102">
        <v>20607.692999999999</v>
      </c>
      <c r="BH9" s="1104">
        <v>6620.3499851323222</v>
      </c>
      <c r="BI9" s="1105">
        <v>42871.930999999997</v>
      </c>
      <c r="BJ9" s="1100"/>
      <c r="BK9" s="1100"/>
    </row>
    <row r="10" spans="1:63" s="1095" customFormat="1" ht="10.199999999999999">
      <c r="A10" s="1101" t="s">
        <v>126</v>
      </c>
      <c r="B10" s="1102">
        <v>77661.042000000001</v>
      </c>
      <c r="C10" s="1104">
        <v>32787.361581920901</v>
      </c>
      <c r="D10" s="1104">
        <v>187924.93900000001</v>
      </c>
      <c r="E10" s="1102">
        <v>0</v>
      </c>
      <c r="F10" s="1104">
        <v>0</v>
      </c>
      <c r="G10" s="1104">
        <v>0</v>
      </c>
      <c r="H10" s="1102">
        <v>394644.79599999997</v>
      </c>
      <c r="I10" s="1104">
        <v>124659.88046387155</v>
      </c>
      <c r="J10" s="1104">
        <v>813875.97400000005</v>
      </c>
      <c r="K10" s="1102">
        <v>991.89700000000005</v>
      </c>
      <c r="L10" s="1104">
        <v>1477.1162652393698</v>
      </c>
      <c r="M10" s="1104">
        <v>5959.4390000000003</v>
      </c>
      <c r="N10" s="1102">
        <v>71123.264999999999</v>
      </c>
      <c r="O10" s="1104">
        <v>35409.728218852215</v>
      </c>
      <c r="P10" s="1104">
        <v>190206.182</v>
      </c>
      <c r="Q10" s="1102">
        <v>53931.605000000003</v>
      </c>
      <c r="R10" s="1104">
        <v>36884.258697591438</v>
      </c>
      <c r="S10" s="1104">
        <v>177973.367</v>
      </c>
      <c r="T10" s="1102">
        <v>0</v>
      </c>
      <c r="U10" s="1104">
        <v>0</v>
      </c>
      <c r="V10" s="1104">
        <v>0</v>
      </c>
      <c r="W10" s="1102">
        <v>305820.97899999999</v>
      </c>
      <c r="X10" s="1104">
        <v>210944.18525126376</v>
      </c>
      <c r="Y10" s="1104">
        <v>1015226.274</v>
      </c>
      <c r="Z10" s="1102">
        <v>0</v>
      </c>
      <c r="AA10" s="1104">
        <v>0</v>
      </c>
      <c r="AB10" s="1104">
        <v>0</v>
      </c>
      <c r="AC10" s="1102">
        <v>0</v>
      </c>
      <c r="AD10" s="1104">
        <v>123.32322331251858</v>
      </c>
      <c r="AE10" s="1104">
        <v>414.73599999999999</v>
      </c>
      <c r="AF10" s="1102">
        <v>0</v>
      </c>
      <c r="AG10" s="1104">
        <v>0</v>
      </c>
      <c r="AH10" s="1104">
        <v>0</v>
      </c>
      <c r="AI10" s="1102">
        <v>31238.081999999999</v>
      </c>
      <c r="AJ10" s="1104">
        <v>3890.6743978590544</v>
      </c>
      <c r="AK10" s="1104">
        <v>44322.42</v>
      </c>
      <c r="AL10" s="1102">
        <v>0</v>
      </c>
      <c r="AM10" s="1104">
        <v>0</v>
      </c>
      <c r="AN10" s="1104">
        <v>0</v>
      </c>
      <c r="AO10" s="1102">
        <v>0</v>
      </c>
      <c r="AP10" s="1104">
        <v>0</v>
      </c>
      <c r="AQ10" s="1104">
        <v>0</v>
      </c>
      <c r="AR10" s="1102">
        <v>161.50200000000001</v>
      </c>
      <c r="AS10" s="1104">
        <v>0</v>
      </c>
      <c r="AT10" s="1104">
        <v>161.50200000000001</v>
      </c>
      <c r="AU10" s="1102">
        <v>0</v>
      </c>
      <c r="AV10" s="1104">
        <v>0</v>
      </c>
      <c r="AW10" s="1104">
        <v>0</v>
      </c>
      <c r="AX10" s="1102">
        <v>0</v>
      </c>
      <c r="AY10" s="1104">
        <v>0</v>
      </c>
      <c r="AZ10" s="1104">
        <v>0</v>
      </c>
      <c r="BA10" s="1102">
        <v>0</v>
      </c>
      <c r="BB10" s="1104">
        <v>0</v>
      </c>
      <c r="BC10" s="1104">
        <v>0</v>
      </c>
      <c r="BD10" s="1102">
        <v>0</v>
      </c>
      <c r="BE10" s="1104">
        <v>0</v>
      </c>
      <c r="BF10" s="1104">
        <v>0</v>
      </c>
      <c r="BG10" s="1102">
        <v>935573.17099999997</v>
      </c>
      <c r="BH10" s="1104">
        <v>446176.5289919714</v>
      </c>
      <c r="BI10" s="1105">
        <v>2436064.838</v>
      </c>
      <c r="BJ10" s="1100"/>
      <c r="BK10" s="1100"/>
    </row>
    <row r="11" spans="1:63" s="1095" customFormat="1" ht="10.199999999999999">
      <c r="A11" s="1101" t="s">
        <v>136</v>
      </c>
      <c r="B11" s="1102">
        <v>7977863.9709999999</v>
      </c>
      <c r="C11" s="1104">
        <v>1074899.812369908</v>
      </c>
      <c r="D11" s="1104">
        <v>11592752.040999999</v>
      </c>
      <c r="E11" s="1102">
        <v>30519.296999999999</v>
      </c>
      <c r="F11" s="1104">
        <v>1000</v>
      </c>
      <c r="G11" s="1104">
        <v>33882.296999999999</v>
      </c>
      <c r="H11" s="1102">
        <v>14766186.237</v>
      </c>
      <c r="I11" s="1104">
        <v>4452582.980374665</v>
      </c>
      <c r="J11" s="1104">
        <v>29740222.800000001</v>
      </c>
      <c r="K11" s="1102">
        <v>287740.36300000001</v>
      </c>
      <c r="L11" s="1104">
        <v>48427.005947071069</v>
      </c>
      <c r="M11" s="1104">
        <v>450600.38500000001</v>
      </c>
      <c r="N11" s="1102">
        <v>1605492.3019999999</v>
      </c>
      <c r="O11" s="1104">
        <v>349986.79928635142</v>
      </c>
      <c r="P11" s="1104">
        <v>2782497.9079999998</v>
      </c>
      <c r="Q11" s="1102">
        <v>8388614.4969999995</v>
      </c>
      <c r="R11" s="1104">
        <v>672829.90306274162</v>
      </c>
      <c r="S11" s="1104">
        <v>10651341.460999999</v>
      </c>
      <c r="T11" s="1102">
        <v>50000</v>
      </c>
      <c r="U11" s="1104">
        <v>0</v>
      </c>
      <c r="V11" s="1104">
        <v>50000</v>
      </c>
      <c r="W11" s="1102">
        <v>5207730.7369999997</v>
      </c>
      <c r="X11" s="1104">
        <v>1382748.4811180495</v>
      </c>
      <c r="Y11" s="1104">
        <v>9857913.8790000007</v>
      </c>
      <c r="Z11" s="1102">
        <v>0</v>
      </c>
      <c r="AA11" s="1104">
        <v>0</v>
      </c>
      <c r="AB11" s="1104">
        <v>0</v>
      </c>
      <c r="AC11" s="1102">
        <v>692130.94499999995</v>
      </c>
      <c r="AD11" s="1104">
        <v>58286.882247992864</v>
      </c>
      <c r="AE11" s="1104">
        <v>888149.73</v>
      </c>
      <c r="AF11" s="1102">
        <v>0</v>
      </c>
      <c r="AG11" s="1104">
        <v>0</v>
      </c>
      <c r="AH11" s="1104">
        <v>0</v>
      </c>
      <c r="AI11" s="1102">
        <v>1195348.7579999999</v>
      </c>
      <c r="AJ11" s="1104">
        <v>456536.07285162061</v>
      </c>
      <c r="AK11" s="1104">
        <v>2730679.571</v>
      </c>
      <c r="AL11" s="1102">
        <v>0</v>
      </c>
      <c r="AM11" s="1104">
        <v>0</v>
      </c>
      <c r="AN11" s="1104">
        <v>0</v>
      </c>
      <c r="AO11" s="1102">
        <v>80719.861999999994</v>
      </c>
      <c r="AP11" s="1104">
        <v>12314.149866190901</v>
      </c>
      <c r="AQ11" s="1104">
        <v>122132.348</v>
      </c>
      <c r="AR11" s="1102">
        <v>411225.85800000001</v>
      </c>
      <c r="AS11" s="1104">
        <v>94843.475468331846</v>
      </c>
      <c r="AT11" s="1104">
        <v>730184.46699999995</v>
      </c>
      <c r="AU11" s="1102">
        <v>59000</v>
      </c>
      <c r="AV11" s="1104">
        <v>17880</v>
      </c>
      <c r="AW11" s="1104">
        <v>119130.44</v>
      </c>
      <c r="AX11" s="1102">
        <v>1437173.898</v>
      </c>
      <c r="AY11" s="1104">
        <v>149401.66964020219</v>
      </c>
      <c r="AZ11" s="1104">
        <v>1939611.713</v>
      </c>
      <c r="BA11" s="1102">
        <v>0</v>
      </c>
      <c r="BB11" s="1104">
        <v>0</v>
      </c>
      <c r="BC11" s="1104">
        <v>0</v>
      </c>
      <c r="BD11" s="1102">
        <v>0</v>
      </c>
      <c r="BE11" s="1104">
        <v>0</v>
      </c>
      <c r="BF11" s="1104">
        <v>0</v>
      </c>
      <c r="BG11" s="1102">
        <v>42189746.729000002</v>
      </c>
      <c r="BH11" s="1104">
        <v>8771737.2337198928</v>
      </c>
      <c r="BI11" s="1105">
        <v>71689099.047000006</v>
      </c>
      <c r="BJ11" s="1100"/>
      <c r="BK11" s="1100"/>
    </row>
    <row r="12" spans="1:63" s="1095" customFormat="1" ht="10.199999999999999">
      <c r="A12" s="1101" t="s">
        <v>754</v>
      </c>
      <c r="B12" s="1102">
        <v>0</v>
      </c>
      <c r="C12" s="1104">
        <v>45367.137079988104</v>
      </c>
      <c r="D12" s="1104">
        <v>152569.682</v>
      </c>
      <c r="E12" s="1102">
        <v>0</v>
      </c>
      <c r="F12" s="1104">
        <v>0</v>
      </c>
      <c r="G12" s="1104">
        <v>0</v>
      </c>
      <c r="H12" s="1102">
        <v>0</v>
      </c>
      <c r="I12" s="1104">
        <v>0</v>
      </c>
      <c r="J12" s="1104">
        <v>0</v>
      </c>
      <c r="K12" s="1102">
        <v>0</v>
      </c>
      <c r="L12" s="1104">
        <v>0</v>
      </c>
      <c r="M12" s="1104">
        <v>0</v>
      </c>
      <c r="N12" s="1102">
        <v>202102.76300000001</v>
      </c>
      <c r="O12" s="1104">
        <v>43404.700267618202</v>
      </c>
      <c r="P12" s="1104">
        <v>348072.77</v>
      </c>
      <c r="Q12" s="1102">
        <v>390053.50199999998</v>
      </c>
      <c r="R12" s="1104">
        <v>223977.60005947071</v>
      </c>
      <c r="S12" s="1104">
        <v>1143290.1710000001</v>
      </c>
      <c r="T12" s="1102">
        <v>164967.446</v>
      </c>
      <c r="U12" s="1104">
        <v>89059.995539696698</v>
      </c>
      <c r="V12" s="1104">
        <v>464476.21100000001</v>
      </c>
      <c r="W12" s="1102">
        <v>493849.35600000003</v>
      </c>
      <c r="X12" s="1104">
        <v>203820.49093071662</v>
      </c>
      <c r="Y12" s="1104">
        <v>1179297.6669999999</v>
      </c>
      <c r="Z12" s="1102">
        <v>0</v>
      </c>
      <c r="AA12" s="1104">
        <v>0</v>
      </c>
      <c r="AB12" s="1104">
        <v>0</v>
      </c>
      <c r="AC12" s="1102">
        <v>0</v>
      </c>
      <c r="AD12" s="1104">
        <v>0</v>
      </c>
      <c r="AE12" s="1104">
        <v>0</v>
      </c>
      <c r="AF12" s="1102">
        <v>0</v>
      </c>
      <c r="AG12" s="1104">
        <v>0</v>
      </c>
      <c r="AH12" s="1104">
        <v>0</v>
      </c>
      <c r="AI12" s="1102">
        <v>67798.116999999998</v>
      </c>
      <c r="AJ12" s="1104">
        <v>94865.805530776095</v>
      </c>
      <c r="AK12" s="1104">
        <v>386831.821</v>
      </c>
      <c r="AL12" s="1102">
        <v>0</v>
      </c>
      <c r="AM12" s="1104">
        <v>0</v>
      </c>
      <c r="AN12" s="1104">
        <v>0</v>
      </c>
      <c r="AO12" s="1102">
        <v>0</v>
      </c>
      <c r="AP12" s="1104">
        <v>0</v>
      </c>
      <c r="AQ12" s="1104">
        <v>0</v>
      </c>
      <c r="AR12" s="1102">
        <v>0</v>
      </c>
      <c r="AS12" s="1104">
        <v>0</v>
      </c>
      <c r="AT12" s="1104">
        <v>0</v>
      </c>
      <c r="AU12" s="1102">
        <v>0</v>
      </c>
      <c r="AV12" s="1104">
        <v>0</v>
      </c>
      <c r="AW12" s="1104">
        <v>0</v>
      </c>
      <c r="AX12" s="1102">
        <v>0</v>
      </c>
      <c r="AY12" s="1104">
        <v>0</v>
      </c>
      <c r="AZ12" s="1104">
        <v>0</v>
      </c>
      <c r="BA12" s="1102">
        <v>0</v>
      </c>
      <c r="BB12" s="1104">
        <v>0</v>
      </c>
      <c r="BC12" s="1104">
        <v>0</v>
      </c>
      <c r="BD12" s="1102">
        <v>0</v>
      </c>
      <c r="BE12" s="1104">
        <v>0</v>
      </c>
      <c r="BF12" s="1104">
        <v>0</v>
      </c>
      <c r="BG12" s="1102">
        <v>1318771.1850000001</v>
      </c>
      <c r="BH12" s="1104">
        <v>700495.73000297358</v>
      </c>
      <c r="BI12" s="1105">
        <v>3674538.3259999999</v>
      </c>
      <c r="BJ12" s="1100"/>
      <c r="BK12" s="1100"/>
    </row>
    <row r="13" spans="1:63" s="1095" customFormat="1" ht="10.199999999999999">
      <c r="A13" s="1101" t="s">
        <v>834</v>
      </c>
      <c r="B13" s="1102">
        <v>406837.81</v>
      </c>
      <c r="C13" s="1104">
        <v>222602.98751115074</v>
      </c>
      <c r="D13" s="1104">
        <v>1155451.6580000001</v>
      </c>
      <c r="E13" s="1102">
        <v>0</v>
      </c>
      <c r="F13" s="1104">
        <v>0</v>
      </c>
      <c r="G13" s="1104">
        <v>0</v>
      </c>
      <c r="H13" s="1102">
        <v>1241772.22</v>
      </c>
      <c r="I13" s="1104">
        <v>686458.63871543261</v>
      </c>
      <c r="J13" s="1104">
        <v>3550332.622</v>
      </c>
      <c r="K13" s="1102">
        <v>124.681</v>
      </c>
      <c r="L13" s="1104">
        <v>120.13053820993161</v>
      </c>
      <c r="M13" s="1104">
        <v>528.68100000000004</v>
      </c>
      <c r="N13" s="1102">
        <v>245718.552</v>
      </c>
      <c r="O13" s="1104">
        <v>59652.114183764497</v>
      </c>
      <c r="P13" s="1104">
        <v>446328.61200000002</v>
      </c>
      <c r="Q13" s="1102">
        <v>565027.73699999996</v>
      </c>
      <c r="R13" s="1104">
        <v>229320.49509366637</v>
      </c>
      <c r="S13" s="1104">
        <v>1336232.5619999999</v>
      </c>
      <c r="T13" s="1102">
        <v>0</v>
      </c>
      <c r="U13" s="1104">
        <v>0</v>
      </c>
      <c r="V13" s="1104">
        <v>0</v>
      </c>
      <c r="W13" s="1102">
        <v>525951.27</v>
      </c>
      <c r="X13" s="1104">
        <v>242829.49182277729</v>
      </c>
      <c r="Y13" s="1104">
        <v>1342586.851</v>
      </c>
      <c r="Z13" s="1102">
        <v>0</v>
      </c>
      <c r="AA13" s="1104">
        <v>0</v>
      </c>
      <c r="AB13" s="1104">
        <v>0</v>
      </c>
      <c r="AC13" s="1102">
        <v>4750.9139999999998</v>
      </c>
      <c r="AD13" s="1104">
        <v>5915.5307760927744</v>
      </c>
      <c r="AE13" s="1104">
        <v>24644.844000000001</v>
      </c>
      <c r="AF13" s="1102">
        <v>0</v>
      </c>
      <c r="AG13" s="1104">
        <v>0</v>
      </c>
      <c r="AH13" s="1104">
        <v>0</v>
      </c>
      <c r="AI13" s="1102">
        <v>61107.665000000001</v>
      </c>
      <c r="AJ13" s="1104">
        <v>20767.36663693131</v>
      </c>
      <c r="AK13" s="1104">
        <v>130948.319</v>
      </c>
      <c r="AL13" s="1102">
        <v>0</v>
      </c>
      <c r="AM13" s="1104">
        <v>0</v>
      </c>
      <c r="AN13" s="1104">
        <v>0</v>
      </c>
      <c r="AO13" s="1102">
        <v>0</v>
      </c>
      <c r="AP13" s="1104">
        <v>0</v>
      </c>
      <c r="AQ13" s="1104">
        <v>0</v>
      </c>
      <c r="AR13" s="1102">
        <v>18062.649000000001</v>
      </c>
      <c r="AS13" s="1104">
        <v>6233.9110912875412</v>
      </c>
      <c r="AT13" s="1104">
        <v>39027.292999999998</v>
      </c>
      <c r="AU13" s="1102">
        <v>0</v>
      </c>
      <c r="AV13" s="1104">
        <v>0</v>
      </c>
      <c r="AW13" s="1104">
        <v>0</v>
      </c>
      <c r="AX13" s="1102">
        <v>0</v>
      </c>
      <c r="AY13" s="1104">
        <v>0</v>
      </c>
      <c r="AZ13" s="1104">
        <v>0</v>
      </c>
      <c r="BA13" s="1102">
        <v>0</v>
      </c>
      <c r="BB13" s="1104">
        <v>0</v>
      </c>
      <c r="BC13" s="1104">
        <v>0</v>
      </c>
      <c r="BD13" s="1102">
        <v>0</v>
      </c>
      <c r="BE13" s="1104">
        <v>0</v>
      </c>
      <c r="BF13" s="1104">
        <v>0</v>
      </c>
      <c r="BG13" s="1102">
        <v>3069353.5010000002</v>
      </c>
      <c r="BH13" s="1104">
        <v>1473900.6675587273</v>
      </c>
      <c r="BI13" s="1105">
        <v>8026081.4469999997</v>
      </c>
      <c r="BJ13" s="1100"/>
      <c r="BK13" s="1100"/>
    </row>
    <row r="14" spans="1:63" s="1095" customFormat="1" ht="10.199999999999999">
      <c r="A14" s="1101" t="s">
        <v>835</v>
      </c>
      <c r="B14" s="1102">
        <v>268227.79100000003</v>
      </c>
      <c r="C14" s="1104">
        <v>735182.86500148685</v>
      </c>
      <c r="D14" s="1104">
        <v>2740647.767</v>
      </c>
      <c r="E14" s="1102">
        <v>0</v>
      </c>
      <c r="F14" s="1104">
        <v>5380.3143027059168</v>
      </c>
      <c r="G14" s="1104">
        <v>18093.996999999999</v>
      </c>
      <c r="H14" s="1102">
        <v>54166.173999999999</v>
      </c>
      <c r="I14" s="1104">
        <v>809356.23431460001</v>
      </c>
      <c r="J14" s="1104">
        <v>2776031.1910000001</v>
      </c>
      <c r="K14" s="1102">
        <v>185128</v>
      </c>
      <c r="L14" s="1104">
        <v>94731.56645851917</v>
      </c>
      <c r="M14" s="1104">
        <v>503710.25799999997</v>
      </c>
      <c r="N14" s="1102">
        <v>118592.376</v>
      </c>
      <c r="O14" s="1104">
        <v>340029.6503122212</v>
      </c>
      <c r="P14" s="1104">
        <v>1262112.0900000001</v>
      </c>
      <c r="Q14" s="1102">
        <v>133398.74900000001</v>
      </c>
      <c r="R14" s="1104">
        <v>417836.08920606598</v>
      </c>
      <c r="S14" s="1104">
        <v>1538581.517</v>
      </c>
      <c r="T14" s="1102">
        <v>33098.017999999996</v>
      </c>
      <c r="U14" s="1104">
        <v>6480.0000000000009</v>
      </c>
      <c r="V14" s="1104">
        <v>54890.258000000002</v>
      </c>
      <c r="W14" s="1102">
        <v>176923.37899999999</v>
      </c>
      <c r="X14" s="1104">
        <v>425908.28397264343</v>
      </c>
      <c r="Y14" s="1104">
        <v>1609252.9380000001</v>
      </c>
      <c r="Z14" s="1102">
        <v>0</v>
      </c>
      <c r="AA14" s="1104">
        <v>0</v>
      </c>
      <c r="AB14" s="1104">
        <v>0</v>
      </c>
      <c r="AC14" s="1102">
        <v>14477.544</v>
      </c>
      <c r="AD14" s="1104">
        <v>87201.096342551304</v>
      </c>
      <c r="AE14" s="1104">
        <v>307734.83100000001</v>
      </c>
      <c r="AF14" s="1102">
        <v>0</v>
      </c>
      <c r="AG14" s="1104">
        <v>0</v>
      </c>
      <c r="AH14" s="1104">
        <v>0</v>
      </c>
      <c r="AI14" s="1102">
        <v>88277.338000000003</v>
      </c>
      <c r="AJ14" s="1104">
        <v>49710.194171870353</v>
      </c>
      <c r="AK14" s="1104">
        <v>255452.72099999999</v>
      </c>
      <c r="AL14" s="1102">
        <v>0</v>
      </c>
      <c r="AM14" s="1104">
        <v>0</v>
      </c>
      <c r="AN14" s="1104">
        <v>0</v>
      </c>
      <c r="AO14" s="1102">
        <v>0</v>
      </c>
      <c r="AP14" s="1104">
        <v>0</v>
      </c>
      <c r="AQ14" s="1104">
        <v>0</v>
      </c>
      <c r="AR14" s="1102">
        <v>0</v>
      </c>
      <c r="AS14" s="1104">
        <v>50390</v>
      </c>
      <c r="AT14" s="1104">
        <v>169461.57</v>
      </c>
      <c r="AU14" s="1102">
        <v>0</v>
      </c>
      <c r="AV14" s="1104">
        <v>0</v>
      </c>
      <c r="AW14" s="1104">
        <v>0</v>
      </c>
      <c r="AX14" s="1102">
        <v>83469</v>
      </c>
      <c r="AY14" s="1104">
        <v>19943.019327980968</v>
      </c>
      <c r="AZ14" s="1104">
        <v>150537.37400000001</v>
      </c>
      <c r="BA14" s="1102">
        <v>0</v>
      </c>
      <c r="BB14" s="1104">
        <v>0</v>
      </c>
      <c r="BC14" s="1104">
        <v>0</v>
      </c>
      <c r="BD14" s="1102">
        <v>0</v>
      </c>
      <c r="BE14" s="1104">
        <v>0</v>
      </c>
      <c r="BF14" s="1104">
        <v>0</v>
      </c>
      <c r="BG14" s="1102">
        <v>1155758.372</v>
      </c>
      <c r="BH14" s="1104">
        <v>3042149.3146000593</v>
      </c>
      <c r="BI14" s="1105">
        <v>11386506.517000001</v>
      </c>
      <c r="BJ14" s="1100"/>
      <c r="BK14" s="1100"/>
    </row>
    <row r="15" spans="1:63" s="1095" customFormat="1" ht="10.199999999999999">
      <c r="A15" s="1101" t="s">
        <v>1084</v>
      </c>
      <c r="B15" s="1102">
        <v>2097270.6690000002</v>
      </c>
      <c r="C15" s="1104">
        <v>980027.74130240863</v>
      </c>
      <c r="D15" s="1104">
        <v>5393103.9649999999</v>
      </c>
      <c r="E15" s="1102">
        <v>0</v>
      </c>
      <c r="F15" s="1104">
        <v>0</v>
      </c>
      <c r="G15" s="1104">
        <v>0</v>
      </c>
      <c r="H15" s="1102">
        <v>2435077.5890000002</v>
      </c>
      <c r="I15" s="1104">
        <v>612957.52869461791</v>
      </c>
      <c r="J15" s="1104">
        <v>4496453.7589999996</v>
      </c>
      <c r="K15" s="1102">
        <v>140540.242</v>
      </c>
      <c r="L15" s="1104">
        <v>129751.73743681237</v>
      </c>
      <c r="M15" s="1104">
        <v>576895.33600000001</v>
      </c>
      <c r="N15" s="1102">
        <v>29737.007000000001</v>
      </c>
      <c r="O15" s="1104">
        <v>9624.8129646149264</v>
      </c>
      <c r="P15" s="1104">
        <v>62105.252999999997</v>
      </c>
      <c r="Q15" s="1102">
        <v>21.472999999999999</v>
      </c>
      <c r="R15" s="1104">
        <v>13.796610169491526</v>
      </c>
      <c r="S15" s="1104">
        <v>67.872</v>
      </c>
      <c r="T15" s="1102">
        <v>25839.183000000001</v>
      </c>
      <c r="U15" s="1104">
        <v>0</v>
      </c>
      <c r="V15" s="1104">
        <v>25839.183000000001</v>
      </c>
      <c r="W15" s="1102">
        <v>174849.13800000001</v>
      </c>
      <c r="X15" s="1104">
        <v>75017.170680939642</v>
      </c>
      <c r="Y15" s="1104">
        <v>427131.88299999997</v>
      </c>
      <c r="Z15" s="1102">
        <v>0</v>
      </c>
      <c r="AA15" s="1104">
        <v>0</v>
      </c>
      <c r="AB15" s="1104">
        <v>0</v>
      </c>
      <c r="AC15" s="1102">
        <v>777.74400000000003</v>
      </c>
      <c r="AD15" s="1104">
        <v>20.733571216176035</v>
      </c>
      <c r="AE15" s="1104">
        <v>847.47199999999998</v>
      </c>
      <c r="AF15" s="1102">
        <v>0</v>
      </c>
      <c r="AG15" s="1104">
        <v>0</v>
      </c>
      <c r="AH15" s="1104">
        <v>0</v>
      </c>
      <c r="AI15" s="1102">
        <v>371770.60399999999</v>
      </c>
      <c r="AJ15" s="1104">
        <v>20497.74516800476</v>
      </c>
      <c r="AK15" s="1104">
        <v>440704.52100000001</v>
      </c>
      <c r="AL15" s="1102">
        <v>0</v>
      </c>
      <c r="AM15" s="1104">
        <v>0</v>
      </c>
      <c r="AN15" s="1104">
        <v>0</v>
      </c>
      <c r="AO15" s="1102">
        <v>0</v>
      </c>
      <c r="AP15" s="1104">
        <v>0</v>
      </c>
      <c r="AQ15" s="1104">
        <v>0</v>
      </c>
      <c r="AR15" s="1102">
        <v>13128.892</v>
      </c>
      <c r="AS15" s="1104">
        <v>1037.8293190603626</v>
      </c>
      <c r="AT15" s="1104">
        <v>16619.112000000001</v>
      </c>
      <c r="AU15" s="1102">
        <v>0</v>
      </c>
      <c r="AV15" s="1104">
        <v>0</v>
      </c>
      <c r="AW15" s="1104">
        <v>0</v>
      </c>
      <c r="AX15" s="1102">
        <v>52882.175999999999</v>
      </c>
      <c r="AY15" s="1104">
        <v>68769.6958073149</v>
      </c>
      <c r="AZ15" s="1104">
        <v>284154.66399999999</v>
      </c>
      <c r="BA15" s="1102">
        <v>0</v>
      </c>
      <c r="BB15" s="1104">
        <v>0</v>
      </c>
      <c r="BC15" s="1104">
        <v>0</v>
      </c>
      <c r="BD15" s="1102">
        <v>0</v>
      </c>
      <c r="BE15" s="1104">
        <v>0</v>
      </c>
      <c r="BF15" s="1104">
        <v>0</v>
      </c>
      <c r="BG15" s="1102">
        <v>5341894.7249999996</v>
      </c>
      <c r="BH15" s="1104">
        <v>1897718.7933392804</v>
      </c>
      <c r="BI15" s="1105">
        <v>11723923.027000001</v>
      </c>
      <c r="BJ15" s="1100"/>
      <c r="BK15" s="1100"/>
    </row>
    <row r="16" spans="1:63" s="1095" customFormat="1" ht="10.199999999999999">
      <c r="A16" s="1096" t="s">
        <v>1085</v>
      </c>
      <c r="B16" s="1097">
        <v>4976169.3720000004</v>
      </c>
      <c r="C16" s="1098">
        <v>1853731.1462979482</v>
      </c>
      <c r="D16" s="1099">
        <v>11210267.217</v>
      </c>
      <c r="E16" s="1097">
        <v>25638.059000000001</v>
      </c>
      <c r="F16" s="1098">
        <v>19610.927445732978</v>
      </c>
      <c r="G16" s="1099">
        <v>91589.607999999993</v>
      </c>
      <c r="H16" s="1097">
        <v>4703106.8720000004</v>
      </c>
      <c r="I16" s="1098">
        <v>2397209.4626821293</v>
      </c>
      <c r="J16" s="1099">
        <v>12764922.296</v>
      </c>
      <c r="K16" s="1097">
        <v>194629.07699999999</v>
      </c>
      <c r="L16" s="1098">
        <v>109008.95837050251</v>
      </c>
      <c r="M16" s="1099">
        <v>561226.20499999996</v>
      </c>
      <c r="N16" s="1097">
        <v>1216995.9650000001</v>
      </c>
      <c r="O16" s="1098">
        <v>257361.93428486472</v>
      </c>
      <c r="P16" s="1099">
        <v>2082504.1510000001</v>
      </c>
      <c r="Q16" s="1097">
        <v>1531159.7779999999</v>
      </c>
      <c r="R16" s="1098">
        <v>654456.29943502834</v>
      </c>
      <c r="S16" s="1099">
        <v>3732096.3130000001</v>
      </c>
      <c r="T16" s="1097">
        <v>266883.10399999999</v>
      </c>
      <c r="U16" s="1098">
        <v>28542.506987808505</v>
      </c>
      <c r="V16" s="1099">
        <v>362871.55599999998</v>
      </c>
      <c r="W16" s="1097">
        <v>1907721.0379999999</v>
      </c>
      <c r="X16" s="1098">
        <v>596320.59470710671</v>
      </c>
      <c r="Y16" s="1099">
        <v>3913147.199</v>
      </c>
      <c r="Z16" s="1097">
        <v>0</v>
      </c>
      <c r="AA16" s="1098">
        <v>0</v>
      </c>
      <c r="AB16" s="1099">
        <v>0</v>
      </c>
      <c r="AC16" s="1097">
        <v>212271.462</v>
      </c>
      <c r="AD16" s="1098">
        <v>72962.516800475758</v>
      </c>
      <c r="AE16" s="1099">
        <v>457644.40700000001</v>
      </c>
      <c r="AF16" s="1097">
        <v>0</v>
      </c>
      <c r="AG16" s="1098">
        <v>0</v>
      </c>
      <c r="AH16" s="1099">
        <v>0</v>
      </c>
      <c r="AI16" s="1097">
        <v>570183.902</v>
      </c>
      <c r="AJ16" s="1098">
        <v>309864.90127862024</v>
      </c>
      <c r="AK16" s="1099">
        <v>1612259.5649999999</v>
      </c>
      <c r="AL16" s="1097">
        <v>0</v>
      </c>
      <c r="AM16" s="1098">
        <v>0</v>
      </c>
      <c r="AN16" s="1099">
        <v>0</v>
      </c>
      <c r="AO16" s="1097">
        <v>106135.005</v>
      </c>
      <c r="AP16" s="1098">
        <v>0</v>
      </c>
      <c r="AQ16" s="1099">
        <v>106135.005</v>
      </c>
      <c r="AR16" s="1097">
        <v>4991</v>
      </c>
      <c r="AS16" s="1098">
        <v>31451.090098126675</v>
      </c>
      <c r="AT16" s="1099">
        <v>110761.016</v>
      </c>
      <c r="AU16" s="1097">
        <v>0</v>
      </c>
      <c r="AV16" s="1098">
        <v>0</v>
      </c>
      <c r="AW16" s="1099">
        <v>0</v>
      </c>
      <c r="AX16" s="1097">
        <v>24221.717000000001</v>
      </c>
      <c r="AY16" s="1098">
        <v>37915.97859054416</v>
      </c>
      <c r="AZ16" s="1099">
        <v>151733.15299999999</v>
      </c>
      <c r="BA16" s="1097">
        <v>0</v>
      </c>
      <c r="BB16" s="1098">
        <v>0</v>
      </c>
      <c r="BC16" s="1099">
        <v>0</v>
      </c>
      <c r="BD16" s="1097">
        <v>0</v>
      </c>
      <c r="BE16" s="1098">
        <v>0</v>
      </c>
      <c r="BF16" s="1099">
        <v>0</v>
      </c>
      <c r="BG16" s="1097">
        <v>15740106.355</v>
      </c>
      <c r="BH16" s="1098">
        <v>6368436.3181683021</v>
      </c>
      <c r="BI16" s="1099">
        <v>37157157.693999998</v>
      </c>
      <c r="BJ16" s="1100"/>
      <c r="BK16" s="1100"/>
    </row>
    <row r="17" spans="1:63" s="1095" customFormat="1" ht="10.199999999999999">
      <c r="A17" s="1101" t="s">
        <v>1083</v>
      </c>
      <c r="B17" s="1102">
        <v>3861.433</v>
      </c>
      <c r="C17" s="1103">
        <v>92.931608682723763</v>
      </c>
      <c r="D17" s="1104">
        <v>4173.9620000000004</v>
      </c>
      <c r="E17" s="1102">
        <v>0</v>
      </c>
      <c r="F17" s="1103">
        <v>0</v>
      </c>
      <c r="G17" s="1104">
        <v>0</v>
      </c>
      <c r="H17" s="1102">
        <v>1998.537</v>
      </c>
      <c r="I17" s="1103">
        <v>23791.573595004462</v>
      </c>
      <c r="J17" s="1104">
        <v>82009.599000000002</v>
      </c>
      <c r="K17" s="1102">
        <v>13.337</v>
      </c>
      <c r="L17" s="1103">
        <v>0.51977401129943501</v>
      </c>
      <c r="M17" s="1104">
        <v>15.085000000000001</v>
      </c>
      <c r="N17" s="1102">
        <v>3589.8870000000002</v>
      </c>
      <c r="O17" s="1103">
        <v>881.65001486767767</v>
      </c>
      <c r="P17" s="1104">
        <v>6554.8760000000002</v>
      </c>
      <c r="Q17" s="1102">
        <v>1198.1300000000001</v>
      </c>
      <c r="R17" s="1103">
        <v>624.94320547130542</v>
      </c>
      <c r="S17" s="1104">
        <v>3299.8150000000001</v>
      </c>
      <c r="T17" s="1102">
        <v>1383.9110000000001</v>
      </c>
      <c r="U17" s="1103">
        <v>0</v>
      </c>
      <c r="V17" s="1104">
        <v>1383.9110000000001</v>
      </c>
      <c r="W17" s="1102">
        <v>18495.213</v>
      </c>
      <c r="X17" s="1103">
        <v>727.88878977103775</v>
      </c>
      <c r="Y17" s="1104">
        <v>20943.102999999999</v>
      </c>
      <c r="Z17" s="1102">
        <v>0</v>
      </c>
      <c r="AA17" s="1103">
        <v>0</v>
      </c>
      <c r="AB17" s="1104">
        <v>0</v>
      </c>
      <c r="AC17" s="1102">
        <v>0</v>
      </c>
      <c r="AD17" s="1103">
        <v>0</v>
      </c>
      <c r="AE17" s="1104">
        <v>0</v>
      </c>
      <c r="AF17" s="1102">
        <v>0</v>
      </c>
      <c r="AG17" s="1103">
        <v>0</v>
      </c>
      <c r="AH17" s="1104">
        <v>0</v>
      </c>
      <c r="AI17" s="1102">
        <v>10.617000000000001</v>
      </c>
      <c r="AJ17" s="1103">
        <v>2.0107047279214987</v>
      </c>
      <c r="AK17" s="1104">
        <v>17.379000000000001</v>
      </c>
      <c r="AL17" s="1102">
        <v>0</v>
      </c>
      <c r="AM17" s="1103">
        <v>0</v>
      </c>
      <c r="AN17" s="1104">
        <v>0</v>
      </c>
      <c r="AO17" s="1102">
        <v>0</v>
      </c>
      <c r="AP17" s="1103">
        <v>0</v>
      </c>
      <c r="AQ17" s="1104">
        <v>0</v>
      </c>
      <c r="AR17" s="1102">
        <v>0</v>
      </c>
      <c r="AS17" s="1103">
        <v>0</v>
      </c>
      <c r="AT17" s="1104">
        <v>0</v>
      </c>
      <c r="AU17" s="1102">
        <v>0</v>
      </c>
      <c r="AV17" s="1103">
        <v>0</v>
      </c>
      <c r="AW17" s="1104">
        <v>0</v>
      </c>
      <c r="AX17" s="1102">
        <v>0</v>
      </c>
      <c r="AY17" s="1103">
        <v>0</v>
      </c>
      <c r="AZ17" s="1104">
        <v>0</v>
      </c>
      <c r="BA17" s="1102">
        <v>0</v>
      </c>
      <c r="BB17" s="1103">
        <v>0</v>
      </c>
      <c r="BC17" s="1104">
        <v>0</v>
      </c>
      <c r="BD17" s="1102">
        <v>0</v>
      </c>
      <c r="BE17" s="1103">
        <v>0</v>
      </c>
      <c r="BF17" s="1104">
        <v>0</v>
      </c>
      <c r="BG17" s="1102">
        <v>30551.066999999999</v>
      </c>
      <c r="BH17" s="1103">
        <v>26121.518287243533</v>
      </c>
      <c r="BI17" s="1105">
        <v>118397.734</v>
      </c>
      <c r="BJ17" s="1100"/>
      <c r="BK17" s="1100"/>
    </row>
    <row r="18" spans="1:63" s="1095" customFormat="1" ht="10.199999999999999">
      <c r="A18" s="1101" t="s">
        <v>833</v>
      </c>
      <c r="B18" s="1102">
        <v>9051.3119999999999</v>
      </c>
      <c r="C18" s="1104">
        <v>2096.59559916741</v>
      </c>
      <c r="D18" s="1104">
        <v>16102.164000000001</v>
      </c>
      <c r="E18" s="1102">
        <v>0</v>
      </c>
      <c r="F18" s="1104">
        <v>0</v>
      </c>
      <c r="G18" s="1104">
        <v>0</v>
      </c>
      <c r="H18" s="1102">
        <v>7433.4750000000004</v>
      </c>
      <c r="I18" s="1104">
        <v>3623.7079988105861</v>
      </c>
      <c r="J18" s="1104">
        <v>19620.006000000001</v>
      </c>
      <c r="K18" s="1102">
        <v>221.09100000000001</v>
      </c>
      <c r="L18" s="1104">
        <v>4.0160570918822485</v>
      </c>
      <c r="M18" s="1104">
        <v>234.59800000000001</v>
      </c>
      <c r="N18" s="1102">
        <v>805.06899999999996</v>
      </c>
      <c r="O18" s="1104">
        <v>130.37853107344634</v>
      </c>
      <c r="P18" s="1104">
        <v>1243.5329999999999</v>
      </c>
      <c r="Q18" s="1102">
        <v>869.67399999999998</v>
      </c>
      <c r="R18" s="1104">
        <v>368.94617900683915</v>
      </c>
      <c r="S18" s="1104">
        <v>2110.44</v>
      </c>
      <c r="T18" s="1102">
        <v>2582.067</v>
      </c>
      <c r="U18" s="1104">
        <v>1198.1531370799883</v>
      </c>
      <c r="V18" s="1104">
        <v>6611.4560000000001</v>
      </c>
      <c r="W18" s="1102">
        <v>444.43799999999999</v>
      </c>
      <c r="X18" s="1104">
        <v>295.58816532857566</v>
      </c>
      <c r="Y18" s="1104">
        <v>1438.502</v>
      </c>
      <c r="Z18" s="1102">
        <v>0</v>
      </c>
      <c r="AA18" s="1104">
        <v>0</v>
      </c>
      <c r="AB18" s="1104">
        <v>0</v>
      </c>
      <c r="AC18" s="1102">
        <v>0</v>
      </c>
      <c r="AD18" s="1104">
        <v>0</v>
      </c>
      <c r="AE18" s="1104">
        <v>0</v>
      </c>
      <c r="AF18" s="1102">
        <v>0</v>
      </c>
      <c r="AG18" s="1104">
        <v>0</v>
      </c>
      <c r="AH18" s="1104">
        <v>0</v>
      </c>
      <c r="AI18" s="1102">
        <v>0</v>
      </c>
      <c r="AJ18" s="1104">
        <v>0</v>
      </c>
      <c r="AK18" s="1104">
        <v>0</v>
      </c>
      <c r="AL18" s="1102">
        <v>0</v>
      </c>
      <c r="AM18" s="1104">
        <v>0</v>
      </c>
      <c r="AN18" s="1104">
        <v>0</v>
      </c>
      <c r="AO18" s="1102">
        <v>0</v>
      </c>
      <c r="AP18" s="1104">
        <v>0</v>
      </c>
      <c r="AQ18" s="1104">
        <v>0</v>
      </c>
      <c r="AR18" s="1102">
        <v>0</v>
      </c>
      <c r="AS18" s="1104">
        <v>0</v>
      </c>
      <c r="AT18" s="1104">
        <v>0</v>
      </c>
      <c r="AU18" s="1102">
        <v>0</v>
      </c>
      <c r="AV18" s="1104">
        <v>0</v>
      </c>
      <c r="AW18" s="1104">
        <v>0</v>
      </c>
      <c r="AX18" s="1102">
        <v>0</v>
      </c>
      <c r="AY18" s="1104">
        <v>0</v>
      </c>
      <c r="AZ18" s="1104">
        <v>0</v>
      </c>
      <c r="BA18" s="1102">
        <v>0</v>
      </c>
      <c r="BB18" s="1104">
        <v>0</v>
      </c>
      <c r="BC18" s="1104">
        <v>0</v>
      </c>
      <c r="BD18" s="1102">
        <v>0</v>
      </c>
      <c r="BE18" s="1104">
        <v>0</v>
      </c>
      <c r="BF18" s="1104">
        <v>0</v>
      </c>
      <c r="BG18" s="1102">
        <v>21407.129000000001</v>
      </c>
      <c r="BH18" s="1104">
        <v>7717.3868569729411</v>
      </c>
      <c r="BI18" s="1105">
        <v>47360.701000000001</v>
      </c>
      <c r="BJ18" s="1100"/>
      <c r="BK18" s="1100"/>
    </row>
    <row r="19" spans="1:63" s="1095" customFormat="1" ht="10.199999999999999">
      <c r="A19" s="1101" t="s">
        <v>126</v>
      </c>
      <c r="B19" s="1102">
        <v>245218.696</v>
      </c>
      <c r="C19" s="1104">
        <v>124272.82158786798</v>
      </c>
      <c r="D19" s="1104">
        <v>663148.196</v>
      </c>
      <c r="E19" s="1102">
        <v>231.696</v>
      </c>
      <c r="F19" s="1104">
        <v>92.369907820398453</v>
      </c>
      <c r="G19" s="1104">
        <v>542.33699999999999</v>
      </c>
      <c r="H19" s="1102">
        <v>671552.89</v>
      </c>
      <c r="I19" s="1104">
        <v>292567.00208147487</v>
      </c>
      <c r="J19" s="1104">
        <v>1655455.7180000001</v>
      </c>
      <c r="K19" s="1102">
        <v>13817.281999999999</v>
      </c>
      <c r="L19" s="1104">
        <v>5734.857567647934</v>
      </c>
      <c r="M19" s="1104">
        <v>33103.608999999997</v>
      </c>
      <c r="N19" s="1102">
        <v>31682.981</v>
      </c>
      <c r="O19" s="1104">
        <v>18281.726732084448</v>
      </c>
      <c r="P19" s="1104">
        <v>93164.428</v>
      </c>
      <c r="Q19" s="1102">
        <v>149768.08199999999</v>
      </c>
      <c r="R19" s="1104">
        <v>73933.974130240851</v>
      </c>
      <c r="S19" s="1104">
        <v>398408.03700000001</v>
      </c>
      <c r="T19" s="1102">
        <v>0</v>
      </c>
      <c r="U19" s="1104">
        <v>0</v>
      </c>
      <c r="V19" s="1104">
        <v>0</v>
      </c>
      <c r="W19" s="1102">
        <v>386747.65299999999</v>
      </c>
      <c r="X19" s="1104">
        <v>69700.091882248002</v>
      </c>
      <c r="Y19" s="1104">
        <v>621149.06200000003</v>
      </c>
      <c r="Z19" s="1102">
        <v>0</v>
      </c>
      <c r="AA19" s="1104">
        <v>0</v>
      </c>
      <c r="AB19" s="1104">
        <v>0</v>
      </c>
      <c r="AC19" s="1102">
        <v>5400.0280000000002</v>
      </c>
      <c r="AD19" s="1104">
        <v>1494.3571216176033</v>
      </c>
      <c r="AE19" s="1104">
        <v>10425.552</v>
      </c>
      <c r="AF19" s="1102">
        <v>0</v>
      </c>
      <c r="AG19" s="1104">
        <v>0</v>
      </c>
      <c r="AH19" s="1104">
        <v>0</v>
      </c>
      <c r="AI19" s="1102">
        <v>19730.812999999998</v>
      </c>
      <c r="AJ19" s="1104">
        <v>4120.0032708890867</v>
      </c>
      <c r="AK19" s="1104">
        <v>33586.385000000002</v>
      </c>
      <c r="AL19" s="1102">
        <v>0</v>
      </c>
      <c r="AM19" s="1104">
        <v>0</v>
      </c>
      <c r="AN19" s="1104">
        <v>0</v>
      </c>
      <c r="AO19" s="1102">
        <v>0</v>
      </c>
      <c r="AP19" s="1104">
        <v>0</v>
      </c>
      <c r="AQ19" s="1104">
        <v>0</v>
      </c>
      <c r="AR19" s="1102">
        <v>0</v>
      </c>
      <c r="AS19" s="1104">
        <v>0</v>
      </c>
      <c r="AT19" s="1104">
        <v>0</v>
      </c>
      <c r="AU19" s="1102">
        <v>0</v>
      </c>
      <c r="AV19" s="1104">
        <v>0</v>
      </c>
      <c r="AW19" s="1104">
        <v>0</v>
      </c>
      <c r="AX19" s="1102">
        <v>0</v>
      </c>
      <c r="AY19" s="1104">
        <v>0</v>
      </c>
      <c r="AZ19" s="1104">
        <v>0</v>
      </c>
      <c r="BA19" s="1102">
        <v>0</v>
      </c>
      <c r="BB19" s="1104">
        <v>0</v>
      </c>
      <c r="BC19" s="1104">
        <v>0</v>
      </c>
      <c r="BD19" s="1102">
        <v>0</v>
      </c>
      <c r="BE19" s="1104">
        <v>0</v>
      </c>
      <c r="BF19" s="1104">
        <v>0</v>
      </c>
      <c r="BG19" s="1102">
        <v>1524150.1259999999</v>
      </c>
      <c r="BH19" s="1104">
        <v>590197.20547130541</v>
      </c>
      <c r="BI19" s="1105">
        <v>3508983.3280000002</v>
      </c>
      <c r="BJ19" s="1100"/>
      <c r="BK19" s="1100"/>
    </row>
    <row r="20" spans="1:63" s="1095" customFormat="1" ht="10.199999999999999">
      <c r="A20" s="1101" t="s">
        <v>136</v>
      </c>
      <c r="B20" s="1102">
        <v>3504682.3160000001</v>
      </c>
      <c r="C20" s="1104">
        <v>920886.06601248879</v>
      </c>
      <c r="D20" s="1104">
        <v>6601622.1569999997</v>
      </c>
      <c r="E20" s="1102">
        <v>21820.472000000002</v>
      </c>
      <c r="F20" s="1104">
        <v>6041.9928635147198</v>
      </c>
      <c r="G20" s="1104">
        <v>42139.695</v>
      </c>
      <c r="H20" s="1102">
        <v>3242819.0839999998</v>
      </c>
      <c r="I20" s="1104">
        <v>1571514.9937555753</v>
      </c>
      <c r="J20" s="1104">
        <v>8527824.0079999994</v>
      </c>
      <c r="K20" s="1102">
        <v>101881.88099999999</v>
      </c>
      <c r="L20" s="1104">
        <v>31739.234909307168</v>
      </c>
      <c r="M20" s="1104">
        <v>208620.929</v>
      </c>
      <c r="N20" s="1102">
        <v>980943.05099999998</v>
      </c>
      <c r="O20" s="1104">
        <v>89973.90127862028</v>
      </c>
      <c r="P20" s="1104">
        <v>1283525.281</v>
      </c>
      <c r="Q20" s="1102">
        <v>1071949.838</v>
      </c>
      <c r="R20" s="1104">
        <v>310566.91674100503</v>
      </c>
      <c r="S20" s="1104">
        <v>2116386.38</v>
      </c>
      <c r="T20" s="1102">
        <v>0</v>
      </c>
      <c r="U20" s="1104">
        <v>2300</v>
      </c>
      <c r="V20" s="1104">
        <v>7734.9</v>
      </c>
      <c r="W20" s="1102">
        <v>1103627.425</v>
      </c>
      <c r="X20" s="1104">
        <v>323189.55337496288</v>
      </c>
      <c r="Y20" s="1104">
        <v>2190513.8939999999</v>
      </c>
      <c r="Z20" s="1102">
        <v>0</v>
      </c>
      <c r="AA20" s="1104">
        <v>0</v>
      </c>
      <c r="AB20" s="1104">
        <v>0</v>
      </c>
      <c r="AC20" s="1102">
        <v>161646.44699999999</v>
      </c>
      <c r="AD20" s="1104">
        <v>27791.231638418078</v>
      </c>
      <c r="AE20" s="1104">
        <v>255108.36</v>
      </c>
      <c r="AF20" s="1102">
        <v>0</v>
      </c>
      <c r="AG20" s="1104">
        <v>0</v>
      </c>
      <c r="AH20" s="1104">
        <v>0</v>
      </c>
      <c r="AI20" s="1102">
        <v>429542.32299999997</v>
      </c>
      <c r="AJ20" s="1104">
        <v>223113.14986619091</v>
      </c>
      <c r="AK20" s="1104">
        <v>1179871.8459999999</v>
      </c>
      <c r="AL20" s="1102">
        <v>0</v>
      </c>
      <c r="AM20" s="1104">
        <v>0</v>
      </c>
      <c r="AN20" s="1104">
        <v>0</v>
      </c>
      <c r="AO20" s="1102">
        <v>106135.005</v>
      </c>
      <c r="AP20" s="1104">
        <v>0</v>
      </c>
      <c r="AQ20" s="1104">
        <v>106135.005</v>
      </c>
      <c r="AR20" s="1102">
        <v>0</v>
      </c>
      <c r="AS20" s="1104">
        <v>21682.506987808501</v>
      </c>
      <c r="AT20" s="1104">
        <v>72918.270999999993</v>
      </c>
      <c r="AU20" s="1102">
        <v>0</v>
      </c>
      <c r="AV20" s="1104">
        <v>0</v>
      </c>
      <c r="AW20" s="1104">
        <v>0</v>
      </c>
      <c r="AX20" s="1102">
        <v>24221.717000000001</v>
      </c>
      <c r="AY20" s="1104">
        <v>14955.978590544157</v>
      </c>
      <c r="AZ20" s="1104">
        <v>74518.672999999995</v>
      </c>
      <c r="BA20" s="1102">
        <v>0</v>
      </c>
      <c r="BB20" s="1104">
        <v>0</v>
      </c>
      <c r="BC20" s="1104">
        <v>0</v>
      </c>
      <c r="BD20" s="1102">
        <v>0</v>
      </c>
      <c r="BE20" s="1104">
        <v>0</v>
      </c>
      <c r="BF20" s="1104">
        <v>0</v>
      </c>
      <c r="BG20" s="1102">
        <v>10749269.564999999</v>
      </c>
      <c r="BH20" s="1104">
        <v>3543755.5275052036</v>
      </c>
      <c r="BI20" s="1105">
        <v>22666919.403999999</v>
      </c>
      <c r="BJ20" s="1100"/>
      <c r="BK20" s="1100"/>
    </row>
    <row r="21" spans="1:63" s="1095" customFormat="1" ht="10.199999999999999">
      <c r="A21" s="1101" t="s">
        <v>754</v>
      </c>
      <c r="B21" s="1102">
        <v>0</v>
      </c>
      <c r="C21" s="1104">
        <v>242.61462979482604</v>
      </c>
      <c r="D21" s="1104">
        <v>815.91300000000001</v>
      </c>
      <c r="E21" s="1102">
        <v>0</v>
      </c>
      <c r="F21" s="1104">
        <v>0</v>
      </c>
      <c r="G21" s="1104">
        <v>0</v>
      </c>
      <c r="H21" s="1106">
        <v>0</v>
      </c>
      <c r="I21" s="1107">
        <v>0</v>
      </c>
      <c r="J21" s="1107">
        <v>0</v>
      </c>
      <c r="K21" s="1102">
        <v>0</v>
      </c>
      <c r="L21" s="1104">
        <v>0</v>
      </c>
      <c r="M21" s="1104">
        <v>0</v>
      </c>
      <c r="N21" s="1102">
        <v>10624.499</v>
      </c>
      <c r="O21" s="1104">
        <v>2592.8447814451379</v>
      </c>
      <c r="P21" s="1104">
        <v>19344.237000000001</v>
      </c>
      <c r="Q21" s="1102">
        <v>3033.752</v>
      </c>
      <c r="R21" s="1104">
        <v>5465.8150460898005</v>
      </c>
      <c r="S21" s="1104">
        <v>21415.288</v>
      </c>
      <c r="T21" s="1102">
        <v>97617.126000000004</v>
      </c>
      <c r="U21" s="1104">
        <v>12844.353850728516</v>
      </c>
      <c r="V21" s="1104">
        <v>140812.68799999999</v>
      </c>
      <c r="W21" s="1102">
        <v>22457.938999999998</v>
      </c>
      <c r="X21" s="1104">
        <v>2713.1097234611952</v>
      </c>
      <c r="Y21" s="1104">
        <v>31582.127</v>
      </c>
      <c r="Z21" s="1102">
        <v>0</v>
      </c>
      <c r="AA21" s="1104">
        <v>0</v>
      </c>
      <c r="AB21" s="1104">
        <v>0</v>
      </c>
      <c r="AC21" s="1102">
        <v>0</v>
      </c>
      <c r="AD21" s="1104">
        <v>0</v>
      </c>
      <c r="AE21" s="1104">
        <v>0</v>
      </c>
      <c r="AF21" s="1102">
        <v>0</v>
      </c>
      <c r="AG21" s="1104">
        <v>0</v>
      </c>
      <c r="AH21" s="1104">
        <v>0</v>
      </c>
      <c r="AI21" s="1102">
        <v>1369.796</v>
      </c>
      <c r="AJ21" s="1104">
        <v>889.04817127564684</v>
      </c>
      <c r="AK21" s="1104">
        <v>4359.665</v>
      </c>
      <c r="AL21" s="1102">
        <v>0</v>
      </c>
      <c r="AM21" s="1104">
        <v>0</v>
      </c>
      <c r="AN21" s="1104">
        <v>0</v>
      </c>
      <c r="AO21" s="1102">
        <v>0</v>
      </c>
      <c r="AP21" s="1104">
        <v>0</v>
      </c>
      <c r="AQ21" s="1104">
        <v>0</v>
      </c>
      <c r="AR21" s="1102">
        <v>0</v>
      </c>
      <c r="AS21" s="1104">
        <v>0</v>
      </c>
      <c r="AT21" s="1104">
        <v>0</v>
      </c>
      <c r="AU21" s="1102">
        <v>0</v>
      </c>
      <c r="AV21" s="1104">
        <v>0</v>
      </c>
      <c r="AW21" s="1104">
        <v>0</v>
      </c>
      <c r="AX21" s="1102">
        <v>0</v>
      </c>
      <c r="AY21" s="1104">
        <v>0</v>
      </c>
      <c r="AZ21" s="1104">
        <v>0</v>
      </c>
      <c r="BA21" s="1102">
        <v>0</v>
      </c>
      <c r="BB21" s="1104">
        <v>0</v>
      </c>
      <c r="BC21" s="1104">
        <v>0</v>
      </c>
      <c r="BD21" s="1102">
        <v>0</v>
      </c>
      <c r="BE21" s="1104">
        <v>0</v>
      </c>
      <c r="BF21" s="1104">
        <v>0</v>
      </c>
      <c r="BG21" s="1102">
        <v>135103.114</v>
      </c>
      <c r="BH21" s="1104">
        <v>24747.786500148675</v>
      </c>
      <c r="BI21" s="1105">
        <v>218329.921</v>
      </c>
      <c r="BJ21" s="1100"/>
      <c r="BK21" s="1100"/>
    </row>
    <row r="22" spans="1:63" s="1095" customFormat="1" ht="10.199999999999999">
      <c r="A22" s="1101" t="s">
        <v>834</v>
      </c>
      <c r="B22" s="1102">
        <v>497874.76199999999</v>
      </c>
      <c r="C22" s="1104">
        <v>238605.87035385074</v>
      </c>
      <c r="D22" s="1104">
        <v>1300306.3049999999</v>
      </c>
      <c r="E22" s="1102">
        <v>1095.33</v>
      </c>
      <c r="F22" s="1104">
        <v>522.18168302111212</v>
      </c>
      <c r="G22" s="1104">
        <v>2851.4279999999999</v>
      </c>
      <c r="H22" s="1102">
        <v>327313.43300000002</v>
      </c>
      <c r="I22" s="1104">
        <v>241876.604519774</v>
      </c>
      <c r="J22" s="1104">
        <v>1140744.4539999999</v>
      </c>
      <c r="K22" s="1102">
        <v>951.19500000000005</v>
      </c>
      <c r="L22" s="1104">
        <v>0</v>
      </c>
      <c r="M22" s="1104">
        <v>951.19500000000005</v>
      </c>
      <c r="N22" s="1102">
        <v>94681.455000000002</v>
      </c>
      <c r="O22" s="1104">
        <v>47848.711567053229</v>
      </c>
      <c r="P22" s="1104">
        <v>255596.67300000001</v>
      </c>
      <c r="Q22" s="1102">
        <v>184061.905</v>
      </c>
      <c r="R22" s="1104">
        <v>93389.357418971151</v>
      </c>
      <c r="S22" s="1104">
        <v>498130.31400000001</v>
      </c>
      <c r="T22" s="1102">
        <v>0</v>
      </c>
      <c r="U22" s="1104">
        <v>0</v>
      </c>
      <c r="V22" s="1104">
        <v>0</v>
      </c>
      <c r="W22" s="1102">
        <v>115743.83199999999</v>
      </c>
      <c r="X22" s="1104">
        <v>51494.075230449009</v>
      </c>
      <c r="Y22" s="1104">
        <v>288918.408</v>
      </c>
      <c r="Z22" s="1102">
        <v>0</v>
      </c>
      <c r="AA22" s="1104">
        <v>0</v>
      </c>
      <c r="AB22" s="1104">
        <v>0</v>
      </c>
      <c r="AC22" s="1102">
        <v>27818.221000000001</v>
      </c>
      <c r="AD22" s="1104">
        <v>5266.3490930716625</v>
      </c>
      <c r="AE22" s="1104">
        <v>45528.953999999998</v>
      </c>
      <c r="AF22" s="1102">
        <v>0</v>
      </c>
      <c r="AG22" s="1104">
        <v>0</v>
      </c>
      <c r="AH22" s="1104">
        <v>0</v>
      </c>
      <c r="AI22" s="1102">
        <v>56446.326999999997</v>
      </c>
      <c r="AJ22" s="1104">
        <v>25727.806720190307</v>
      </c>
      <c r="AK22" s="1104">
        <v>142968.94200000001</v>
      </c>
      <c r="AL22" s="1102">
        <v>0</v>
      </c>
      <c r="AM22" s="1104">
        <v>0</v>
      </c>
      <c r="AN22" s="1104">
        <v>0</v>
      </c>
      <c r="AO22" s="1102">
        <v>0</v>
      </c>
      <c r="AP22" s="1104">
        <v>0</v>
      </c>
      <c r="AQ22" s="1104">
        <v>0</v>
      </c>
      <c r="AR22" s="1102">
        <v>0</v>
      </c>
      <c r="AS22" s="1104">
        <v>0</v>
      </c>
      <c r="AT22" s="1104">
        <v>0</v>
      </c>
      <c r="AU22" s="1102">
        <v>0</v>
      </c>
      <c r="AV22" s="1104">
        <v>0</v>
      </c>
      <c r="AW22" s="1104">
        <v>0</v>
      </c>
      <c r="AX22" s="1102">
        <v>0</v>
      </c>
      <c r="AY22" s="1104">
        <v>0</v>
      </c>
      <c r="AZ22" s="1104">
        <v>0</v>
      </c>
      <c r="BA22" s="1102">
        <v>0</v>
      </c>
      <c r="BB22" s="1104">
        <v>0</v>
      </c>
      <c r="BC22" s="1104">
        <v>0</v>
      </c>
      <c r="BD22" s="1102">
        <v>0</v>
      </c>
      <c r="BE22" s="1104">
        <v>0</v>
      </c>
      <c r="BF22" s="1104">
        <v>0</v>
      </c>
      <c r="BG22" s="1102">
        <v>1305986.4639999999</v>
      </c>
      <c r="BH22" s="1104">
        <v>704730.95807314897</v>
      </c>
      <c r="BI22" s="1105">
        <v>3675996.6770000001</v>
      </c>
      <c r="BJ22" s="1100"/>
      <c r="BK22" s="1100"/>
    </row>
    <row r="23" spans="1:63" s="1095" customFormat="1" ht="10.199999999999999">
      <c r="A23" s="1101" t="s">
        <v>835</v>
      </c>
      <c r="B23" s="1102">
        <v>357286.76799999998</v>
      </c>
      <c r="C23" s="1104">
        <v>470537.51442164736</v>
      </c>
      <c r="D23" s="1104">
        <v>1939704.429</v>
      </c>
      <c r="E23" s="1102">
        <v>2490.5590000000002</v>
      </c>
      <c r="F23" s="1104">
        <v>12954.382396669642</v>
      </c>
      <c r="G23" s="1104">
        <v>46056.146999999997</v>
      </c>
      <c r="H23" s="1102">
        <v>86863.964000000007</v>
      </c>
      <c r="I23" s="1104">
        <v>221165.93725840026</v>
      </c>
      <c r="J23" s="1104">
        <v>830645.01199999999</v>
      </c>
      <c r="K23" s="1102">
        <v>37839.055</v>
      </c>
      <c r="L23" s="1104">
        <v>53520.139161462983</v>
      </c>
      <c r="M23" s="1104">
        <v>217827.28400000001</v>
      </c>
      <c r="N23" s="1102">
        <v>46754.205999999998</v>
      </c>
      <c r="O23" s="1104">
        <v>97652.720487659826</v>
      </c>
      <c r="P23" s="1104">
        <v>375160.30499999999</v>
      </c>
      <c r="Q23" s="1102">
        <v>120278.394</v>
      </c>
      <c r="R23" s="1104">
        <v>170060.09128754091</v>
      </c>
      <c r="S23" s="1104">
        <v>692190.48199999996</v>
      </c>
      <c r="T23" s="1102">
        <v>165300</v>
      </c>
      <c r="U23" s="1104">
        <v>12200</v>
      </c>
      <c r="V23" s="1104">
        <v>206328.6</v>
      </c>
      <c r="W23" s="1102">
        <v>76029.508000000002</v>
      </c>
      <c r="X23" s="1104">
        <v>139835.57389235799</v>
      </c>
      <c r="Y23" s="1104">
        <v>546296.54299999995</v>
      </c>
      <c r="Z23" s="1102">
        <v>0</v>
      </c>
      <c r="AA23" s="1104">
        <v>0</v>
      </c>
      <c r="AB23" s="1104">
        <v>0</v>
      </c>
      <c r="AC23" s="1102">
        <v>15376.183999999999</v>
      </c>
      <c r="AD23" s="1104">
        <v>38014.323818019628</v>
      </c>
      <c r="AE23" s="1104">
        <v>143218.35500000001</v>
      </c>
      <c r="AF23" s="1102">
        <v>0</v>
      </c>
      <c r="AG23" s="1104">
        <v>0</v>
      </c>
      <c r="AH23" s="1104">
        <v>0</v>
      </c>
      <c r="AI23" s="1102">
        <v>34155.46</v>
      </c>
      <c r="AJ23" s="1104">
        <v>55328.237288135591</v>
      </c>
      <c r="AK23" s="1104">
        <v>220224.32199999999</v>
      </c>
      <c r="AL23" s="1102">
        <v>0</v>
      </c>
      <c r="AM23" s="1104">
        <v>0</v>
      </c>
      <c r="AN23" s="1104">
        <v>0</v>
      </c>
      <c r="AO23" s="1102">
        <v>0</v>
      </c>
      <c r="AP23" s="1104">
        <v>0</v>
      </c>
      <c r="AQ23" s="1104">
        <v>0</v>
      </c>
      <c r="AR23" s="1102">
        <v>4991</v>
      </c>
      <c r="AS23" s="1104">
        <v>3125.7258400237884</v>
      </c>
      <c r="AT23" s="1104">
        <v>15502.816000000001</v>
      </c>
      <c r="AU23" s="1102">
        <v>0</v>
      </c>
      <c r="AV23" s="1104">
        <v>0</v>
      </c>
      <c r="AW23" s="1104">
        <v>0</v>
      </c>
      <c r="AX23" s="1102">
        <v>0</v>
      </c>
      <c r="AY23" s="1104">
        <v>3460</v>
      </c>
      <c r="AZ23" s="1104">
        <v>11635.98</v>
      </c>
      <c r="BA23" s="1102">
        <v>0</v>
      </c>
      <c r="BB23" s="1104">
        <v>0</v>
      </c>
      <c r="BC23" s="1104">
        <v>0</v>
      </c>
      <c r="BD23" s="1102">
        <v>0</v>
      </c>
      <c r="BE23" s="1104">
        <v>0</v>
      </c>
      <c r="BF23" s="1104">
        <v>0</v>
      </c>
      <c r="BG23" s="1102">
        <v>947365.10100000002</v>
      </c>
      <c r="BH23" s="1104">
        <v>1277854.6473386856</v>
      </c>
      <c r="BI23" s="1105">
        <v>5244790.28</v>
      </c>
      <c r="BJ23" s="1100"/>
      <c r="BK23" s="1100"/>
    </row>
    <row r="24" spans="1:63" s="1095" customFormat="1" ht="10.199999999999999">
      <c r="A24" s="1101" t="s">
        <v>1086</v>
      </c>
      <c r="B24" s="1102">
        <v>358194.08199999999</v>
      </c>
      <c r="C24" s="1104">
        <v>96996.730895034198</v>
      </c>
      <c r="D24" s="1104">
        <v>684394.08900000004</v>
      </c>
      <c r="E24" s="1102">
        <v>0</v>
      </c>
      <c r="F24" s="1104">
        <v>0</v>
      </c>
      <c r="G24" s="1104">
        <v>0</v>
      </c>
      <c r="H24" s="1102">
        <v>365125.48599999998</v>
      </c>
      <c r="I24" s="1104">
        <v>42669.642878382394</v>
      </c>
      <c r="J24" s="1104">
        <v>508623.495</v>
      </c>
      <c r="K24" s="1102">
        <v>39905.233</v>
      </c>
      <c r="L24" s="1104">
        <v>18010.190008920606</v>
      </c>
      <c r="M24" s="1104">
        <v>100473.50199999999</v>
      </c>
      <c r="N24" s="1102">
        <v>47914.811999999998</v>
      </c>
      <c r="O24" s="1104">
        <v>0</v>
      </c>
      <c r="P24" s="1104">
        <v>47914.811999999998</v>
      </c>
      <c r="Q24" s="1102">
        <v>0</v>
      </c>
      <c r="R24" s="1104">
        <v>46.253939934582213</v>
      </c>
      <c r="S24" s="1104">
        <v>155.55199999999999</v>
      </c>
      <c r="T24" s="1102">
        <v>0</v>
      </c>
      <c r="U24" s="1104">
        <v>0</v>
      </c>
      <c r="V24" s="1104">
        <v>0</v>
      </c>
      <c r="W24" s="1102">
        <v>184175.027</v>
      </c>
      <c r="X24" s="1104">
        <v>8364.7124591138854</v>
      </c>
      <c r="Y24" s="1104">
        <v>212305.55600000001</v>
      </c>
      <c r="Z24" s="1102">
        <v>0</v>
      </c>
      <c r="AA24" s="1104">
        <v>0</v>
      </c>
      <c r="AB24" s="1104">
        <v>0</v>
      </c>
      <c r="AC24" s="1102">
        <v>2030.58</v>
      </c>
      <c r="AD24" s="1104">
        <v>396.25453464168896</v>
      </c>
      <c r="AE24" s="1104">
        <v>3363.1840000000002</v>
      </c>
      <c r="AF24" s="1102">
        <v>0</v>
      </c>
      <c r="AG24" s="1104">
        <v>0</v>
      </c>
      <c r="AH24" s="1104">
        <v>0</v>
      </c>
      <c r="AI24" s="1102">
        <v>28928.563999999998</v>
      </c>
      <c r="AJ24" s="1104">
        <v>684.64406779661022</v>
      </c>
      <c r="AK24" s="1104">
        <v>31231.023000000001</v>
      </c>
      <c r="AL24" s="1102">
        <v>0</v>
      </c>
      <c r="AM24" s="1104">
        <v>0</v>
      </c>
      <c r="AN24" s="1104">
        <v>0</v>
      </c>
      <c r="AO24" s="1102">
        <v>0</v>
      </c>
      <c r="AP24" s="1104">
        <v>0</v>
      </c>
      <c r="AQ24" s="1104">
        <v>0</v>
      </c>
      <c r="AR24" s="1102">
        <v>0</v>
      </c>
      <c r="AS24" s="1104">
        <v>6642.8569729408264</v>
      </c>
      <c r="AT24" s="1104">
        <v>22339.928</v>
      </c>
      <c r="AU24" s="1102">
        <v>0</v>
      </c>
      <c r="AV24" s="1104">
        <v>0</v>
      </c>
      <c r="AW24" s="1104">
        <v>0</v>
      </c>
      <c r="AX24" s="1102">
        <v>0</v>
      </c>
      <c r="AY24" s="1104">
        <v>19500</v>
      </c>
      <c r="AZ24" s="1104">
        <v>65578.5</v>
      </c>
      <c r="BA24" s="1102">
        <v>0</v>
      </c>
      <c r="BB24" s="1104">
        <v>0</v>
      </c>
      <c r="BC24" s="1104">
        <v>0</v>
      </c>
      <c r="BD24" s="1102">
        <v>0</v>
      </c>
      <c r="BE24" s="1104">
        <v>0</v>
      </c>
      <c r="BF24" s="1104">
        <v>0</v>
      </c>
      <c r="BG24" s="1102">
        <v>1026273.786</v>
      </c>
      <c r="BH24" s="1104">
        <v>193311.28664882545</v>
      </c>
      <c r="BI24" s="1105">
        <v>1676379.6440000001</v>
      </c>
      <c r="BJ24" s="1100"/>
      <c r="BK24" s="1100"/>
    </row>
    <row r="25" spans="1:63" s="1095" customFormat="1" ht="10.199999999999999">
      <c r="A25" s="1096" t="s">
        <v>1087</v>
      </c>
      <c r="B25" s="1097">
        <v>4527405.7300000004</v>
      </c>
      <c r="C25" s="1098">
        <v>476546.99435028248</v>
      </c>
      <c r="D25" s="1099">
        <v>6130033.2719999999</v>
      </c>
      <c r="E25" s="1097">
        <v>19491.045999999998</v>
      </c>
      <c r="F25" s="1098">
        <v>6487.1573000297358</v>
      </c>
      <c r="G25" s="1099">
        <v>41307.357000000004</v>
      </c>
      <c r="H25" s="1097">
        <v>3302105.253</v>
      </c>
      <c r="I25" s="1098">
        <v>861846.94142135</v>
      </c>
      <c r="J25" s="1099">
        <v>6200496.517</v>
      </c>
      <c r="K25" s="1097">
        <v>105968.64599999999</v>
      </c>
      <c r="L25" s="1098">
        <v>62236.371989295272</v>
      </c>
      <c r="M25" s="1099">
        <v>315269.56599999999</v>
      </c>
      <c r="N25" s="1097">
        <v>635900.44299999997</v>
      </c>
      <c r="O25" s="1098">
        <v>76311.229854296762</v>
      </c>
      <c r="P25" s="1099">
        <v>892535.10900000005</v>
      </c>
      <c r="Q25" s="1097">
        <v>1450765.821</v>
      </c>
      <c r="R25" s="1098">
        <v>298222.55426702346</v>
      </c>
      <c r="S25" s="1099">
        <v>2453688.2719999999</v>
      </c>
      <c r="T25" s="1097">
        <v>95349.926999999996</v>
      </c>
      <c r="U25" s="1098">
        <v>10243.119238774903</v>
      </c>
      <c r="V25" s="1099">
        <v>129797.538</v>
      </c>
      <c r="W25" s="1097">
        <v>1048143.4889999999</v>
      </c>
      <c r="X25" s="1098">
        <v>302063.22658340767</v>
      </c>
      <c r="Y25" s="1099">
        <v>2063982.12</v>
      </c>
      <c r="Z25" s="1097">
        <v>3474.9009999999998</v>
      </c>
      <c r="AA25" s="1098">
        <v>0</v>
      </c>
      <c r="AB25" s="1099">
        <v>3474.9009999999998</v>
      </c>
      <c r="AC25" s="1097">
        <v>36291.887999999999</v>
      </c>
      <c r="AD25" s="1098">
        <v>18956.164436515017</v>
      </c>
      <c r="AE25" s="1099">
        <v>100041.469</v>
      </c>
      <c r="AF25" s="1097">
        <v>65.879000000000005</v>
      </c>
      <c r="AG25" s="1098">
        <v>0</v>
      </c>
      <c r="AH25" s="1099">
        <v>65.879000000000005</v>
      </c>
      <c r="AI25" s="1097">
        <v>326055.70400000003</v>
      </c>
      <c r="AJ25" s="1098">
        <v>37715.321736544749</v>
      </c>
      <c r="AK25" s="1099">
        <v>452892.33199999999</v>
      </c>
      <c r="AL25" s="1097">
        <v>0</v>
      </c>
      <c r="AM25" s="1098">
        <v>0</v>
      </c>
      <c r="AN25" s="1099">
        <v>0</v>
      </c>
      <c r="AO25" s="1097">
        <v>26287.98</v>
      </c>
      <c r="AP25" s="1098">
        <v>1215.8884924174843</v>
      </c>
      <c r="AQ25" s="1099">
        <v>30377.013999999999</v>
      </c>
      <c r="AR25" s="1097">
        <v>0</v>
      </c>
      <c r="AS25" s="1098">
        <v>656.41570026761815</v>
      </c>
      <c r="AT25" s="1099">
        <v>2207.5259999999998</v>
      </c>
      <c r="AU25" s="1097">
        <v>0</v>
      </c>
      <c r="AV25" s="1098">
        <v>0</v>
      </c>
      <c r="AW25" s="1099">
        <v>0</v>
      </c>
      <c r="AX25" s="1097">
        <v>0</v>
      </c>
      <c r="AY25" s="1098">
        <v>0</v>
      </c>
      <c r="AZ25" s="1099">
        <v>0</v>
      </c>
      <c r="BA25" s="1097">
        <v>0</v>
      </c>
      <c r="BB25" s="1098">
        <v>0</v>
      </c>
      <c r="BC25" s="1099">
        <v>0</v>
      </c>
      <c r="BD25" s="1097">
        <v>0</v>
      </c>
      <c r="BE25" s="1098">
        <v>0</v>
      </c>
      <c r="BF25" s="1099">
        <v>0</v>
      </c>
      <c r="BG25" s="1097">
        <v>11577306.715</v>
      </c>
      <c r="BH25" s="1098">
        <v>2152501.3868569727</v>
      </c>
      <c r="BI25" s="1099">
        <v>18816168.879999999</v>
      </c>
      <c r="BJ25" s="1100"/>
      <c r="BK25" s="1100"/>
    </row>
    <row r="26" spans="1:63" s="1095" customFormat="1" ht="10.199999999999999">
      <c r="A26" s="1101" t="s">
        <v>1083</v>
      </c>
      <c r="B26" s="1102">
        <v>1328.2550000000001</v>
      </c>
      <c r="C26" s="1103">
        <v>284.38715432649423</v>
      </c>
      <c r="D26" s="1104">
        <v>2284.65</v>
      </c>
      <c r="E26" s="1102">
        <v>1.4039999999999999</v>
      </c>
      <c r="F26" s="1103">
        <v>12.765982753493905</v>
      </c>
      <c r="G26" s="1104">
        <v>44.337000000000003</v>
      </c>
      <c r="H26" s="1102">
        <v>5108.1859999999997</v>
      </c>
      <c r="I26" s="1103">
        <v>736.8584597085935</v>
      </c>
      <c r="J26" s="1104">
        <v>7586.241</v>
      </c>
      <c r="K26" s="1102">
        <v>82.375</v>
      </c>
      <c r="L26" s="1103">
        <v>6.0567945286946179</v>
      </c>
      <c r="M26" s="1104">
        <v>102.745</v>
      </c>
      <c r="N26" s="1102">
        <v>5555.4970000000003</v>
      </c>
      <c r="O26" s="1103">
        <v>269.37377341659231</v>
      </c>
      <c r="P26" s="1104">
        <v>6461.402</v>
      </c>
      <c r="Q26" s="1102">
        <v>2997.03</v>
      </c>
      <c r="R26" s="1103">
        <v>52.632471008028539</v>
      </c>
      <c r="S26" s="1104">
        <v>3174.0340000000001</v>
      </c>
      <c r="T26" s="1102">
        <v>0</v>
      </c>
      <c r="U26" s="1103">
        <v>0</v>
      </c>
      <c r="V26" s="1104">
        <v>0</v>
      </c>
      <c r="W26" s="1102">
        <v>3695.5940000000001</v>
      </c>
      <c r="X26" s="1103">
        <v>885.43413618792749</v>
      </c>
      <c r="Y26" s="1104">
        <v>6673.3090000000002</v>
      </c>
      <c r="Z26" s="1102">
        <v>0</v>
      </c>
      <c r="AA26" s="1103">
        <v>0</v>
      </c>
      <c r="AB26" s="1104">
        <v>0</v>
      </c>
      <c r="AC26" s="1102">
        <v>0</v>
      </c>
      <c r="AD26" s="1103">
        <v>0</v>
      </c>
      <c r="AE26" s="1104">
        <v>0</v>
      </c>
      <c r="AF26" s="1102">
        <v>0</v>
      </c>
      <c r="AG26" s="1103">
        <v>0</v>
      </c>
      <c r="AH26" s="1104">
        <v>0</v>
      </c>
      <c r="AI26" s="1102">
        <v>1002.364</v>
      </c>
      <c r="AJ26" s="1103">
        <v>15.818019625334522</v>
      </c>
      <c r="AK26" s="1104">
        <v>1055.5609999999999</v>
      </c>
      <c r="AL26" s="1102">
        <v>0</v>
      </c>
      <c r="AM26" s="1103">
        <v>0</v>
      </c>
      <c r="AN26" s="1104">
        <v>0</v>
      </c>
      <c r="AO26" s="1102">
        <v>0</v>
      </c>
      <c r="AP26" s="1103">
        <v>0</v>
      </c>
      <c r="AQ26" s="1104">
        <v>0</v>
      </c>
      <c r="AR26" s="1102">
        <v>0</v>
      </c>
      <c r="AS26" s="1103">
        <v>0</v>
      </c>
      <c r="AT26" s="1104">
        <v>0</v>
      </c>
      <c r="AU26" s="1102">
        <v>0</v>
      </c>
      <c r="AV26" s="1103">
        <v>0</v>
      </c>
      <c r="AW26" s="1104">
        <v>0</v>
      </c>
      <c r="AX26" s="1102">
        <v>0</v>
      </c>
      <c r="AY26" s="1103">
        <v>0</v>
      </c>
      <c r="AZ26" s="1104">
        <v>0</v>
      </c>
      <c r="BA26" s="1102">
        <v>0</v>
      </c>
      <c r="BB26" s="1103">
        <v>0</v>
      </c>
      <c r="BC26" s="1104">
        <v>0</v>
      </c>
      <c r="BD26" s="1102">
        <v>0</v>
      </c>
      <c r="BE26" s="1103">
        <v>0</v>
      </c>
      <c r="BF26" s="1104">
        <v>0</v>
      </c>
      <c r="BG26" s="1102">
        <v>19770.708999999999</v>
      </c>
      <c r="BH26" s="1103">
        <v>2263.3279809693727</v>
      </c>
      <c r="BI26" s="1105">
        <v>27382.280999999999</v>
      </c>
      <c r="BJ26" s="1100"/>
      <c r="BK26" s="1100"/>
    </row>
    <row r="27" spans="1:63" s="1095" customFormat="1" ht="10.199999999999999">
      <c r="A27" s="1101" t="s">
        <v>833</v>
      </c>
      <c r="B27" s="1102">
        <v>36511.313000000002</v>
      </c>
      <c r="C27" s="1104">
        <v>1306.3470115967887</v>
      </c>
      <c r="D27" s="1104">
        <v>40904.557999999997</v>
      </c>
      <c r="E27" s="1102">
        <v>0</v>
      </c>
      <c r="F27" s="1104">
        <v>0</v>
      </c>
      <c r="G27" s="1104">
        <v>0</v>
      </c>
      <c r="H27" s="1102">
        <v>6896.4889999999996</v>
      </c>
      <c r="I27" s="1104">
        <v>1565.0338983050847</v>
      </c>
      <c r="J27" s="1104">
        <v>12159.699000000001</v>
      </c>
      <c r="K27" s="1102">
        <v>128.88900000000001</v>
      </c>
      <c r="L27" s="1104">
        <v>13.793041926851027</v>
      </c>
      <c r="M27" s="1104">
        <v>175.27600000000001</v>
      </c>
      <c r="N27" s="1102">
        <v>1124.29</v>
      </c>
      <c r="O27" s="1104">
        <v>39.298245614035089</v>
      </c>
      <c r="P27" s="1104">
        <v>1256.451</v>
      </c>
      <c r="Q27" s="1102">
        <v>418.41199999999998</v>
      </c>
      <c r="R27" s="1104">
        <v>85.905441570026753</v>
      </c>
      <c r="S27" s="1104">
        <v>707.31200000000001</v>
      </c>
      <c r="T27" s="1102">
        <v>408.32900000000001</v>
      </c>
      <c r="U27" s="1104">
        <v>106.29705619982158</v>
      </c>
      <c r="V27" s="1104">
        <v>765.80600000000004</v>
      </c>
      <c r="W27" s="1102">
        <v>407.34199999999998</v>
      </c>
      <c r="X27" s="1104">
        <v>115.43621766280107</v>
      </c>
      <c r="Y27" s="1104">
        <v>795.55499999999995</v>
      </c>
      <c r="Z27" s="1102">
        <v>0</v>
      </c>
      <c r="AA27" s="1104">
        <v>0</v>
      </c>
      <c r="AB27" s="1104">
        <v>0</v>
      </c>
      <c r="AC27" s="1102">
        <v>0</v>
      </c>
      <c r="AD27" s="1104">
        <v>0</v>
      </c>
      <c r="AE27" s="1104">
        <v>0</v>
      </c>
      <c r="AF27" s="1102">
        <v>0</v>
      </c>
      <c r="AG27" s="1104">
        <v>0</v>
      </c>
      <c r="AH27" s="1104">
        <v>0</v>
      </c>
      <c r="AI27" s="1102">
        <v>0</v>
      </c>
      <c r="AJ27" s="1104">
        <v>0</v>
      </c>
      <c r="AK27" s="1104">
        <v>0</v>
      </c>
      <c r="AL27" s="1102">
        <v>0</v>
      </c>
      <c r="AM27" s="1104">
        <v>0</v>
      </c>
      <c r="AN27" s="1104">
        <v>0</v>
      </c>
      <c r="AO27" s="1102">
        <v>0</v>
      </c>
      <c r="AP27" s="1104">
        <v>0</v>
      </c>
      <c r="AQ27" s="1104">
        <v>0</v>
      </c>
      <c r="AR27" s="1102">
        <v>0</v>
      </c>
      <c r="AS27" s="1104">
        <v>0</v>
      </c>
      <c r="AT27" s="1104">
        <v>0</v>
      </c>
      <c r="AU27" s="1102">
        <v>0</v>
      </c>
      <c r="AV27" s="1104">
        <v>0</v>
      </c>
      <c r="AW27" s="1104">
        <v>0</v>
      </c>
      <c r="AX27" s="1102">
        <v>0</v>
      </c>
      <c r="AY27" s="1104">
        <v>0</v>
      </c>
      <c r="AZ27" s="1104">
        <v>0</v>
      </c>
      <c r="BA27" s="1102">
        <v>0</v>
      </c>
      <c r="BB27" s="1104">
        <v>0</v>
      </c>
      <c r="BC27" s="1104">
        <v>0</v>
      </c>
      <c r="BD27" s="1102">
        <v>0</v>
      </c>
      <c r="BE27" s="1104">
        <v>0</v>
      </c>
      <c r="BF27" s="1104">
        <v>0</v>
      </c>
      <c r="BG27" s="1102">
        <v>45895.067000000003</v>
      </c>
      <c r="BH27" s="1104">
        <v>3232.1121022896227</v>
      </c>
      <c r="BI27" s="1105">
        <v>56764.66</v>
      </c>
      <c r="BJ27" s="1100"/>
      <c r="BK27" s="1100"/>
    </row>
    <row r="28" spans="1:63" s="1095" customFormat="1" ht="10.199999999999999">
      <c r="A28" s="1101" t="s">
        <v>126</v>
      </c>
      <c r="B28" s="1102">
        <v>100247.546</v>
      </c>
      <c r="C28" s="1104">
        <v>25455.801367826345</v>
      </c>
      <c r="D28" s="1104">
        <v>185855.40599999999</v>
      </c>
      <c r="E28" s="1102">
        <v>178</v>
      </c>
      <c r="F28" s="1104">
        <v>144.5593220338983</v>
      </c>
      <c r="G28" s="1104">
        <v>664.154</v>
      </c>
      <c r="H28" s="1102">
        <v>405980.52600000001</v>
      </c>
      <c r="I28" s="1104">
        <v>118716.55129348795</v>
      </c>
      <c r="J28" s="1104">
        <v>805224.28799999994</v>
      </c>
      <c r="K28" s="1102">
        <v>785.37599999999998</v>
      </c>
      <c r="L28" s="1104">
        <v>1137.8590544157003</v>
      </c>
      <c r="M28" s="1104">
        <v>4611.9970000000003</v>
      </c>
      <c r="N28" s="1102">
        <v>20024.823</v>
      </c>
      <c r="O28" s="1104">
        <v>2470.9515313707998</v>
      </c>
      <c r="P28" s="1104">
        <v>28334.633999999998</v>
      </c>
      <c r="Q28" s="1102">
        <v>76024.396999999997</v>
      </c>
      <c r="R28" s="1104">
        <v>15964.554861730598</v>
      </c>
      <c r="S28" s="1104">
        <v>129713.196</v>
      </c>
      <c r="T28" s="1102">
        <v>0</v>
      </c>
      <c r="U28" s="1104">
        <v>0</v>
      </c>
      <c r="V28" s="1104">
        <v>0</v>
      </c>
      <c r="W28" s="1102">
        <v>137063.29999999999</v>
      </c>
      <c r="X28" s="1104">
        <v>22982.436515016354</v>
      </c>
      <c r="Y28" s="1104">
        <v>214353.23499999999</v>
      </c>
      <c r="Z28" s="1102">
        <v>0</v>
      </c>
      <c r="AA28" s="1104">
        <v>0</v>
      </c>
      <c r="AB28" s="1104">
        <v>0</v>
      </c>
      <c r="AC28" s="1102">
        <v>0</v>
      </c>
      <c r="AD28" s="1104">
        <v>0</v>
      </c>
      <c r="AE28" s="1104">
        <v>0</v>
      </c>
      <c r="AF28" s="1102">
        <v>0</v>
      </c>
      <c r="AG28" s="1104">
        <v>0</v>
      </c>
      <c r="AH28" s="1104">
        <v>0</v>
      </c>
      <c r="AI28" s="1102">
        <v>1036.8050000000001</v>
      </c>
      <c r="AJ28" s="1104">
        <v>391.37079988105859</v>
      </c>
      <c r="AK28" s="1104">
        <v>2352.9850000000001</v>
      </c>
      <c r="AL28" s="1102">
        <v>0</v>
      </c>
      <c r="AM28" s="1104">
        <v>0</v>
      </c>
      <c r="AN28" s="1104">
        <v>0</v>
      </c>
      <c r="AO28" s="1102">
        <v>0</v>
      </c>
      <c r="AP28" s="1104">
        <v>0</v>
      </c>
      <c r="AQ28" s="1104">
        <v>0</v>
      </c>
      <c r="AR28" s="1102">
        <v>0</v>
      </c>
      <c r="AS28" s="1104">
        <v>0</v>
      </c>
      <c r="AT28" s="1104">
        <v>0</v>
      </c>
      <c r="AU28" s="1102">
        <v>0</v>
      </c>
      <c r="AV28" s="1104">
        <v>0</v>
      </c>
      <c r="AW28" s="1104">
        <v>0</v>
      </c>
      <c r="AX28" s="1102">
        <v>0</v>
      </c>
      <c r="AY28" s="1104">
        <v>0</v>
      </c>
      <c r="AZ28" s="1104">
        <v>0</v>
      </c>
      <c r="BA28" s="1102">
        <v>0</v>
      </c>
      <c r="BB28" s="1104">
        <v>0</v>
      </c>
      <c r="BC28" s="1104">
        <v>0</v>
      </c>
      <c r="BD28" s="1102">
        <v>0</v>
      </c>
      <c r="BE28" s="1104">
        <v>0</v>
      </c>
      <c r="BF28" s="1104">
        <v>0</v>
      </c>
      <c r="BG28" s="1102">
        <v>741340.77800000005</v>
      </c>
      <c r="BH28" s="1104">
        <v>187264.08563782336</v>
      </c>
      <c r="BI28" s="1105">
        <v>1371109.899</v>
      </c>
      <c r="BJ28" s="1100"/>
      <c r="BK28" s="1100"/>
    </row>
    <row r="29" spans="1:63" s="1095" customFormat="1" ht="10.199999999999999">
      <c r="A29" s="1101" t="s">
        <v>136</v>
      </c>
      <c r="B29" s="1102">
        <v>3866766.5040000002</v>
      </c>
      <c r="C29" s="1104">
        <v>286672.1433244127</v>
      </c>
      <c r="D29" s="1104">
        <v>4830844.9230000004</v>
      </c>
      <c r="E29" s="1102">
        <v>12335.282999999999</v>
      </c>
      <c r="F29" s="1104">
        <v>1912.9985132322331</v>
      </c>
      <c r="G29" s="1104">
        <v>18768.697</v>
      </c>
      <c r="H29" s="1102">
        <v>2240185.5189999999</v>
      </c>
      <c r="I29" s="1104">
        <v>461658.48855188821</v>
      </c>
      <c r="J29" s="1104">
        <v>3792743.0159999998</v>
      </c>
      <c r="K29" s="1102">
        <v>53795.036999999997</v>
      </c>
      <c r="L29" s="1104">
        <v>43136.586678560801</v>
      </c>
      <c r="M29" s="1104">
        <v>198863.37899999999</v>
      </c>
      <c r="N29" s="1102">
        <v>429744.24300000002</v>
      </c>
      <c r="O29" s="1104">
        <v>27064.013380909902</v>
      </c>
      <c r="P29" s="1104">
        <v>520760.52</v>
      </c>
      <c r="Q29" s="1102">
        <v>1239086.041</v>
      </c>
      <c r="R29" s="1104">
        <v>228273.68986024382</v>
      </c>
      <c r="S29" s="1104">
        <v>2006770.4609999999</v>
      </c>
      <c r="T29" s="1102">
        <v>10000</v>
      </c>
      <c r="U29" s="1104">
        <v>0</v>
      </c>
      <c r="V29" s="1104">
        <v>10000</v>
      </c>
      <c r="W29" s="1102">
        <v>557990.09100000001</v>
      </c>
      <c r="X29" s="1104">
        <v>159449.12994350283</v>
      </c>
      <c r="Y29" s="1104">
        <v>1094217.5149999999</v>
      </c>
      <c r="Z29" s="1102">
        <v>3474.9009999999998</v>
      </c>
      <c r="AA29" s="1104">
        <v>0</v>
      </c>
      <c r="AB29" s="1104">
        <v>3474.9009999999998</v>
      </c>
      <c r="AC29" s="1102">
        <v>28658.316999999999</v>
      </c>
      <c r="AD29" s="1104">
        <v>9344.2215283972637</v>
      </c>
      <c r="AE29" s="1104">
        <v>60082.934000000001</v>
      </c>
      <c r="AF29" s="1102">
        <v>65.879000000000005</v>
      </c>
      <c r="AG29" s="1104">
        <v>0</v>
      </c>
      <c r="AH29" s="1104">
        <v>65.879000000000005</v>
      </c>
      <c r="AI29" s="1102">
        <v>315747.65899999999</v>
      </c>
      <c r="AJ29" s="1104">
        <v>32626.789771037766</v>
      </c>
      <c r="AK29" s="1104">
        <v>425471.55300000001</v>
      </c>
      <c r="AL29" s="1102">
        <v>0</v>
      </c>
      <c r="AM29" s="1104">
        <v>0</v>
      </c>
      <c r="AN29" s="1104">
        <v>0</v>
      </c>
      <c r="AO29" s="1102">
        <v>26287.98</v>
      </c>
      <c r="AP29" s="1104">
        <v>1215.8884924174843</v>
      </c>
      <c r="AQ29" s="1104">
        <v>30377.013999999999</v>
      </c>
      <c r="AR29" s="1102">
        <v>0</v>
      </c>
      <c r="AS29" s="1104">
        <v>0</v>
      </c>
      <c r="AT29" s="1104">
        <v>0</v>
      </c>
      <c r="AU29" s="1102">
        <v>0</v>
      </c>
      <c r="AV29" s="1104">
        <v>0</v>
      </c>
      <c r="AW29" s="1104">
        <v>0</v>
      </c>
      <c r="AX29" s="1102">
        <v>0</v>
      </c>
      <c r="AY29" s="1104">
        <v>0</v>
      </c>
      <c r="AZ29" s="1104">
        <v>0</v>
      </c>
      <c r="BA29" s="1102">
        <v>0</v>
      </c>
      <c r="BB29" s="1104">
        <v>0</v>
      </c>
      <c r="BC29" s="1104">
        <v>0</v>
      </c>
      <c r="BD29" s="1102">
        <v>0</v>
      </c>
      <c r="BE29" s="1104">
        <v>0</v>
      </c>
      <c r="BF29" s="1104">
        <v>0</v>
      </c>
      <c r="BG29" s="1102">
        <v>8784137.4600000009</v>
      </c>
      <c r="BH29" s="1104">
        <v>1251353.9509366639</v>
      </c>
      <c r="BI29" s="1105">
        <v>12992440.798</v>
      </c>
      <c r="BJ29" s="1100"/>
      <c r="BK29" s="1100"/>
    </row>
    <row r="30" spans="1:63" s="1095" customFormat="1" ht="10.199999999999999">
      <c r="A30" s="1101" t="s">
        <v>754</v>
      </c>
      <c r="B30" s="1102">
        <v>0</v>
      </c>
      <c r="C30" s="1104">
        <v>0</v>
      </c>
      <c r="D30" s="1104">
        <v>0</v>
      </c>
      <c r="E30" s="1102">
        <v>28.873000000000001</v>
      </c>
      <c r="F30" s="1104">
        <v>0</v>
      </c>
      <c r="G30" s="1104">
        <v>28.873000000000001</v>
      </c>
      <c r="H30" s="1102">
        <v>0</v>
      </c>
      <c r="I30" s="1104">
        <v>0</v>
      </c>
      <c r="J30" s="1104">
        <v>0</v>
      </c>
      <c r="K30" s="1102">
        <v>0</v>
      </c>
      <c r="L30" s="1104">
        <v>0</v>
      </c>
      <c r="M30" s="1104">
        <v>0</v>
      </c>
      <c r="N30" s="1102">
        <v>8749.1139999999996</v>
      </c>
      <c r="O30" s="1104">
        <v>928.68302111210232</v>
      </c>
      <c r="P30" s="1104">
        <v>11872.275</v>
      </c>
      <c r="Q30" s="1102">
        <v>265.99200000000002</v>
      </c>
      <c r="R30" s="1104">
        <v>75.73803151947665</v>
      </c>
      <c r="S30" s="1104">
        <v>520.70000000000005</v>
      </c>
      <c r="T30" s="1102">
        <v>16941.598000000002</v>
      </c>
      <c r="U30" s="1104">
        <v>136.82218257508177</v>
      </c>
      <c r="V30" s="1104">
        <v>17401.731</v>
      </c>
      <c r="W30" s="1102">
        <v>4829.6019999999999</v>
      </c>
      <c r="X30" s="1104">
        <v>17202.567053226285</v>
      </c>
      <c r="Y30" s="1104">
        <v>62681.836000000003</v>
      </c>
      <c r="Z30" s="1102">
        <v>0</v>
      </c>
      <c r="AA30" s="1104">
        <v>0</v>
      </c>
      <c r="AB30" s="1104">
        <v>0</v>
      </c>
      <c r="AC30" s="1102">
        <v>0</v>
      </c>
      <c r="AD30" s="1104">
        <v>0</v>
      </c>
      <c r="AE30" s="1104">
        <v>0</v>
      </c>
      <c r="AF30" s="1102">
        <v>0</v>
      </c>
      <c r="AG30" s="1104">
        <v>0</v>
      </c>
      <c r="AH30" s="1104">
        <v>0</v>
      </c>
      <c r="AI30" s="1102">
        <v>138.53899999999999</v>
      </c>
      <c r="AJ30" s="1104">
        <v>0</v>
      </c>
      <c r="AK30" s="1104">
        <v>138.53899999999999</v>
      </c>
      <c r="AL30" s="1102">
        <v>0</v>
      </c>
      <c r="AM30" s="1104">
        <v>0</v>
      </c>
      <c r="AN30" s="1104">
        <v>0</v>
      </c>
      <c r="AO30" s="1102">
        <v>0</v>
      </c>
      <c r="AP30" s="1104">
        <v>0</v>
      </c>
      <c r="AQ30" s="1104">
        <v>0</v>
      </c>
      <c r="AR30" s="1102">
        <v>0</v>
      </c>
      <c r="AS30" s="1104">
        <v>0</v>
      </c>
      <c r="AT30" s="1104">
        <v>0</v>
      </c>
      <c r="AU30" s="1102">
        <v>0</v>
      </c>
      <c r="AV30" s="1104">
        <v>0</v>
      </c>
      <c r="AW30" s="1104">
        <v>0</v>
      </c>
      <c r="AX30" s="1102">
        <v>0</v>
      </c>
      <c r="AY30" s="1104">
        <v>0</v>
      </c>
      <c r="AZ30" s="1104">
        <v>0</v>
      </c>
      <c r="BA30" s="1102">
        <v>0</v>
      </c>
      <c r="BB30" s="1104">
        <v>0</v>
      </c>
      <c r="BC30" s="1104">
        <v>0</v>
      </c>
      <c r="BD30" s="1102">
        <v>0</v>
      </c>
      <c r="BE30" s="1104">
        <v>0</v>
      </c>
      <c r="BF30" s="1104">
        <v>0</v>
      </c>
      <c r="BG30" s="1102">
        <v>30953.721000000001</v>
      </c>
      <c r="BH30" s="1104">
        <v>18343.810883140053</v>
      </c>
      <c r="BI30" s="1105">
        <v>92643.956999999995</v>
      </c>
      <c r="BJ30" s="1100"/>
      <c r="BK30" s="1100"/>
    </row>
    <row r="31" spans="1:63" s="1095" customFormat="1" ht="10.199999999999999">
      <c r="A31" s="1101" t="s">
        <v>834</v>
      </c>
      <c r="B31" s="1102">
        <v>271263.95400000003</v>
      </c>
      <c r="C31" s="1104">
        <v>58512.194469223912</v>
      </c>
      <c r="D31" s="1104">
        <v>468040.46500000003</v>
      </c>
      <c r="E31" s="1102">
        <v>5216.6509999999998</v>
      </c>
      <c r="F31" s="1104">
        <v>1682.7582515611061</v>
      </c>
      <c r="G31" s="1104">
        <v>10875.768</v>
      </c>
      <c r="H31" s="1102">
        <v>101988.711</v>
      </c>
      <c r="I31" s="1104">
        <v>76594.544157002674</v>
      </c>
      <c r="J31" s="1104">
        <v>359576.16399999999</v>
      </c>
      <c r="K31" s="1102">
        <v>700.58600000000001</v>
      </c>
      <c r="L31" s="1104">
        <v>0</v>
      </c>
      <c r="M31" s="1104">
        <v>700.58600000000001</v>
      </c>
      <c r="N31" s="1102">
        <v>28088.546999999999</v>
      </c>
      <c r="O31" s="1104">
        <v>19925.929229854297</v>
      </c>
      <c r="P31" s="1104">
        <v>95099.447</v>
      </c>
      <c r="Q31" s="1102">
        <v>85813.290999999997</v>
      </c>
      <c r="R31" s="1104">
        <v>14587.780850431163</v>
      </c>
      <c r="S31" s="1104">
        <v>134871.99799999999</v>
      </c>
      <c r="T31" s="1102">
        <v>0</v>
      </c>
      <c r="U31" s="1104">
        <v>0</v>
      </c>
      <c r="V31" s="1104">
        <v>0</v>
      </c>
      <c r="W31" s="1102">
        <v>29240.531999999999</v>
      </c>
      <c r="X31" s="1104">
        <v>15066.604222420458</v>
      </c>
      <c r="Y31" s="1104">
        <v>79909.523000000001</v>
      </c>
      <c r="Z31" s="1102">
        <v>0</v>
      </c>
      <c r="AA31" s="1104">
        <v>0</v>
      </c>
      <c r="AB31" s="1104">
        <v>0</v>
      </c>
      <c r="AC31" s="1102">
        <v>0</v>
      </c>
      <c r="AD31" s="1104">
        <v>1885.3389830508477</v>
      </c>
      <c r="AE31" s="1104">
        <v>6340.3950000000004</v>
      </c>
      <c r="AF31" s="1102">
        <v>0</v>
      </c>
      <c r="AG31" s="1104">
        <v>0</v>
      </c>
      <c r="AH31" s="1104">
        <v>0</v>
      </c>
      <c r="AI31" s="1102">
        <v>1661.5740000000001</v>
      </c>
      <c r="AJ31" s="1104">
        <v>3621.7531965506987</v>
      </c>
      <c r="AK31" s="1104">
        <v>13841.531000000001</v>
      </c>
      <c r="AL31" s="1102">
        <v>0</v>
      </c>
      <c r="AM31" s="1104">
        <v>0</v>
      </c>
      <c r="AN31" s="1104">
        <v>0</v>
      </c>
      <c r="AO31" s="1102">
        <v>0</v>
      </c>
      <c r="AP31" s="1104">
        <v>0</v>
      </c>
      <c r="AQ31" s="1104">
        <v>0</v>
      </c>
      <c r="AR31" s="1102">
        <v>0</v>
      </c>
      <c r="AS31" s="1104">
        <v>656.41570026761815</v>
      </c>
      <c r="AT31" s="1104">
        <v>2207.5259999999998</v>
      </c>
      <c r="AU31" s="1102">
        <v>0</v>
      </c>
      <c r="AV31" s="1104">
        <v>0</v>
      </c>
      <c r="AW31" s="1104">
        <v>0</v>
      </c>
      <c r="AX31" s="1102">
        <v>0</v>
      </c>
      <c r="AY31" s="1104">
        <v>0</v>
      </c>
      <c r="AZ31" s="1104">
        <v>0</v>
      </c>
      <c r="BA31" s="1102">
        <v>0</v>
      </c>
      <c r="BB31" s="1104">
        <v>0</v>
      </c>
      <c r="BC31" s="1104">
        <v>0</v>
      </c>
      <c r="BD31" s="1102">
        <v>0</v>
      </c>
      <c r="BE31" s="1104">
        <v>0</v>
      </c>
      <c r="BF31" s="1104">
        <v>0</v>
      </c>
      <c r="BG31" s="1102">
        <v>523973.85</v>
      </c>
      <c r="BH31" s="1104">
        <v>192533.32024977697</v>
      </c>
      <c r="BI31" s="1105">
        <v>1171463.4069999999</v>
      </c>
      <c r="BJ31" s="1100"/>
      <c r="BK31" s="1100"/>
    </row>
    <row r="32" spans="1:63" s="1095" customFormat="1" ht="10.199999999999999">
      <c r="A32" s="1101" t="s">
        <v>835</v>
      </c>
      <c r="B32" s="1102">
        <v>38162.695</v>
      </c>
      <c r="C32" s="1104">
        <v>80854.568242640496</v>
      </c>
      <c r="D32" s="1104">
        <v>310076.60800000001</v>
      </c>
      <c r="E32" s="1102">
        <v>1730.8330000000001</v>
      </c>
      <c r="F32" s="1104">
        <v>2734.0746357418971</v>
      </c>
      <c r="G32" s="1104">
        <v>10925.526</v>
      </c>
      <c r="H32" s="1102">
        <v>65445.275999999998</v>
      </c>
      <c r="I32" s="1104">
        <v>132927.39458816533</v>
      </c>
      <c r="J32" s="1104">
        <v>512480.10499999998</v>
      </c>
      <c r="K32" s="1102">
        <v>343.96100000000001</v>
      </c>
      <c r="L32" s="1104">
        <v>8603.2509663990477</v>
      </c>
      <c r="M32" s="1104">
        <v>29276.695</v>
      </c>
      <c r="N32" s="1102">
        <v>7829.7389999999996</v>
      </c>
      <c r="O32" s="1104">
        <v>25612.979779958372</v>
      </c>
      <c r="P32" s="1104">
        <v>93966.19</v>
      </c>
      <c r="Q32" s="1102">
        <v>39076.762000000002</v>
      </c>
      <c r="R32" s="1104">
        <v>39161.119833482007</v>
      </c>
      <c r="S32" s="1104">
        <v>170775.609</v>
      </c>
      <c r="T32" s="1102">
        <v>68000</v>
      </c>
      <c r="U32" s="1104">
        <v>10000</v>
      </c>
      <c r="V32" s="1104">
        <v>101630</v>
      </c>
      <c r="W32" s="1102">
        <v>92063.482999999993</v>
      </c>
      <c r="X32" s="1104">
        <v>64921.960749330952</v>
      </c>
      <c r="Y32" s="1104">
        <v>310396.038</v>
      </c>
      <c r="Z32" s="1102">
        <v>0</v>
      </c>
      <c r="AA32" s="1104">
        <v>0</v>
      </c>
      <c r="AB32" s="1104">
        <v>0</v>
      </c>
      <c r="AC32" s="1102">
        <v>424.93</v>
      </c>
      <c r="AD32" s="1104">
        <v>4647.6208742194467</v>
      </c>
      <c r="AE32" s="1104">
        <v>16054.88</v>
      </c>
      <c r="AF32" s="1102">
        <v>0</v>
      </c>
      <c r="AG32" s="1104">
        <v>0</v>
      </c>
      <c r="AH32" s="1104">
        <v>0</v>
      </c>
      <c r="AI32" s="1102">
        <v>0</v>
      </c>
      <c r="AJ32" s="1104">
        <v>1042.5453464168897</v>
      </c>
      <c r="AK32" s="1104">
        <v>3506.08</v>
      </c>
      <c r="AL32" s="1102">
        <v>0</v>
      </c>
      <c r="AM32" s="1104">
        <v>0</v>
      </c>
      <c r="AN32" s="1104">
        <v>0</v>
      </c>
      <c r="AO32" s="1102">
        <v>0</v>
      </c>
      <c r="AP32" s="1104">
        <v>0</v>
      </c>
      <c r="AQ32" s="1104">
        <v>0</v>
      </c>
      <c r="AR32" s="1102">
        <v>0</v>
      </c>
      <c r="AS32" s="1104">
        <v>0</v>
      </c>
      <c r="AT32" s="1104">
        <v>0</v>
      </c>
      <c r="AU32" s="1102">
        <v>0</v>
      </c>
      <c r="AV32" s="1104">
        <v>0</v>
      </c>
      <c r="AW32" s="1104">
        <v>0</v>
      </c>
      <c r="AX32" s="1102">
        <v>0</v>
      </c>
      <c r="AY32" s="1104">
        <v>0</v>
      </c>
      <c r="AZ32" s="1104">
        <v>0</v>
      </c>
      <c r="BA32" s="1102">
        <v>0</v>
      </c>
      <c r="BB32" s="1104">
        <v>0</v>
      </c>
      <c r="BC32" s="1104">
        <v>0</v>
      </c>
      <c r="BD32" s="1102">
        <v>0</v>
      </c>
      <c r="BE32" s="1104">
        <v>0</v>
      </c>
      <c r="BF32" s="1104">
        <v>0</v>
      </c>
      <c r="BG32" s="1102">
        <v>313077.68199999997</v>
      </c>
      <c r="BH32" s="1104">
        <v>370505.51680047577</v>
      </c>
      <c r="BI32" s="1105">
        <v>1559087.7350000001</v>
      </c>
      <c r="BJ32" s="1100"/>
      <c r="BK32" s="1100"/>
    </row>
    <row r="33" spans="1:63" s="1095" customFormat="1" ht="10.199999999999999">
      <c r="A33" s="1101" t="s">
        <v>1088</v>
      </c>
      <c r="B33" s="1102">
        <v>213125.46</v>
      </c>
      <c r="C33" s="1104">
        <v>23461.551888195063</v>
      </c>
      <c r="D33" s="1104">
        <v>292026.65999999997</v>
      </c>
      <c r="E33" s="1102">
        <v>0</v>
      </c>
      <c r="F33" s="1104">
        <v>0</v>
      </c>
      <c r="G33" s="1104">
        <v>0</v>
      </c>
      <c r="H33" s="1102">
        <v>476500.54200000002</v>
      </c>
      <c r="I33" s="1104">
        <v>69648.069580731491</v>
      </c>
      <c r="J33" s="1104">
        <v>710727.00100000005</v>
      </c>
      <c r="K33" s="1102">
        <v>50132.417999999998</v>
      </c>
      <c r="L33" s="1104">
        <v>9338.8245614035095</v>
      </c>
      <c r="M33" s="1104">
        <v>81538.885999999999</v>
      </c>
      <c r="N33" s="1102">
        <v>134784.18700000001</v>
      </c>
      <c r="O33" s="1104">
        <v>0</v>
      </c>
      <c r="P33" s="1104">
        <v>134784.18700000001</v>
      </c>
      <c r="Q33" s="1102">
        <v>7083.8940000000002</v>
      </c>
      <c r="R33" s="1104">
        <v>21.13172762414511</v>
      </c>
      <c r="S33" s="1104">
        <v>7154.96</v>
      </c>
      <c r="T33" s="1102">
        <v>0</v>
      </c>
      <c r="U33" s="1104">
        <v>0</v>
      </c>
      <c r="V33" s="1104">
        <v>0</v>
      </c>
      <c r="W33" s="1102">
        <v>222853.541</v>
      </c>
      <c r="X33" s="1104">
        <v>21439.656259292296</v>
      </c>
      <c r="Y33" s="1104">
        <v>294955.10499999998</v>
      </c>
      <c r="Z33" s="1102">
        <v>0</v>
      </c>
      <c r="AA33" s="1104">
        <v>0</v>
      </c>
      <c r="AB33" s="1104">
        <v>0</v>
      </c>
      <c r="AC33" s="1102">
        <v>7208.64</v>
      </c>
      <c r="AD33" s="1104">
        <v>3078.9824561403511</v>
      </c>
      <c r="AE33" s="1104">
        <v>17563.258999999998</v>
      </c>
      <c r="AF33" s="1102">
        <v>0</v>
      </c>
      <c r="AG33" s="1104">
        <v>0</v>
      </c>
      <c r="AH33" s="1104">
        <v>0</v>
      </c>
      <c r="AI33" s="1102">
        <v>6468.76</v>
      </c>
      <c r="AJ33" s="1104">
        <v>17.044008325899494</v>
      </c>
      <c r="AK33" s="1104">
        <v>6526.0789999999997</v>
      </c>
      <c r="AL33" s="1102">
        <v>0</v>
      </c>
      <c r="AM33" s="1104">
        <v>0</v>
      </c>
      <c r="AN33" s="1104">
        <v>0</v>
      </c>
      <c r="AO33" s="1102">
        <v>0</v>
      </c>
      <c r="AP33" s="1104">
        <v>0</v>
      </c>
      <c r="AQ33" s="1104">
        <v>0</v>
      </c>
      <c r="AR33" s="1102">
        <v>0</v>
      </c>
      <c r="AS33" s="1104">
        <v>0</v>
      </c>
      <c r="AT33" s="1104">
        <v>0</v>
      </c>
      <c r="AU33" s="1102">
        <v>0</v>
      </c>
      <c r="AV33" s="1104">
        <v>0</v>
      </c>
      <c r="AW33" s="1104">
        <v>0</v>
      </c>
      <c r="AX33" s="1102">
        <v>0</v>
      </c>
      <c r="AY33" s="1104">
        <v>0</v>
      </c>
      <c r="AZ33" s="1104">
        <v>0</v>
      </c>
      <c r="BA33" s="1102">
        <v>0</v>
      </c>
      <c r="BB33" s="1104">
        <v>0</v>
      </c>
      <c r="BC33" s="1104">
        <v>0</v>
      </c>
      <c r="BD33" s="1102">
        <v>0</v>
      </c>
      <c r="BE33" s="1104">
        <v>0</v>
      </c>
      <c r="BF33" s="1104">
        <v>0</v>
      </c>
      <c r="BG33" s="1102">
        <v>1118157.4450000001</v>
      </c>
      <c r="BH33" s="1104">
        <v>127005.26137377342</v>
      </c>
      <c r="BI33" s="1105">
        <v>1545276.14</v>
      </c>
      <c r="BJ33" s="1100"/>
      <c r="BK33" s="1100"/>
    </row>
    <row r="34" spans="1:63" s="1095" customFormat="1" ht="10.199999999999999">
      <c r="A34" s="1096" t="s">
        <v>1089</v>
      </c>
      <c r="B34" s="1097">
        <v>8322342.8550000004</v>
      </c>
      <c r="C34" s="1098">
        <v>186146.05738923579</v>
      </c>
      <c r="D34" s="1099">
        <v>8948352.0470000003</v>
      </c>
      <c r="E34" s="1097">
        <v>43288.483999999997</v>
      </c>
      <c r="F34" s="1098">
        <v>1749.7421944692239</v>
      </c>
      <c r="G34" s="1099">
        <v>49172.868000000002</v>
      </c>
      <c r="H34" s="1097">
        <v>17921752.585000001</v>
      </c>
      <c r="I34" s="1098">
        <v>432968.23669342848</v>
      </c>
      <c r="J34" s="1099">
        <v>19377824.765000001</v>
      </c>
      <c r="K34" s="1097">
        <v>295564.93099999998</v>
      </c>
      <c r="L34" s="1098">
        <v>19705.535533749629</v>
      </c>
      <c r="M34" s="1099">
        <v>361834.64799999999</v>
      </c>
      <c r="N34" s="1097">
        <v>223562.005</v>
      </c>
      <c r="O34" s="1098">
        <v>116123.71275646743</v>
      </c>
      <c r="P34" s="1099">
        <v>614086.05200000003</v>
      </c>
      <c r="Q34" s="1097">
        <v>5033207.7369999997</v>
      </c>
      <c r="R34" s="1098">
        <v>273973.22747546836</v>
      </c>
      <c r="S34" s="1099">
        <v>5954579.7019999996</v>
      </c>
      <c r="T34" s="1097">
        <v>67319.918999999994</v>
      </c>
      <c r="U34" s="1098">
        <v>60.712161760333039</v>
      </c>
      <c r="V34" s="1099">
        <v>67524.093999999997</v>
      </c>
      <c r="W34" s="1097">
        <v>1932156.1810000001</v>
      </c>
      <c r="X34" s="1098">
        <v>98440.777876895634</v>
      </c>
      <c r="Y34" s="1099">
        <v>2263212.5180000002</v>
      </c>
      <c r="Z34" s="1097">
        <v>10796169.884</v>
      </c>
      <c r="AA34" s="1098">
        <v>1708.2001189414214</v>
      </c>
      <c r="AB34" s="1099">
        <v>10801914.561000001</v>
      </c>
      <c r="AC34" s="1097">
        <v>3811.8629999999998</v>
      </c>
      <c r="AD34" s="1098">
        <v>118.99732381801962</v>
      </c>
      <c r="AE34" s="1099">
        <v>4212.0519999999997</v>
      </c>
      <c r="AF34" s="1097">
        <v>2885.3040000000001</v>
      </c>
      <c r="AG34" s="1098">
        <v>0</v>
      </c>
      <c r="AH34" s="1099">
        <v>2885.3040000000001</v>
      </c>
      <c r="AI34" s="1097">
        <v>938.63400000000001</v>
      </c>
      <c r="AJ34" s="1098">
        <v>293.86113589057391</v>
      </c>
      <c r="AK34" s="1099">
        <v>1926.8889999999999</v>
      </c>
      <c r="AL34" s="1097">
        <v>0</v>
      </c>
      <c r="AM34" s="1098">
        <v>0</v>
      </c>
      <c r="AN34" s="1099">
        <v>0</v>
      </c>
      <c r="AO34" s="1097">
        <v>6493.0159999999996</v>
      </c>
      <c r="AP34" s="1098">
        <v>21.559619387451679</v>
      </c>
      <c r="AQ34" s="1099">
        <v>6565.5209999999997</v>
      </c>
      <c r="AR34" s="1097">
        <v>0</v>
      </c>
      <c r="AS34" s="1098">
        <v>0</v>
      </c>
      <c r="AT34" s="1099">
        <v>0</v>
      </c>
      <c r="AU34" s="1097">
        <v>0</v>
      </c>
      <c r="AV34" s="1098">
        <v>0</v>
      </c>
      <c r="AW34" s="1099">
        <v>0</v>
      </c>
      <c r="AX34" s="1097">
        <v>0</v>
      </c>
      <c r="AY34" s="1098">
        <v>0</v>
      </c>
      <c r="AZ34" s="1099">
        <v>0</v>
      </c>
      <c r="BA34" s="1097">
        <v>1926385.385</v>
      </c>
      <c r="BB34" s="1098">
        <v>0</v>
      </c>
      <c r="BC34" s="1099">
        <v>1926385.385</v>
      </c>
      <c r="BD34" s="1097">
        <v>3140.239</v>
      </c>
      <c r="BE34" s="1098">
        <v>15.548319952423432</v>
      </c>
      <c r="BF34" s="1099">
        <v>3192.529</v>
      </c>
      <c r="BG34" s="1097">
        <v>46579019.028999999</v>
      </c>
      <c r="BH34" s="1098">
        <v>1131326.1709782933</v>
      </c>
      <c r="BI34" s="1099">
        <v>50383668.942000002</v>
      </c>
      <c r="BJ34" s="1100"/>
      <c r="BK34" s="1100"/>
    </row>
    <row r="35" spans="1:63" s="1095" customFormat="1" ht="10.199999999999999">
      <c r="A35" s="1101" t="s">
        <v>1083</v>
      </c>
      <c r="B35" s="1102">
        <v>312.82799999999997</v>
      </c>
      <c r="C35" s="1103">
        <v>9.0654177817424912</v>
      </c>
      <c r="D35" s="1104">
        <v>343.315</v>
      </c>
      <c r="E35" s="1102">
        <v>7.835</v>
      </c>
      <c r="F35" s="1103">
        <v>1.1894142134998514E-2</v>
      </c>
      <c r="G35" s="1104">
        <v>7.875</v>
      </c>
      <c r="H35" s="1102">
        <v>23169.069</v>
      </c>
      <c r="I35" s="1103">
        <v>5064.5346416889679</v>
      </c>
      <c r="J35" s="1104">
        <v>40201.099000000002</v>
      </c>
      <c r="K35" s="1102">
        <v>1260.3920000000001</v>
      </c>
      <c r="L35" s="1103">
        <v>41.493904252155815</v>
      </c>
      <c r="M35" s="1104">
        <v>1399.9359999999999</v>
      </c>
      <c r="N35" s="1102">
        <v>9643.2469999999994</v>
      </c>
      <c r="O35" s="1103">
        <v>1249.9815640796908</v>
      </c>
      <c r="P35" s="1104">
        <v>13846.934999999999</v>
      </c>
      <c r="Q35" s="1102">
        <v>1640.1880000000001</v>
      </c>
      <c r="R35" s="1103">
        <v>68.961641391614634</v>
      </c>
      <c r="S35" s="1104">
        <v>1872.106</v>
      </c>
      <c r="T35" s="1102">
        <v>0</v>
      </c>
      <c r="U35" s="1103">
        <v>0</v>
      </c>
      <c r="V35" s="1104">
        <v>0</v>
      </c>
      <c r="W35" s="1102">
        <v>494.37599999999998</v>
      </c>
      <c r="X35" s="1103">
        <v>49.126077906630989</v>
      </c>
      <c r="Y35" s="1104">
        <v>659.58799999999997</v>
      </c>
      <c r="Z35" s="1102">
        <v>0</v>
      </c>
      <c r="AA35" s="1103">
        <v>0</v>
      </c>
      <c r="AB35" s="1104">
        <v>0</v>
      </c>
      <c r="AC35" s="1102">
        <v>0</v>
      </c>
      <c r="AD35" s="1103">
        <v>0</v>
      </c>
      <c r="AE35" s="1104">
        <v>0</v>
      </c>
      <c r="AF35" s="1102">
        <v>0</v>
      </c>
      <c r="AG35" s="1103">
        <v>0</v>
      </c>
      <c r="AH35" s="1104">
        <v>0</v>
      </c>
      <c r="AI35" s="1102">
        <v>0</v>
      </c>
      <c r="AJ35" s="1103">
        <v>0</v>
      </c>
      <c r="AK35" s="1104">
        <v>0</v>
      </c>
      <c r="AL35" s="1102">
        <v>0</v>
      </c>
      <c r="AM35" s="1103">
        <v>0</v>
      </c>
      <c r="AN35" s="1104">
        <v>0</v>
      </c>
      <c r="AO35" s="1102">
        <v>0</v>
      </c>
      <c r="AP35" s="1103">
        <v>0</v>
      </c>
      <c r="AQ35" s="1104">
        <v>0</v>
      </c>
      <c r="AR35" s="1102">
        <v>0</v>
      </c>
      <c r="AS35" s="1103">
        <v>0</v>
      </c>
      <c r="AT35" s="1104">
        <v>0</v>
      </c>
      <c r="AU35" s="1102">
        <v>0</v>
      </c>
      <c r="AV35" s="1103">
        <v>0</v>
      </c>
      <c r="AW35" s="1104">
        <v>0</v>
      </c>
      <c r="AX35" s="1102">
        <v>0</v>
      </c>
      <c r="AY35" s="1103">
        <v>0</v>
      </c>
      <c r="AZ35" s="1104">
        <v>0</v>
      </c>
      <c r="BA35" s="1102">
        <v>0</v>
      </c>
      <c r="BB35" s="1103">
        <v>0</v>
      </c>
      <c r="BC35" s="1104">
        <v>0</v>
      </c>
      <c r="BD35" s="1102">
        <v>0</v>
      </c>
      <c r="BE35" s="1103">
        <v>0</v>
      </c>
      <c r="BF35" s="1104">
        <v>0</v>
      </c>
      <c r="BG35" s="1102">
        <v>36527.938000000002</v>
      </c>
      <c r="BH35" s="1103">
        <v>6483.1757359500443</v>
      </c>
      <c r="BI35" s="1105">
        <v>58330.858</v>
      </c>
      <c r="BJ35" s="1100"/>
      <c r="BK35" s="1100"/>
    </row>
    <row r="36" spans="1:63" s="1095" customFormat="1" ht="10.199999999999999">
      <c r="A36" s="1101" t="s">
        <v>833</v>
      </c>
      <c r="B36" s="1102">
        <v>168691.12100000001</v>
      </c>
      <c r="C36" s="1104">
        <v>1758.4763603925069</v>
      </c>
      <c r="D36" s="1104">
        <v>174604.87700000001</v>
      </c>
      <c r="E36" s="1102">
        <v>0</v>
      </c>
      <c r="F36" s="1104">
        <v>0</v>
      </c>
      <c r="G36" s="1104">
        <v>0</v>
      </c>
      <c r="H36" s="1102">
        <v>79661.963000000003</v>
      </c>
      <c r="I36" s="1104">
        <v>1024.6342551293487</v>
      </c>
      <c r="J36" s="1104">
        <v>83107.808999999994</v>
      </c>
      <c r="K36" s="1102">
        <v>180.499</v>
      </c>
      <c r="L36" s="1104">
        <v>44.975617008623246</v>
      </c>
      <c r="M36" s="1104">
        <v>331.75200000000001</v>
      </c>
      <c r="N36" s="1102">
        <v>1853.8979999999999</v>
      </c>
      <c r="O36" s="1104">
        <v>103.27386262265834</v>
      </c>
      <c r="P36" s="1104">
        <v>2201.2089999999998</v>
      </c>
      <c r="Q36" s="1102">
        <v>700.851</v>
      </c>
      <c r="R36" s="1104">
        <v>130.04995539696699</v>
      </c>
      <c r="S36" s="1104">
        <v>1138.2090000000001</v>
      </c>
      <c r="T36" s="1102">
        <v>119.919</v>
      </c>
      <c r="U36" s="1104">
        <v>60.712161760333039</v>
      </c>
      <c r="V36" s="1104">
        <v>324.09399999999999</v>
      </c>
      <c r="W36" s="1102">
        <v>183.55600000000001</v>
      </c>
      <c r="X36" s="1104">
        <v>89.852809991079397</v>
      </c>
      <c r="Y36" s="1104">
        <v>485.73099999999999</v>
      </c>
      <c r="Z36" s="1102">
        <v>0</v>
      </c>
      <c r="AA36" s="1104">
        <v>0</v>
      </c>
      <c r="AB36" s="1104">
        <v>0</v>
      </c>
      <c r="AC36" s="1102">
        <v>0</v>
      </c>
      <c r="AD36" s="1104">
        <v>0</v>
      </c>
      <c r="AE36" s="1104">
        <v>0</v>
      </c>
      <c r="AF36" s="1102">
        <v>0</v>
      </c>
      <c r="AG36" s="1104">
        <v>0</v>
      </c>
      <c r="AH36" s="1104">
        <v>0</v>
      </c>
      <c r="AI36" s="1102">
        <v>0</v>
      </c>
      <c r="AJ36" s="1104">
        <v>0</v>
      </c>
      <c r="AK36" s="1104">
        <v>0</v>
      </c>
      <c r="AL36" s="1102">
        <v>0</v>
      </c>
      <c r="AM36" s="1104">
        <v>0</v>
      </c>
      <c r="AN36" s="1104">
        <v>0</v>
      </c>
      <c r="AO36" s="1102">
        <v>0</v>
      </c>
      <c r="AP36" s="1104">
        <v>0</v>
      </c>
      <c r="AQ36" s="1104">
        <v>0</v>
      </c>
      <c r="AR36" s="1102">
        <v>0</v>
      </c>
      <c r="AS36" s="1104">
        <v>0</v>
      </c>
      <c r="AT36" s="1104">
        <v>0</v>
      </c>
      <c r="AU36" s="1102">
        <v>0</v>
      </c>
      <c r="AV36" s="1104">
        <v>0</v>
      </c>
      <c r="AW36" s="1104">
        <v>0</v>
      </c>
      <c r="AX36" s="1102">
        <v>0</v>
      </c>
      <c r="AY36" s="1104">
        <v>0</v>
      </c>
      <c r="AZ36" s="1104">
        <v>0</v>
      </c>
      <c r="BA36" s="1102">
        <v>0</v>
      </c>
      <c r="BB36" s="1104">
        <v>0</v>
      </c>
      <c r="BC36" s="1104">
        <v>0</v>
      </c>
      <c r="BD36" s="1102">
        <v>0</v>
      </c>
      <c r="BE36" s="1104">
        <v>0</v>
      </c>
      <c r="BF36" s="1104">
        <v>0</v>
      </c>
      <c r="BG36" s="1102">
        <v>251391.81</v>
      </c>
      <c r="BH36" s="1104">
        <v>3211.975617008623</v>
      </c>
      <c r="BI36" s="1105">
        <v>262193.68400000001</v>
      </c>
      <c r="BJ36" s="1100"/>
      <c r="BK36" s="1100"/>
    </row>
    <row r="37" spans="1:63" s="1095" customFormat="1" ht="10.199999999999999">
      <c r="A37" s="1101" t="s">
        <v>126</v>
      </c>
      <c r="B37" s="1102">
        <v>29996.794999999998</v>
      </c>
      <c r="C37" s="1104">
        <v>6164.5423728813557</v>
      </c>
      <c r="D37" s="1104">
        <v>50728.150999999998</v>
      </c>
      <c r="E37" s="1102">
        <v>307.83</v>
      </c>
      <c r="F37" s="1104">
        <v>151.96877787689564</v>
      </c>
      <c r="G37" s="1104">
        <v>818.90200000000004</v>
      </c>
      <c r="H37" s="1102">
        <v>550772.62100000004</v>
      </c>
      <c r="I37" s="1104">
        <v>89988.900386559631</v>
      </c>
      <c r="J37" s="1104">
        <v>853405.29299999995</v>
      </c>
      <c r="K37" s="1102">
        <v>3018.9639999999999</v>
      </c>
      <c r="L37" s="1104">
        <v>563.51561106155225</v>
      </c>
      <c r="M37" s="1104">
        <v>4914.0680000000002</v>
      </c>
      <c r="N37" s="1102">
        <v>8582.6919999999991</v>
      </c>
      <c r="O37" s="1104">
        <v>2094.3193577163247</v>
      </c>
      <c r="P37" s="1104">
        <v>15625.888000000001</v>
      </c>
      <c r="Q37" s="1102">
        <v>37902.695</v>
      </c>
      <c r="R37" s="1104">
        <v>8537.4148082069587</v>
      </c>
      <c r="S37" s="1104">
        <v>66614.020999999993</v>
      </c>
      <c r="T37" s="1102">
        <v>0</v>
      </c>
      <c r="U37" s="1104">
        <v>0</v>
      </c>
      <c r="V37" s="1104">
        <v>0</v>
      </c>
      <c r="W37" s="1102">
        <v>118971.433</v>
      </c>
      <c r="X37" s="1104">
        <v>6599.9744275944095</v>
      </c>
      <c r="Y37" s="1104">
        <v>141167.147</v>
      </c>
      <c r="Z37" s="1102">
        <v>0</v>
      </c>
      <c r="AA37" s="1104">
        <v>0</v>
      </c>
      <c r="AB37" s="1104">
        <v>0</v>
      </c>
      <c r="AC37" s="1102">
        <v>0</v>
      </c>
      <c r="AD37" s="1104">
        <v>0</v>
      </c>
      <c r="AE37" s="1104">
        <v>0</v>
      </c>
      <c r="AF37" s="1102">
        <v>0</v>
      </c>
      <c r="AG37" s="1104">
        <v>0</v>
      </c>
      <c r="AH37" s="1104">
        <v>0</v>
      </c>
      <c r="AI37" s="1102">
        <v>0</v>
      </c>
      <c r="AJ37" s="1104">
        <v>0</v>
      </c>
      <c r="AK37" s="1104">
        <v>0</v>
      </c>
      <c r="AL37" s="1102">
        <v>0</v>
      </c>
      <c r="AM37" s="1104">
        <v>0</v>
      </c>
      <c r="AN37" s="1104">
        <v>0</v>
      </c>
      <c r="AO37" s="1102">
        <v>0</v>
      </c>
      <c r="AP37" s="1104">
        <v>0</v>
      </c>
      <c r="AQ37" s="1104">
        <v>0</v>
      </c>
      <c r="AR37" s="1102">
        <v>0</v>
      </c>
      <c r="AS37" s="1104">
        <v>0</v>
      </c>
      <c r="AT37" s="1104">
        <v>0</v>
      </c>
      <c r="AU37" s="1102">
        <v>0</v>
      </c>
      <c r="AV37" s="1104">
        <v>0</v>
      </c>
      <c r="AW37" s="1104">
        <v>0</v>
      </c>
      <c r="AX37" s="1102">
        <v>0</v>
      </c>
      <c r="AY37" s="1104">
        <v>0</v>
      </c>
      <c r="AZ37" s="1104">
        <v>0</v>
      </c>
      <c r="BA37" s="1102">
        <v>0</v>
      </c>
      <c r="BB37" s="1104">
        <v>0</v>
      </c>
      <c r="BC37" s="1104">
        <v>0</v>
      </c>
      <c r="BD37" s="1102">
        <v>0</v>
      </c>
      <c r="BE37" s="1104">
        <v>0</v>
      </c>
      <c r="BF37" s="1104">
        <v>0</v>
      </c>
      <c r="BG37" s="1102">
        <v>749553.03200000001</v>
      </c>
      <c r="BH37" s="1104">
        <v>114100.63633660422</v>
      </c>
      <c r="BI37" s="1105">
        <v>1133273.473</v>
      </c>
      <c r="BJ37" s="1100"/>
      <c r="BK37" s="1100"/>
    </row>
    <row r="38" spans="1:63" s="1095" customFormat="1" ht="10.199999999999999">
      <c r="A38" s="1101" t="s">
        <v>136</v>
      </c>
      <c r="B38" s="1102">
        <v>7804949.7769999998</v>
      </c>
      <c r="C38" s="1104">
        <v>140403.26375260184</v>
      </c>
      <c r="D38" s="1104">
        <v>8277125.9539999999</v>
      </c>
      <c r="E38" s="1102">
        <v>40092.125</v>
      </c>
      <c r="F38" s="1104">
        <v>996.62533452274749</v>
      </c>
      <c r="G38" s="1104">
        <v>43443.775999999998</v>
      </c>
      <c r="H38" s="1102">
        <v>17200793.340999998</v>
      </c>
      <c r="I38" s="1104">
        <v>279516.10912875412</v>
      </c>
      <c r="J38" s="1104">
        <v>18140806.017000001</v>
      </c>
      <c r="K38" s="1102">
        <v>186111.726</v>
      </c>
      <c r="L38" s="1104">
        <v>10762.783823966696</v>
      </c>
      <c r="M38" s="1104">
        <v>222306.96799999999</v>
      </c>
      <c r="N38" s="1102">
        <v>149988.57199999999</v>
      </c>
      <c r="O38" s="1104">
        <v>88000.78590544156</v>
      </c>
      <c r="P38" s="1104">
        <v>445935.21600000001</v>
      </c>
      <c r="Q38" s="1102">
        <v>4895236.3509999998</v>
      </c>
      <c r="R38" s="1104">
        <v>246316.65269104968</v>
      </c>
      <c r="S38" s="1104">
        <v>5723599.2549999999</v>
      </c>
      <c r="T38" s="1102">
        <v>0</v>
      </c>
      <c r="U38" s="1104">
        <v>0</v>
      </c>
      <c r="V38" s="1104">
        <v>0</v>
      </c>
      <c r="W38" s="1102">
        <v>1807213.541</v>
      </c>
      <c r="X38" s="1104">
        <v>89669.641391614641</v>
      </c>
      <c r="Y38" s="1104">
        <v>2108772.5460000001</v>
      </c>
      <c r="Z38" s="1102">
        <v>10796169.884</v>
      </c>
      <c r="AA38" s="1104">
        <v>1708.2001189414214</v>
      </c>
      <c r="AB38" s="1104">
        <v>10801914.561000001</v>
      </c>
      <c r="AC38" s="1102">
        <v>3809.7359999999999</v>
      </c>
      <c r="AD38" s="1104">
        <v>99.843294677371404</v>
      </c>
      <c r="AE38" s="1104">
        <v>4145.51</v>
      </c>
      <c r="AF38" s="1102">
        <v>2885.3040000000001</v>
      </c>
      <c r="AG38" s="1104">
        <v>0</v>
      </c>
      <c r="AH38" s="1104">
        <v>2885.3040000000001</v>
      </c>
      <c r="AI38" s="1102">
        <v>938.63400000000001</v>
      </c>
      <c r="AJ38" s="1104">
        <v>282.67291109128757</v>
      </c>
      <c r="AK38" s="1104">
        <v>1889.2629999999999</v>
      </c>
      <c r="AL38" s="1102">
        <v>0</v>
      </c>
      <c r="AM38" s="1104">
        <v>0</v>
      </c>
      <c r="AN38" s="1104">
        <v>0</v>
      </c>
      <c r="AO38" s="1102">
        <v>6493.0159999999996</v>
      </c>
      <c r="AP38" s="1104">
        <v>21.559619387451679</v>
      </c>
      <c r="AQ38" s="1104">
        <v>6565.5209999999997</v>
      </c>
      <c r="AR38" s="1102">
        <v>0</v>
      </c>
      <c r="AS38" s="1104">
        <v>0</v>
      </c>
      <c r="AT38" s="1104">
        <v>0</v>
      </c>
      <c r="AU38" s="1102">
        <v>0</v>
      </c>
      <c r="AV38" s="1104">
        <v>0</v>
      </c>
      <c r="AW38" s="1104">
        <v>0</v>
      </c>
      <c r="AX38" s="1102">
        <v>0</v>
      </c>
      <c r="AY38" s="1104">
        <v>0</v>
      </c>
      <c r="AZ38" s="1104">
        <v>0</v>
      </c>
      <c r="BA38" s="1102">
        <v>1926385.385</v>
      </c>
      <c r="BB38" s="1104">
        <v>0</v>
      </c>
      <c r="BC38" s="1104">
        <v>1926385.385</v>
      </c>
      <c r="BD38" s="1102">
        <v>3140.239</v>
      </c>
      <c r="BE38" s="1104">
        <v>15.548319952423432</v>
      </c>
      <c r="BF38" s="1104">
        <v>3192.529</v>
      </c>
      <c r="BG38" s="1102">
        <v>44824207.637000002</v>
      </c>
      <c r="BH38" s="1104">
        <v>857793.68837347615</v>
      </c>
      <c r="BI38" s="1105">
        <v>47708967.811999999</v>
      </c>
      <c r="BJ38" s="1100"/>
      <c r="BK38" s="1100"/>
    </row>
    <row r="39" spans="1:63" s="1095" customFormat="1" ht="10.199999999999999">
      <c r="A39" s="1101" t="s">
        <v>754</v>
      </c>
      <c r="B39" s="1102">
        <v>0</v>
      </c>
      <c r="C39" s="1104">
        <v>0</v>
      </c>
      <c r="D39" s="1104">
        <v>0</v>
      </c>
      <c r="E39" s="1102">
        <v>79.213999999999999</v>
      </c>
      <c r="F39" s="1104">
        <v>0</v>
      </c>
      <c r="G39" s="1104">
        <v>79.213999999999999</v>
      </c>
      <c r="H39" s="1102">
        <v>0</v>
      </c>
      <c r="I39" s="1104">
        <v>0</v>
      </c>
      <c r="J39" s="1104">
        <v>0</v>
      </c>
      <c r="K39" s="1102">
        <v>1057.377</v>
      </c>
      <c r="L39" s="1104">
        <v>11.309842402616709</v>
      </c>
      <c r="M39" s="1104">
        <v>1095.412</v>
      </c>
      <c r="N39" s="1102">
        <v>22882.074000000001</v>
      </c>
      <c r="O39" s="1104">
        <v>3557.8055307760928</v>
      </c>
      <c r="P39" s="1104">
        <v>34846.974999999999</v>
      </c>
      <c r="Q39" s="1102">
        <v>0</v>
      </c>
      <c r="R39" s="1104">
        <v>0</v>
      </c>
      <c r="S39" s="1104">
        <v>0</v>
      </c>
      <c r="T39" s="1102">
        <v>0</v>
      </c>
      <c r="U39" s="1104">
        <v>0</v>
      </c>
      <c r="V39" s="1104">
        <v>0</v>
      </c>
      <c r="W39" s="1102">
        <v>0</v>
      </c>
      <c r="X39" s="1104">
        <v>0</v>
      </c>
      <c r="Y39" s="1104">
        <v>0</v>
      </c>
      <c r="Z39" s="1102">
        <v>0</v>
      </c>
      <c r="AA39" s="1104">
        <v>0</v>
      </c>
      <c r="AB39" s="1104">
        <v>0</v>
      </c>
      <c r="AC39" s="1102">
        <v>0</v>
      </c>
      <c r="AD39" s="1104">
        <v>0</v>
      </c>
      <c r="AE39" s="1104">
        <v>0</v>
      </c>
      <c r="AF39" s="1102">
        <v>0</v>
      </c>
      <c r="AG39" s="1104">
        <v>0</v>
      </c>
      <c r="AH39" s="1104">
        <v>0</v>
      </c>
      <c r="AI39" s="1102">
        <v>0</v>
      </c>
      <c r="AJ39" s="1104">
        <v>0</v>
      </c>
      <c r="AK39" s="1104">
        <v>0</v>
      </c>
      <c r="AL39" s="1102">
        <v>0</v>
      </c>
      <c r="AM39" s="1104">
        <v>0</v>
      </c>
      <c r="AN39" s="1104">
        <v>0</v>
      </c>
      <c r="AO39" s="1102">
        <v>0</v>
      </c>
      <c r="AP39" s="1104">
        <v>0</v>
      </c>
      <c r="AQ39" s="1104">
        <v>0</v>
      </c>
      <c r="AR39" s="1102">
        <v>0</v>
      </c>
      <c r="AS39" s="1104">
        <v>0</v>
      </c>
      <c r="AT39" s="1104">
        <v>0</v>
      </c>
      <c r="AU39" s="1102">
        <v>0</v>
      </c>
      <c r="AV39" s="1104">
        <v>0</v>
      </c>
      <c r="AW39" s="1104">
        <v>0</v>
      </c>
      <c r="AX39" s="1102">
        <v>0</v>
      </c>
      <c r="AY39" s="1104">
        <v>0</v>
      </c>
      <c r="AZ39" s="1104">
        <v>0</v>
      </c>
      <c r="BA39" s="1102">
        <v>0</v>
      </c>
      <c r="BB39" s="1104">
        <v>0</v>
      </c>
      <c r="BC39" s="1104">
        <v>0</v>
      </c>
      <c r="BD39" s="1102">
        <v>0</v>
      </c>
      <c r="BE39" s="1104">
        <v>0</v>
      </c>
      <c r="BF39" s="1104">
        <v>0</v>
      </c>
      <c r="BG39" s="1102">
        <v>24018.667000000001</v>
      </c>
      <c r="BH39" s="1104">
        <v>3569.1153731787094</v>
      </c>
      <c r="BI39" s="1105">
        <v>36021.601999999999</v>
      </c>
      <c r="BJ39" s="1100"/>
      <c r="BK39" s="1100"/>
    </row>
    <row r="40" spans="1:63" s="1095" customFormat="1" ht="10.199999999999999">
      <c r="A40" s="1101" t="s">
        <v>834</v>
      </c>
      <c r="B40" s="1102">
        <v>187902.05300000001</v>
      </c>
      <c r="C40" s="1104">
        <v>19129.752007136485</v>
      </c>
      <c r="D40" s="1104">
        <v>252235.41</v>
      </c>
      <c r="E40" s="1102">
        <v>204.16800000000001</v>
      </c>
      <c r="F40" s="1104">
        <v>22.751115075825155</v>
      </c>
      <c r="G40" s="1104">
        <v>280.68099999999998</v>
      </c>
      <c r="H40" s="1102">
        <v>38623.652000000002</v>
      </c>
      <c r="I40" s="1104">
        <v>28345.071959559915</v>
      </c>
      <c r="J40" s="1104">
        <v>133948.12899999999</v>
      </c>
      <c r="K40" s="1102">
        <v>6305.9120000000003</v>
      </c>
      <c r="L40" s="1104">
        <v>264.68302111210232</v>
      </c>
      <c r="M40" s="1104">
        <v>7196.0410000000002</v>
      </c>
      <c r="N40" s="1102">
        <v>19670.021000000001</v>
      </c>
      <c r="O40" s="1104">
        <v>16851.988700564973</v>
      </c>
      <c r="P40" s="1104">
        <v>76343.259999999995</v>
      </c>
      <c r="Q40" s="1102">
        <v>68070.498999999996</v>
      </c>
      <c r="R40" s="1104">
        <v>7751.9143621766279</v>
      </c>
      <c r="S40" s="1104">
        <v>94140.187999999995</v>
      </c>
      <c r="T40" s="1102">
        <v>0</v>
      </c>
      <c r="U40" s="1104">
        <v>0</v>
      </c>
      <c r="V40" s="1104">
        <v>0</v>
      </c>
      <c r="W40" s="1102">
        <v>4607.2740000000003</v>
      </c>
      <c r="X40" s="1104">
        <v>1397.1608682723759</v>
      </c>
      <c r="Y40" s="1104">
        <v>9305.9269999999997</v>
      </c>
      <c r="Z40" s="1102">
        <v>0</v>
      </c>
      <c r="AA40" s="1104">
        <v>0</v>
      </c>
      <c r="AB40" s="1104">
        <v>0</v>
      </c>
      <c r="AC40" s="1102">
        <v>0</v>
      </c>
      <c r="AD40" s="1104">
        <v>0</v>
      </c>
      <c r="AE40" s="1104">
        <v>0</v>
      </c>
      <c r="AF40" s="1102">
        <v>0</v>
      </c>
      <c r="AG40" s="1104">
        <v>0</v>
      </c>
      <c r="AH40" s="1104">
        <v>0</v>
      </c>
      <c r="AI40" s="1102">
        <v>0</v>
      </c>
      <c r="AJ40" s="1104">
        <v>11.188224799286351</v>
      </c>
      <c r="AK40" s="1104">
        <v>37.625999999999998</v>
      </c>
      <c r="AL40" s="1102">
        <v>0</v>
      </c>
      <c r="AM40" s="1104">
        <v>0</v>
      </c>
      <c r="AN40" s="1104">
        <v>0</v>
      </c>
      <c r="AO40" s="1102">
        <v>0</v>
      </c>
      <c r="AP40" s="1104">
        <v>0</v>
      </c>
      <c r="AQ40" s="1104">
        <v>0</v>
      </c>
      <c r="AR40" s="1102">
        <v>0</v>
      </c>
      <c r="AS40" s="1104">
        <v>0</v>
      </c>
      <c r="AT40" s="1104">
        <v>0</v>
      </c>
      <c r="AU40" s="1102">
        <v>0</v>
      </c>
      <c r="AV40" s="1104">
        <v>0</v>
      </c>
      <c r="AW40" s="1104">
        <v>0</v>
      </c>
      <c r="AX40" s="1102">
        <v>0</v>
      </c>
      <c r="AY40" s="1104">
        <v>0</v>
      </c>
      <c r="AZ40" s="1104">
        <v>0</v>
      </c>
      <c r="BA40" s="1102">
        <v>0</v>
      </c>
      <c r="BB40" s="1104">
        <v>0</v>
      </c>
      <c r="BC40" s="1104">
        <v>0</v>
      </c>
      <c r="BD40" s="1102">
        <v>0</v>
      </c>
      <c r="BE40" s="1104">
        <v>0</v>
      </c>
      <c r="BF40" s="1104">
        <v>0</v>
      </c>
      <c r="BG40" s="1102">
        <v>325383.58199999999</v>
      </c>
      <c r="BH40" s="1104">
        <v>73774.511150758262</v>
      </c>
      <c r="BI40" s="1105">
        <v>573487.26300000004</v>
      </c>
      <c r="BJ40" s="1100"/>
      <c r="BK40" s="1100"/>
    </row>
    <row r="41" spans="1:63" s="1095" customFormat="1" ht="10.199999999999999">
      <c r="A41" s="1101" t="s">
        <v>835</v>
      </c>
      <c r="B41" s="1102">
        <v>2909.127</v>
      </c>
      <c r="C41" s="1104">
        <v>9091.458221825751</v>
      </c>
      <c r="D41" s="1104">
        <v>33483.701000000001</v>
      </c>
      <c r="E41" s="1102">
        <v>151.501</v>
      </c>
      <c r="F41" s="1104">
        <v>338.38447814451388</v>
      </c>
      <c r="G41" s="1104">
        <v>1289.489</v>
      </c>
      <c r="H41" s="1102">
        <v>12625.593000000001</v>
      </c>
      <c r="I41" s="1104">
        <v>26159.687184061851</v>
      </c>
      <c r="J41" s="1104">
        <v>100600.622</v>
      </c>
      <c r="K41" s="1102">
        <v>5930.7470000000003</v>
      </c>
      <c r="L41" s="1104">
        <v>4492.7683615819215</v>
      </c>
      <c r="M41" s="1104">
        <v>21039.928</v>
      </c>
      <c r="N41" s="1102">
        <v>339.387</v>
      </c>
      <c r="O41" s="1104">
        <v>4265.5569432054708</v>
      </c>
      <c r="P41" s="1104">
        <v>14684.455</v>
      </c>
      <c r="Q41" s="1102">
        <v>24239.074000000001</v>
      </c>
      <c r="R41" s="1104">
        <v>10042.106452572109</v>
      </c>
      <c r="S41" s="1104">
        <v>58010.678</v>
      </c>
      <c r="T41" s="1102">
        <v>67200</v>
      </c>
      <c r="U41" s="1104">
        <v>0</v>
      </c>
      <c r="V41" s="1104">
        <v>67200</v>
      </c>
      <c r="W41" s="1102">
        <v>686</v>
      </c>
      <c r="X41" s="1104">
        <v>635.02170680939639</v>
      </c>
      <c r="Y41" s="1104">
        <v>2821.578</v>
      </c>
      <c r="Z41" s="1102">
        <v>0</v>
      </c>
      <c r="AA41" s="1104">
        <v>0</v>
      </c>
      <c r="AB41" s="1104">
        <v>0</v>
      </c>
      <c r="AC41" s="1102">
        <v>0</v>
      </c>
      <c r="AD41" s="1104">
        <v>0</v>
      </c>
      <c r="AE41" s="1104">
        <v>0</v>
      </c>
      <c r="AF41" s="1102">
        <v>0</v>
      </c>
      <c r="AG41" s="1104">
        <v>0</v>
      </c>
      <c r="AH41" s="1104">
        <v>0</v>
      </c>
      <c r="AI41" s="1102">
        <v>0</v>
      </c>
      <c r="AJ41" s="1104">
        <v>0</v>
      </c>
      <c r="AK41" s="1104">
        <v>0</v>
      </c>
      <c r="AL41" s="1102">
        <v>0</v>
      </c>
      <c r="AM41" s="1104">
        <v>0</v>
      </c>
      <c r="AN41" s="1104">
        <v>0</v>
      </c>
      <c r="AO41" s="1102">
        <v>0</v>
      </c>
      <c r="AP41" s="1104">
        <v>0</v>
      </c>
      <c r="AQ41" s="1104">
        <v>0</v>
      </c>
      <c r="AR41" s="1102">
        <v>0</v>
      </c>
      <c r="AS41" s="1104">
        <v>0</v>
      </c>
      <c r="AT41" s="1104">
        <v>0</v>
      </c>
      <c r="AU41" s="1102">
        <v>0</v>
      </c>
      <c r="AV41" s="1104">
        <v>0</v>
      </c>
      <c r="AW41" s="1104">
        <v>0</v>
      </c>
      <c r="AX41" s="1102">
        <v>0</v>
      </c>
      <c r="AY41" s="1104">
        <v>0</v>
      </c>
      <c r="AZ41" s="1104">
        <v>0</v>
      </c>
      <c r="BA41" s="1102">
        <v>0</v>
      </c>
      <c r="BB41" s="1104">
        <v>0</v>
      </c>
      <c r="BC41" s="1104">
        <v>0</v>
      </c>
      <c r="BD41" s="1102">
        <v>0</v>
      </c>
      <c r="BE41" s="1104">
        <v>0</v>
      </c>
      <c r="BF41" s="1104">
        <v>0</v>
      </c>
      <c r="BG41" s="1102">
        <v>114081.432</v>
      </c>
      <c r="BH41" s="1104">
        <v>55024.983942908118</v>
      </c>
      <c r="BI41" s="1105">
        <v>299130.45400000003</v>
      </c>
      <c r="BJ41" s="1100"/>
      <c r="BK41" s="1100"/>
    </row>
    <row r="42" spans="1:63" s="1095" customFormat="1" ht="10.199999999999999">
      <c r="A42" s="1101" t="s">
        <v>1090</v>
      </c>
      <c r="B42" s="1102">
        <v>127581.15</v>
      </c>
      <c r="C42" s="1104">
        <v>9589.4986619090105</v>
      </c>
      <c r="D42" s="1104">
        <v>159830.63500000001</v>
      </c>
      <c r="E42" s="1102">
        <v>2445.808</v>
      </c>
      <c r="F42" s="1104">
        <v>240</v>
      </c>
      <c r="G42" s="1104">
        <v>3252.9279999999999</v>
      </c>
      <c r="H42" s="1102">
        <v>16106.342000000001</v>
      </c>
      <c r="I42" s="1104">
        <v>2869.2982456140353</v>
      </c>
      <c r="J42" s="1104">
        <v>25755.793000000001</v>
      </c>
      <c r="K42" s="1102">
        <v>91699.311000000002</v>
      </c>
      <c r="L42" s="1104">
        <v>3524.0047576568536</v>
      </c>
      <c r="M42" s="1104">
        <v>103550.539</v>
      </c>
      <c r="N42" s="1102">
        <v>10602.11</v>
      </c>
      <c r="O42" s="1104">
        <v>0</v>
      </c>
      <c r="P42" s="1104">
        <v>10602.11</v>
      </c>
      <c r="Q42" s="1102">
        <v>5418.076</v>
      </c>
      <c r="R42" s="1104">
        <v>1126.1269699672912</v>
      </c>
      <c r="S42" s="1104">
        <v>9205.2420000000002</v>
      </c>
      <c r="T42" s="1102">
        <v>0</v>
      </c>
      <c r="U42" s="1104">
        <v>0</v>
      </c>
      <c r="V42" s="1104">
        <v>0</v>
      </c>
      <c r="W42" s="1102">
        <v>0</v>
      </c>
      <c r="X42" s="1104">
        <v>0</v>
      </c>
      <c r="Y42" s="1104">
        <v>0</v>
      </c>
      <c r="Z42" s="1102">
        <v>0</v>
      </c>
      <c r="AA42" s="1104">
        <v>0</v>
      </c>
      <c r="AB42" s="1104">
        <v>0</v>
      </c>
      <c r="AC42" s="1102">
        <v>2.1259999999999999</v>
      </c>
      <c r="AD42" s="1104">
        <v>19.154029140648234</v>
      </c>
      <c r="AE42" s="1104">
        <v>66.540999999999997</v>
      </c>
      <c r="AF42" s="1102">
        <v>0</v>
      </c>
      <c r="AG42" s="1104">
        <v>0</v>
      </c>
      <c r="AH42" s="1104">
        <v>0</v>
      </c>
      <c r="AI42" s="1102">
        <v>0</v>
      </c>
      <c r="AJ42" s="1104">
        <v>0</v>
      </c>
      <c r="AK42" s="1104">
        <v>0</v>
      </c>
      <c r="AL42" s="1102">
        <v>0</v>
      </c>
      <c r="AM42" s="1104">
        <v>0</v>
      </c>
      <c r="AN42" s="1104">
        <v>0</v>
      </c>
      <c r="AO42" s="1102">
        <v>0</v>
      </c>
      <c r="AP42" s="1104">
        <v>0</v>
      </c>
      <c r="AQ42" s="1104">
        <v>0</v>
      </c>
      <c r="AR42" s="1102">
        <v>0</v>
      </c>
      <c r="AS42" s="1104">
        <v>0</v>
      </c>
      <c r="AT42" s="1104">
        <v>0</v>
      </c>
      <c r="AU42" s="1102">
        <v>0</v>
      </c>
      <c r="AV42" s="1104">
        <v>0</v>
      </c>
      <c r="AW42" s="1104">
        <v>0</v>
      </c>
      <c r="AX42" s="1102">
        <v>0</v>
      </c>
      <c r="AY42" s="1104">
        <v>0</v>
      </c>
      <c r="AZ42" s="1104">
        <v>0</v>
      </c>
      <c r="BA42" s="1102">
        <v>0</v>
      </c>
      <c r="BB42" s="1104">
        <v>0</v>
      </c>
      <c r="BC42" s="1104">
        <v>0</v>
      </c>
      <c r="BD42" s="1102">
        <v>0</v>
      </c>
      <c r="BE42" s="1104">
        <v>0</v>
      </c>
      <c r="BF42" s="1104">
        <v>0</v>
      </c>
      <c r="BG42" s="1102">
        <v>253854.92800000001</v>
      </c>
      <c r="BH42" s="1104">
        <v>17368.083258994946</v>
      </c>
      <c r="BI42" s="1105">
        <v>312263.79200000002</v>
      </c>
      <c r="BJ42" s="1100"/>
      <c r="BK42" s="1100"/>
    </row>
    <row r="43" spans="1:63" s="1095" customFormat="1" ht="10.199999999999999">
      <c r="A43" s="1108" t="s">
        <v>1091</v>
      </c>
      <c r="B43" s="1109">
        <v>82856.604000000007</v>
      </c>
      <c r="C43" s="1110">
        <v>2290.1959559916741</v>
      </c>
      <c r="D43" s="1111">
        <v>90558.532999999996</v>
      </c>
      <c r="E43" s="1109">
        <v>114.861</v>
      </c>
      <c r="F43" s="1110">
        <v>1.062741599762117</v>
      </c>
      <c r="G43" s="1111">
        <v>118.435</v>
      </c>
      <c r="H43" s="1109">
        <v>130575.629</v>
      </c>
      <c r="I43" s="1110">
        <v>1948.2601843592031</v>
      </c>
      <c r="J43" s="1111">
        <v>137127.628</v>
      </c>
      <c r="K43" s="1109">
        <v>1272.9749999999999</v>
      </c>
      <c r="L43" s="1110">
        <v>14.374368123699078</v>
      </c>
      <c r="M43" s="1111">
        <v>1321.317</v>
      </c>
      <c r="N43" s="1109">
        <v>305.31299999999999</v>
      </c>
      <c r="O43" s="1110">
        <v>42.54415700267618</v>
      </c>
      <c r="P43" s="1111">
        <v>448.39</v>
      </c>
      <c r="Q43" s="1109">
        <v>4222.8590000000004</v>
      </c>
      <c r="R43" s="1110">
        <v>146.03865596193873</v>
      </c>
      <c r="S43" s="1111">
        <v>4713.9870000000001</v>
      </c>
      <c r="T43" s="1109">
        <v>13.159000000000001</v>
      </c>
      <c r="U43" s="1110">
        <v>3.6110615521855487</v>
      </c>
      <c r="V43" s="1111">
        <v>25.303000000000001</v>
      </c>
      <c r="W43" s="1109">
        <v>13977.558000000001</v>
      </c>
      <c r="X43" s="1110">
        <v>1574.140350877193</v>
      </c>
      <c r="Y43" s="1111">
        <v>19271.392</v>
      </c>
      <c r="Z43" s="1109">
        <v>1892339.888</v>
      </c>
      <c r="AA43" s="1110">
        <v>19.322033898305087</v>
      </c>
      <c r="AB43" s="1111">
        <v>1892404.8689999999</v>
      </c>
      <c r="AC43" s="1109">
        <v>0</v>
      </c>
      <c r="AD43" s="1110">
        <v>0</v>
      </c>
      <c r="AE43" s="1111">
        <v>0</v>
      </c>
      <c r="AF43" s="1109">
        <v>332.50299999999999</v>
      </c>
      <c r="AG43" s="1110">
        <v>0</v>
      </c>
      <c r="AH43" s="1111">
        <v>332.50299999999999</v>
      </c>
      <c r="AI43" s="1109">
        <v>0</v>
      </c>
      <c r="AJ43" s="1110">
        <v>0</v>
      </c>
      <c r="AK43" s="1111">
        <v>0</v>
      </c>
      <c r="AL43" s="1109">
        <v>0</v>
      </c>
      <c r="AM43" s="1110">
        <v>0</v>
      </c>
      <c r="AN43" s="1111">
        <v>0</v>
      </c>
      <c r="AO43" s="1109">
        <v>27.32</v>
      </c>
      <c r="AP43" s="1110">
        <v>0</v>
      </c>
      <c r="AQ43" s="1111">
        <v>27.32</v>
      </c>
      <c r="AR43" s="1109">
        <v>0</v>
      </c>
      <c r="AS43" s="1110">
        <v>0</v>
      </c>
      <c r="AT43" s="1111">
        <v>0</v>
      </c>
      <c r="AU43" s="1109">
        <v>0</v>
      </c>
      <c r="AV43" s="1110">
        <v>0</v>
      </c>
      <c r="AW43" s="1111">
        <v>0</v>
      </c>
      <c r="AX43" s="1109">
        <v>0</v>
      </c>
      <c r="AY43" s="1110">
        <v>0</v>
      </c>
      <c r="AZ43" s="1111">
        <v>0</v>
      </c>
      <c r="BA43" s="1109">
        <v>1976921.9269999999</v>
      </c>
      <c r="BB43" s="1110">
        <v>0</v>
      </c>
      <c r="BC43" s="1111">
        <v>1976921.9269999999</v>
      </c>
      <c r="BD43" s="1109">
        <v>3015.0410000000002</v>
      </c>
      <c r="BE43" s="1110">
        <v>2.4632768361581925</v>
      </c>
      <c r="BF43" s="1111">
        <v>3023.326</v>
      </c>
      <c r="BG43" s="1109">
        <v>4105975.6409999998</v>
      </c>
      <c r="BH43" s="1110">
        <v>6042.0142729705622</v>
      </c>
      <c r="BI43" s="1111">
        <v>4126294.9360000002</v>
      </c>
      <c r="BJ43" s="1100"/>
      <c r="BK43" s="1100"/>
    </row>
    <row r="44" spans="1:63" s="1095" customFormat="1" ht="10.199999999999999">
      <c r="A44" s="1101" t="s">
        <v>1083</v>
      </c>
      <c r="B44" s="1102">
        <v>325.67399999999998</v>
      </c>
      <c r="C44" s="1104">
        <v>49.176330657151354</v>
      </c>
      <c r="D44" s="1104">
        <v>491.05500000000001</v>
      </c>
      <c r="E44" s="1102">
        <v>9.8670000000000009</v>
      </c>
      <c r="F44" s="1104">
        <v>1.0618495391019924</v>
      </c>
      <c r="G44" s="1104">
        <v>13.438000000000001</v>
      </c>
      <c r="H44" s="1102">
        <v>5860.6040000000003</v>
      </c>
      <c r="I44" s="1104">
        <v>752.62295569432047</v>
      </c>
      <c r="J44" s="1104">
        <v>8391.6759999999995</v>
      </c>
      <c r="K44" s="1102">
        <v>124.426</v>
      </c>
      <c r="L44" s="1104">
        <v>13.293487957181089</v>
      </c>
      <c r="M44" s="1104">
        <v>169.13300000000001</v>
      </c>
      <c r="N44" s="1102">
        <v>154.68100000000001</v>
      </c>
      <c r="O44" s="1104">
        <v>18.168004757656853</v>
      </c>
      <c r="P44" s="1104">
        <v>215.78</v>
      </c>
      <c r="Q44" s="1102">
        <v>439.96800000000002</v>
      </c>
      <c r="R44" s="1104">
        <v>28.273267915551589</v>
      </c>
      <c r="S44" s="1104">
        <v>535.05100000000004</v>
      </c>
      <c r="T44" s="1102">
        <v>0</v>
      </c>
      <c r="U44" s="1104">
        <v>0</v>
      </c>
      <c r="V44" s="1104">
        <v>0</v>
      </c>
      <c r="W44" s="1102">
        <v>74.085999999999999</v>
      </c>
      <c r="X44" s="1104">
        <v>10.082961641391615</v>
      </c>
      <c r="Y44" s="1104">
        <v>107.996</v>
      </c>
      <c r="Z44" s="1102">
        <v>0</v>
      </c>
      <c r="AA44" s="1104">
        <v>0</v>
      </c>
      <c r="AB44" s="1104">
        <v>0</v>
      </c>
      <c r="AC44" s="1102">
        <v>0</v>
      </c>
      <c r="AD44" s="1104">
        <v>0</v>
      </c>
      <c r="AE44" s="1104">
        <v>0</v>
      </c>
      <c r="AF44" s="1102">
        <v>0</v>
      </c>
      <c r="AG44" s="1104">
        <v>0</v>
      </c>
      <c r="AH44" s="1104">
        <v>0</v>
      </c>
      <c r="AI44" s="1102">
        <v>0</v>
      </c>
      <c r="AJ44" s="1104">
        <v>0</v>
      </c>
      <c r="AK44" s="1104">
        <v>0</v>
      </c>
      <c r="AL44" s="1102">
        <v>0</v>
      </c>
      <c r="AM44" s="1104">
        <v>0</v>
      </c>
      <c r="AN44" s="1104">
        <v>0</v>
      </c>
      <c r="AO44" s="1102">
        <v>0</v>
      </c>
      <c r="AP44" s="1104">
        <v>0</v>
      </c>
      <c r="AQ44" s="1104">
        <v>0</v>
      </c>
      <c r="AR44" s="1102">
        <v>0</v>
      </c>
      <c r="AS44" s="1104">
        <v>0</v>
      </c>
      <c r="AT44" s="1104">
        <v>0</v>
      </c>
      <c r="AU44" s="1102">
        <v>0</v>
      </c>
      <c r="AV44" s="1104">
        <v>0</v>
      </c>
      <c r="AW44" s="1104">
        <v>0</v>
      </c>
      <c r="AX44" s="1102">
        <v>0</v>
      </c>
      <c r="AY44" s="1104">
        <v>0</v>
      </c>
      <c r="AZ44" s="1104">
        <v>0</v>
      </c>
      <c r="BA44" s="1102">
        <v>0</v>
      </c>
      <c r="BB44" s="1104">
        <v>0</v>
      </c>
      <c r="BC44" s="1104">
        <v>0</v>
      </c>
      <c r="BD44" s="1102">
        <v>0</v>
      </c>
      <c r="BE44" s="1104">
        <v>0</v>
      </c>
      <c r="BF44" s="1104">
        <v>0</v>
      </c>
      <c r="BG44" s="1102">
        <v>6989.3090000000002</v>
      </c>
      <c r="BH44" s="1104">
        <v>872.67975022301516</v>
      </c>
      <c r="BI44" s="1105">
        <v>9924.1319999999996</v>
      </c>
      <c r="BJ44" s="1100"/>
      <c r="BK44" s="1100"/>
    </row>
    <row r="45" spans="1:63" s="1095" customFormat="1" ht="10.199999999999999">
      <c r="A45" s="1101" t="s">
        <v>833</v>
      </c>
      <c r="B45" s="1102">
        <v>7012.2690000000002</v>
      </c>
      <c r="C45" s="1104">
        <v>304.43651501635446</v>
      </c>
      <c r="D45" s="1104">
        <v>8036.09</v>
      </c>
      <c r="E45" s="1102">
        <v>0</v>
      </c>
      <c r="F45" s="1104">
        <v>0</v>
      </c>
      <c r="G45" s="1104">
        <v>0</v>
      </c>
      <c r="H45" s="1102">
        <v>2734.4850000000001</v>
      </c>
      <c r="I45" s="1104">
        <v>305.95658638120727</v>
      </c>
      <c r="J45" s="1104">
        <v>3763.4180000000001</v>
      </c>
      <c r="K45" s="1102">
        <v>39.000999999999998</v>
      </c>
      <c r="L45" s="1104">
        <v>2.7653880463871544E-2</v>
      </c>
      <c r="M45" s="1104">
        <v>39.094999999999999</v>
      </c>
      <c r="N45" s="1102">
        <v>57.537999999999997</v>
      </c>
      <c r="O45" s="1104">
        <v>8.9934582218257511</v>
      </c>
      <c r="P45" s="1104">
        <v>87.783000000000001</v>
      </c>
      <c r="Q45" s="1102">
        <v>224.11600000000001</v>
      </c>
      <c r="R45" s="1104">
        <v>24.228070175438596</v>
      </c>
      <c r="S45" s="1104">
        <v>305.59500000000003</v>
      </c>
      <c r="T45" s="1102">
        <v>13.159000000000001</v>
      </c>
      <c r="U45" s="1104">
        <v>3.6110615521855487</v>
      </c>
      <c r="V45" s="1104">
        <v>25.303000000000001</v>
      </c>
      <c r="W45" s="1102">
        <v>81.350999999999999</v>
      </c>
      <c r="X45" s="1104">
        <v>15.649122807017545</v>
      </c>
      <c r="Y45" s="1104">
        <v>133.97900000000001</v>
      </c>
      <c r="Z45" s="1102">
        <v>0</v>
      </c>
      <c r="AA45" s="1104">
        <v>0</v>
      </c>
      <c r="AB45" s="1104">
        <v>0</v>
      </c>
      <c r="AC45" s="1102">
        <v>0</v>
      </c>
      <c r="AD45" s="1104">
        <v>0</v>
      </c>
      <c r="AE45" s="1104">
        <v>0</v>
      </c>
      <c r="AF45" s="1102">
        <v>0</v>
      </c>
      <c r="AG45" s="1104">
        <v>0</v>
      </c>
      <c r="AH45" s="1104">
        <v>0</v>
      </c>
      <c r="AI45" s="1102">
        <v>0</v>
      </c>
      <c r="AJ45" s="1104">
        <v>0</v>
      </c>
      <c r="AK45" s="1104">
        <v>0</v>
      </c>
      <c r="AL45" s="1102">
        <v>0</v>
      </c>
      <c r="AM45" s="1104">
        <v>0</v>
      </c>
      <c r="AN45" s="1104">
        <v>0</v>
      </c>
      <c r="AO45" s="1102">
        <v>0</v>
      </c>
      <c r="AP45" s="1104">
        <v>0</v>
      </c>
      <c r="AQ45" s="1104">
        <v>0</v>
      </c>
      <c r="AR45" s="1102">
        <v>0</v>
      </c>
      <c r="AS45" s="1104">
        <v>0</v>
      </c>
      <c r="AT45" s="1104">
        <v>0</v>
      </c>
      <c r="AU45" s="1102">
        <v>0</v>
      </c>
      <c r="AV45" s="1104">
        <v>0</v>
      </c>
      <c r="AW45" s="1104">
        <v>0</v>
      </c>
      <c r="AX45" s="1102">
        <v>0</v>
      </c>
      <c r="AY45" s="1104">
        <v>0</v>
      </c>
      <c r="AZ45" s="1104">
        <v>0</v>
      </c>
      <c r="BA45" s="1102">
        <v>0</v>
      </c>
      <c r="BB45" s="1104">
        <v>0</v>
      </c>
      <c r="BC45" s="1104">
        <v>0</v>
      </c>
      <c r="BD45" s="1102">
        <v>0</v>
      </c>
      <c r="BE45" s="1104">
        <v>0</v>
      </c>
      <c r="BF45" s="1104">
        <v>0</v>
      </c>
      <c r="BG45" s="1102">
        <v>10161.922</v>
      </c>
      <c r="BH45" s="1104">
        <v>662.90336009515318</v>
      </c>
      <c r="BI45" s="1105">
        <v>12391.266</v>
      </c>
      <c r="BJ45" s="1100"/>
      <c r="BK45" s="1100"/>
    </row>
    <row r="46" spans="1:63" s="1095" customFormat="1" ht="10.199999999999999">
      <c r="A46" s="1101" t="s">
        <v>126</v>
      </c>
      <c r="B46" s="1102">
        <v>852.63900000000001</v>
      </c>
      <c r="C46" s="1104">
        <v>135.47457627118644</v>
      </c>
      <c r="D46" s="1104">
        <v>1308.24</v>
      </c>
      <c r="E46" s="1102">
        <v>0</v>
      </c>
      <c r="F46" s="1104">
        <v>0</v>
      </c>
      <c r="G46" s="1104">
        <v>0</v>
      </c>
      <c r="H46" s="1102">
        <v>1844.7</v>
      </c>
      <c r="I46" s="1104">
        <v>154.31460005947073</v>
      </c>
      <c r="J46" s="1104">
        <v>2363.6610000000001</v>
      </c>
      <c r="K46" s="1102">
        <v>0</v>
      </c>
      <c r="L46" s="1104">
        <v>1.0517395182872435</v>
      </c>
      <c r="M46" s="1104">
        <v>3.5369999999999999</v>
      </c>
      <c r="N46" s="1102">
        <v>0</v>
      </c>
      <c r="O46" s="1104">
        <v>0</v>
      </c>
      <c r="P46" s="1104">
        <v>0</v>
      </c>
      <c r="Q46" s="1102">
        <v>7.8780000000000001</v>
      </c>
      <c r="R46" s="1104">
        <v>0</v>
      </c>
      <c r="S46" s="1104">
        <v>7.8789999999999996</v>
      </c>
      <c r="T46" s="1102">
        <v>0</v>
      </c>
      <c r="U46" s="1104">
        <v>0</v>
      </c>
      <c r="V46" s="1104">
        <v>0</v>
      </c>
      <c r="W46" s="1102">
        <v>284.79700000000003</v>
      </c>
      <c r="X46" s="1104">
        <v>25.327980969372582</v>
      </c>
      <c r="Y46" s="1104">
        <v>369.97500000000002</v>
      </c>
      <c r="Z46" s="1102">
        <v>0</v>
      </c>
      <c r="AA46" s="1104">
        <v>0</v>
      </c>
      <c r="AB46" s="1104">
        <v>0</v>
      </c>
      <c r="AC46" s="1102">
        <v>0</v>
      </c>
      <c r="AD46" s="1104">
        <v>0</v>
      </c>
      <c r="AE46" s="1104">
        <v>0</v>
      </c>
      <c r="AF46" s="1102">
        <v>0</v>
      </c>
      <c r="AG46" s="1104">
        <v>0</v>
      </c>
      <c r="AH46" s="1104">
        <v>0</v>
      </c>
      <c r="AI46" s="1102">
        <v>0</v>
      </c>
      <c r="AJ46" s="1104">
        <v>0</v>
      </c>
      <c r="AK46" s="1104">
        <v>0</v>
      </c>
      <c r="AL46" s="1102">
        <v>0</v>
      </c>
      <c r="AM46" s="1104">
        <v>0</v>
      </c>
      <c r="AN46" s="1104">
        <v>0</v>
      </c>
      <c r="AO46" s="1102">
        <v>0</v>
      </c>
      <c r="AP46" s="1104">
        <v>0</v>
      </c>
      <c r="AQ46" s="1104">
        <v>0</v>
      </c>
      <c r="AR46" s="1102">
        <v>0</v>
      </c>
      <c r="AS46" s="1104">
        <v>0</v>
      </c>
      <c r="AT46" s="1104">
        <v>0</v>
      </c>
      <c r="AU46" s="1102">
        <v>0</v>
      </c>
      <c r="AV46" s="1104">
        <v>0</v>
      </c>
      <c r="AW46" s="1104">
        <v>0</v>
      </c>
      <c r="AX46" s="1102">
        <v>0</v>
      </c>
      <c r="AY46" s="1104">
        <v>0</v>
      </c>
      <c r="AZ46" s="1104">
        <v>0</v>
      </c>
      <c r="BA46" s="1102">
        <v>0</v>
      </c>
      <c r="BB46" s="1104">
        <v>0</v>
      </c>
      <c r="BC46" s="1104">
        <v>0</v>
      </c>
      <c r="BD46" s="1102">
        <v>0</v>
      </c>
      <c r="BE46" s="1104">
        <v>0</v>
      </c>
      <c r="BF46" s="1104">
        <v>0</v>
      </c>
      <c r="BG46" s="1102">
        <v>2990.0160000000001</v>
      </c>
      <c r="BH46" s="1104">
        <v>316.16919417187034</v>
      </c>
      <c r="BI46" s="1105">
        <v>4053.2939999999999</v>
      </c>
      <c r="BJ46" s="1100"/>
      <c r="BK46" s="1100"/>
    </row>
    <row r="47" spans="1:63" s="1095" customFormat="1" ht="10.199999999999999">
      <c r="A47" s="1101" t="s">
        <v>136</v>
      </c>
      <c r="B47" s="1102">
        <v>74269.595000000001</v>
      </c>
      <c r="C47" s="1104">
        <v>256.95301813856679</v>
      </c>
      <c r="D47" s="1104">
        <v>75133.729000000007</v>
      </c>
      <c r="E47" s="1102">
        <v>104.992</v>
      </c>
      <c r="F47" s="1104">
        <v>0</v>
      </c>
      <c r="G47" s="1104">
        <v>104.992</v>
      </c>
      <c r="H47" s="1102">
        <v>120028.637</v>
      </c>
      <c r="I47" s="1104">
        <v>6.8721379720487663</v>
      </c>
      <c r="J47" s="1104">
        <v>120051.749</v>
      </c>
      <c r="K47" s="1102">
        <v>1106.789</v>
      </c>
      <c r="L47" s="1104">
        <v>8.9206066012488853E-4</v>
      </c>
      <c r="M47" s="1104">
        <v>1106.7919999999999</v>
      </c>
      <c r="N47" s="1102">
        <v>12.47</v>
      </c>
      <c r="O47" s="1104">
        <v>0</v>
      </c>
      <c r="P47" s="1104">
        <v>12.47</v>
      </c>
      <c r="Q47" s="1102">
        <v>2938.2649999999999</v>
      </c>
      <c r="R47" s="1104">
        <v>21.235504014272973</v>
      </c>
      <c r="S47" s="1104">
        <v>3009.681</v>
      </c>
      <c r="T47" s="1102">
        <v>0</v>
      </c>
      <c r="U47" s="1104">
        <v>0</v>
      </c>
      <c r="V47" s="1104">
        <v>0</v>
      </c>
      <c r="W47" s="1102">
        <v>13294.394</v>
      </c>
      <c r="X47" s="1104">
        <v>1523.0799881058581</v>
      </c>
      <c r="Y47" s="1104">
        <v>18416.511999999999</v>
      </c>
      <c r="Z47" s="1102">
        <v>1892339.888</v>
      </c>
      <c r="AA47" s="1104">
        <v>19.322033898305087</v>
      </c>
      <c r="AB47" s="1104">
        <v>1892404.8689999999</v>
      </c>
      <c r="AC47" s="1102">
        <v>0</v>
      </c>
      <c r="AD47" s="1104">
        <v>0</v>
      </c>
      <c r="AE47" s="1104">
        <v>0</v>
      </c>
      <c r="AF47" s="1102">
        <v>332.50299999999999</v>
      </c>
      <c r="AG47" s="1104">
        <v>0</v>
      </c>
      <c r="AH47" s="1104">
        <v>332.50299999999999</v>
      </c>
      <c r="AI47" s="1102">
        <v>0</v>
      </c>
      <c r="AJ47" s="1104">
        <v>0</v>
      </c>
      <c r="AK47" s="1104">
        <v>0</v>
      </c>
      <c r="AL47" s="1102">
        <v>0</v>
      </c>
      <c r="AM47" s="1104">
        <v>0</v>
      </c>
      <c r="AN47" s="1104">
        <v>0</v>
      </c>
      <c r="AO47" s="1102">
        <v>27.32</v>
      </c>
      <c r="AP47" s="1104">
        <v>0</v>
      </c>
      <c r="AQ47" s="1104">
        <v>27.32</v>
      </c>
      <c r="AR47" s="1102">
        <v>0</v>
      </c>
      <c r="AS47" s="1104">
        <v>0</v>
      </c>
      <c r="AT47" s="1104">
        <v>0</v>
      </c>
      <c r="AU47" s="1102">
        <v>0</v>
      </c>
      <c r="AV47" s="1104">
        <v>0</v>
      </c>
      <c r="AW47" s="1104">
        <v>0</v>
      </c>
      <c r="AX47" s="1102">
        <v>0</v>
      </c>
      <c r="AY47" s="1104">
        <v>0</v>
      </c>
      <c r="AZ47" s="1104">
        <v>0</v>
      </c>
      <c r="BA47" s="1102">
        <v>1976921.9269999999</v>
      </c>
      <c r="BB47" s="1104">
        <v>0</v>
      </c>
      <c r="BC47" s="1104">
        <v>1976921.9269999999</v>
      </c>
      <c r="BD47" s="1102">
        <v>3008.538</v>
      </c>
      <c r="BE47" s="1104">
        <v>2.4632768361581925</v>
      </c>
      <c r="BF47" s="1104">
        <v>3016.8220000000001</v>
      </c>
      <c r="BG47" s="1102">
        <v>4084385.324</v>
      </c>
      <c r="BH47" s="1104">
        <v>1829.9277430865297</v>
      </c>
      <c r="BI47" s="1105">
        <v>4090539.3709999998</v>
      </c>
      <c r="BJ47" s="1100"/>
      <c r="BK47" s="1100"/>
    </row>
    <row r="48" spans="1:63" s="1095" customFormat="1" ht="10.199999999999999">
      <c r="A48" s="1101" t="s">
        <v>754</v>
      </c>
      <c r="B48" s="1102">
        <v>0</v>
      </c>
      <c r="C48" s="1104">
        <v>0</v>
      </c>
      <c r="D48" s="1104">
        <v>0</v>
      </c>
      <c r="E48" s="1102">
        <v>0</v>
      </c>
      <c r="F48" s="1104">
        <v>0</v>
      </c>
      <c r="G48" s="1104">
        <v>0</v>
      </c>
      <c r="H48" s="1102">
        <v>0</v>
      </c>
      <c r="I48" s="1104">
        <v>535.59678858162351</v>
      </c>
      <c r="J48" s="1104">
        <v>1801.212</v>
      </c>
      <c r="K48" s="1102">
        <v>0</v>
      </c>
      <c r="L48" s="1104">
        <v>0</v>
      </c>
      <c r="M48" s="1104">
        <v>0</v>
      </c>
      <c r="N48" s="1102">
        <v>80.623000000000005</v>
      </c>
      <c r="O48" s="1104">
        <v>15.382396669640203</v>
      </c>
      <c r="P48" s="1104">
        <v>132.35499999999999</v>
      </c>
      <c r="Q48" s="1102">
        <v>0</v>
      </c>
      <c r="R48" s="1104">
        <v>0</v>
      </c>
      <c r="S48" s="1104">
        <v>0</v>
      </c>
      <c r="T48" s="1102">
        <v>0</v>
      </c>
      <c r="U48" s="1104">
        <v>0</v>
      </c>
      <c r="V48" s="1104">
        <v>0</v>
      </c>
      <c r="W48" s="1102">
        <v>0</v>
      </c>
      <c r="X48" s="1104">
        <v>0</v>
      </c>
      <c r="Y48" s="1104">
        <v>0</v>
      </c>
      <c r="Z48" s="1102">
        <v>0</v>
      </c>
      <c r="AA48" s="1104">
        <v>0</v>
      </c>
      <c r="AB48" s="1104">
        <v>0</v>
      </c>
      <c r="AC48" s="1102">
        <v>0</v>
      </c>
      <c r="AD48" s="1104">
        <v>0</v>
      </c>
      <c r="AE48" s="1104">
        <v>0</v>
      </c>
      <c r="AF48" s="1102">
        <v>0</v>
      </c>
      <c r="AG48" s="1104">
        <v>0</v>
      </c>
      <c r="AH48" s="1104">
        <v>0</v>
      </c>
      <c r="AI48" s="1102">
        <v>0</v>
      </c>
      <c r="AJ48" s="1104">
        <v>0</v>
      </c>
      <c r="AK48" s="1104">
        <v>0</v>
      </c>
      <c r="AL48" s="1102">
        <v>0</v>
      </c>
      <c r="AM48" s="1104">
        <v>0</v>
      </c>
      <c r="AN48" s="1104">
        <v>0</v>
      </c>
      <c r="AO48" s="1102">
        <v>0</v>
      </c>
      <c r="AP48" s="1104">
        <v>0</v>
      </c>
      <c r="AQ48" s="1104">
        <v>0</v>
      </c>
      <c r="AR48" s="1102">
        <v>0</v>
      </c>
      <c r="AS48" s="1104">
        <v>0</v>
      </c>
      <c r="AT48" s="1104">
        <v>0</v>
      </c>
      <c r="AU48" s="1102">
        <v>0</v>
      </c>
      <c r="AV48" s="1104">
        <v>0</v>
      </c>
      <c r="AW48" s="1104">
        <v>0</v>
      </c>
      <c r="AX48" s="1102">
        <v>0</v>
      </c>
      <c r="AY48" s="1104">
        <v>0</v>
      </c>
      <c r="AZ48" s="1104">
        <v>0</v>
      </c>
      <c r="BA48" s="1102">
        <v>0</v>
      </c>
      <c r="BB48" s="1104">
        <v>0</v>
      </c>
      <c r="BC48" s="1104">
        <v>0</v>
      </c>
      <c r="BD48" s="1102">
        <v>0</v>
      </c>
      <c r="BE48" s="1104">
        <v>0</v>
      </c>
      <c r="BF48" s="1104">
        <v>0</v>
      </c>
      <c r="BG48" s="1102">
        <v>80.623000000000005</v>
      </c>
      <c r="BH48" s="1104">
        <v>550.97918525126374</v>
      </c>
      <c r="BI48" s="1105">
        <v>1933.567</v>
      </c>
      <c r="BJ48" s="1100"/>
      <c r="BK48" s="1100"/>
    </row>
    <row r="49" spans="1:63" s="1095" customFormat="1" ht="10.199999999999999">
      <c r="A49" s="1101" t="s">
        <v>834</v>
      </c>
      <c r="B49" s="1102">
        <v>195.59800000000001</v>
      </c>
      <c r="C49" s="1104">
        <v>50.625631876300922</v>
      </c>
      <c r="D49" s="1104">
        <v>365.85199999999998</v>
      </c>
      <c r="E49" s="1102">
        <v>1E-3</v>
      </c>
      <c r="F49" s="1104">
        <v>8.9206066012488853E-4</v>
      </c>
      <c r="G49" s="1104">
        <v>4.0000000000000001E-3</v>
      </c>
      <c r="H49" s="1102">
        <v>107.149</v>
      </c>
      <c r="I49" s="1104">
        <v>190.89860243829912</v>
      </c>
      <c r="J49" s="1104">
        <v>749.14099999999996</v>
      </c>
      <c r="K49" s="1102">
        <v>2E-3</v>
      </c>
      <c r="L49" s="1104">
        <v>0</v>
      </c>
      <c r="M49" s="1104">
        <v>2E-3</v>
      </c>
      <c r="N49" s="1102">
        <v>0</v>
      </c>
      <c r="O49" s="1104">
        <v>0</v>
      </c>
      <c r="P49" s="1104">
        <v>0</v>
      </c>
      <c r="Q49" s="1102">
        <v>612.63</v>
      </c>
      <c r="R49" s="1104">
        <v>43.929229854296764</v>
      </c>
      <c r="S49" s="1104">
        <v>760.36500000000001</v>
      </c>
      <c r="T49" s="1102">
        <v>0</v>
      </c>
      <c r="U49" s="1104">
        <v>0</v>
      </c>
      <c r="V49" s="1104">
        <v>0</v>
      </c>
      <c r="W49" s="1102">
        <v>242.92699999999999</v>
      </c>
      <c r="X49" s="1104">
        <v>0</v>
      </c>
      <c r="Y49" s="1104">
        <v>242.92699999999999</v>
      </c>
      <c r="Z49" s="1102">
        <v>0</v>
      </c>
      <c r="AA49" s="1104">
        <v>0</v>
      </c>
      <c r="AB49" s="1104">
        <v>0</v>
      </c>
      <c r="AC49" s="1102">
        <v>0</v>
      </c>
      <c r="AD49" s="1104">
        <v>0</v>
      </c>
      <c r="AE49" s="1104">
        <v>0</v>
      </c>
      <c r="AF49" s="1102">
        <v>0</v>
      </c>
      <c r="AG49" s="1104">
        <v>0</v>
      </c>
      <c r="AH49" s="1104">
        <v>0</v>
      </c>
      <c r="AI49" s="1102">
        <v>0</v>
      </c>
      <c r="AJ49" s="1104">
        <v>0</v>
      </c>
      <c r="AK49" s="1104">
        <v>0</v>
      </c>
      <c r="AL49" s="1102">
        <v>0</v>
      </c>
      <c r="AM49" s="1104">
        <v>0</v>
      </c>
      <c r="AN49" s="1104">
        <v>0</v>
      </c>
      <c r="AO49" s="1102">
        <v>0</v>
      </c>
      <c r="AP49" s="1104">
        <v>0</v>
      </c>
      <c r="AQ49" s="1104">
        <v>0</v>
      </c>
      <c r="AR49" s="1102">
        <v>0</v>
      </c>
      <c r="AS49" s="1104">
        <v>0</v>
      </c>
      <c r="AT49" s="1104">
        <v>0</v>
      </c>
      <c r="AU49" s="1102">
        <v>0</v>
      </c>
      <c r="AV49" s="1104">
        <v>0</v>
      </c>
      <c r="AW49" s="1104">
        <v>0</v>
      </c>
      <c r="AX49" s="1102">
        <v>0</v>
      </c>
      <c r="AY49" s="1104">
        <v>0</v>
      </c>
      <c r="AZ49" s="1104">
        <v>0</v>
      </c>
      <c r="BA49" s="1102">
        <v>0</v>
      </c>
      <c r="BB49" s="1104">
        <v>0</v>
      </c>
      <c r="BC49" s="1104">
        <v>0</v>
      </c>
      <c r="BD49" s="1102">
        <v>0</v>
      </c>
      <c r="BE49" s="1104">
        <v>0</v>
      </c>
      <c r="BF49" s="1104">
        <v>0</v>
      </c>
      <c r="BG49" s="1102">
        <v>1158.309</v>
      </c>
      <c r="BH49" s="1104">
        <v>285.45495093666369</v>
      </c>
      <c r="BI49" s="1105">
        <v>2118.2939999999999</v>
      </c>
      <c r="BJ49" s="1100"/>
      <c r="BK49" s="1100"/>
    </row>
    <row r="50" spans="1:63" s="1095" customFormat="1" ht="10.199999999999999">
      <c r="A50" s="1101" t="s">
        <v>835</v>
      </c>
      <c r="B50" s="1102">
        <v>0</v>
      </c>
      <c r="C50" s="1104">
        <v>500</v>
      </c>
      <c r="D50" s="1104">
        <v>1681.5</v>
      </c>
      <c r="E50" s="1102">
        <v>0</v>
      </c>
      <c r="F50" s="1104">
        <v>0</v>
      </c>
      <c r="G50" s="1104">
        <v>0</v>
      </c>
      <c r="H50" s="1102">
        <v>0.05</v>
      </c>
      <c r="I50" s="1104">
        <v>1.9976211715730003</v>
      </c>
      <c r="J50" s="1104">
        <v>6.7679999999999998</v>
      </c>
      <c r="K50" s="1102">
        <v>0</v>
      </c>
      <c r="L50" s="1104">
        <v>0</v>
      </c>
      <c r="M50" s="1104">
        <v>0</v>
      </c>
      <c r="N50" s="1102">
        <v>0</v>
      </c>
      <c r="O50" s="1104">
        <v>0</v>
      </c>
      <c r="P50" s="1104">
        <v>0</v>
      </c>
      <c r="Q50" s="1102">
        <v>0</v>
      </c>
      <c r="R50" s="1104">
        <v>0</v>
      </c>
      <c r="S50" s="1104">
        <v>0</v>
      </c>
      <c r="T50" s="1102">
        <v>0</v>
      </c>
      <c r="U50" s="1104">
        <v>0</v>
      </c>
      <c r="V50" s="1104">
        <v>0</v>
      </c>
      <c r="W50" s="1102">
        <v>0</v>
      </c>
      <c r="X50" s="1104">
        <v>0</v>
      </c>
      <c r="Y50" s="1104">
        <v>0</v>
      </c>
      <c r="Z50" s="1102">
        <v>0</v>
      </c>
      <c r="AA50" s="1104">
        <v>0</v>
      </c>
      <c r="AB50" s="1104">
        <v>0</v>
      </c>
      <c r="AC50" s="1102">
        <v>0</v>
      </c>
      <c r="AD50" s="1104">
        <v>0</v>
      </c>
      <c r="AE50" s="1104">
        <v>0</v>
      </c>
      <c r="AF50" s="1102">
        <v>0</v>
      </c>
      <c r="AG50" s="1104">
        <v>0</v>
      </c>
      <c r="AH50" s="1104">
        <v>0</v>
      </c>
      <c r="AI50" s="1102">
        <v>0</v>
      </c>
      <c r="AJ50" s="1104">
        <v>0</v>
      </c>
      <c r="AK50" s="1104">
        <v>0</v>
      </c>
      <c r="AL50" s="1102">
        <v>0</v>
      </c>
      <c r="AM50" s="1104">
        <v>0</v>
      </c>
      <c r="AN50" s="1104">
        <v>0</v>
      </c>
      <c r="AO50" s="1102">
        <v>0</v>
      </c>
      <c r="AP50" s="1104">
        <v>0</v>
      </c>
      <c r="AQ50" s="1104">
        <v>0</v>
      </c>
      <c r="AR50" s="1102">
        <v>0</v>
      </c>
      <c r="AS50" s="1104">
        <v>0</v>
      </c>
      <c r="AT50" s="1104">
        <v>0</v>
      </c>
      <c r="AU50" s="1102">
        <v>0</v>
      </c>
      <c r="AV50" s="1104">
        <v>0</v>
      </c>
      <c r="AW50" s="1104">
        <v>0</v>
      </c>
      <c r="AX50" s="1102">
        <v>0</v>
      </c>
      <c r="AY50" s="1104">
        <v>0</v>
      </c>
      <c r="AZ50" s="1104">
        <v>0</v>
      </c>
      <c r="BA50" s="1102">
        <v>0</v>
      </c>
      <c r="BB50" s="1104">
        <v>0</v>
      </c>
      <c r="BC50" s="1104">
        <v>0</v>
      </c>
      <c r="BD50" s="1102">
        <v>0</v>
      </c>
      <c r="BE50" s="1104">
        <v>0</v>
      </c>
      <c r="BF50" s="1104">
        <v>0</v>
      </c>
      <c r="BG50" s="1102">
        <v>0.05</v>
      </c>
      <c r="BH50" s="1104">
        <v>501.99762117157303</v>
      </c>
      <c r="BI50" s="1105">
        <v>1688.268</v>
      </c>
      <c r="BJ50" s="1100"/>
      <c r="BK50" s="1100"/>
    </row>
    <row r="51" spans="1:63" s="1095" customFormat="1" ht="10.199999999999999">
      <c r="A51" s="1101" t="s">
        <v>1092</v>
      </c>
      <c r="B51" s="1102">
        <v>200.82499999999999</v>
      </c>
      <c r="C51" s="1104">
        <v>993.52958667856069</v>
      </c>
      <c r="D51" s="1104">
        <v>3542.0650000000001</v>
      </c>
      <c r="E51" s="1102">
        <v>0</v>
      </c>
      <c r="F51" s="1104">
        <v>0</v>
      </c>
      <c r="G51" s="1104">
        <v>0</v>
      </c>
      <c r="H51" s="1102">
        <v>0</v>
      </c>
      <c r="I51" s="1104">
        <v>0</v>
      </c>
      <c r="J51" s="1104">
        <v>0</v>
      </c>
      <c r="K51" s="1102">
        <v>2.7549999999999999</v>
      </c>
      <c r="L51" s="1104">
        <v>0</v>
      </c>
      <c r="M51" s="1104">
        <v>2.7549999999999999</v>
      </c>
      <c r="N51" s="1102">
        <v>0</v>
      </c>
      <c r="O51" s="1104">
        <v>0</v>
      </c>
      <c r="P51" s="1104">
        <v>0</v>
      </c>
      <c r="Q51" s="1102">
        <v>0</v>
      </c>
      <c r="R51" s="1104">
        <v>28.371691941718705</v>
      </c>
      <c r="S51" s="1104">
        <v>95.414000000000001</v>
      </c>
      <c r="T51" s="1102">
        <v>0</v>
      </c>
      <c r="U51" s="1104">
        <v>0</v>
      </c>
      <c r="V51" s="1104">
        <v>0</v>
      </c>
      <c r="W51" s="1102">
        <v>0</v>
      </c>
      <c r="X51" s="1104">
        <v>0</v>
      </c>
      <c r="Y51" s="1104">
        <v>0</v>
      </c>
      <c r="Z51" s="1102">
        <v>0</v>
      </c>
      <c r="AA51" s="1104">
        <v>0</v>
      </c>
      <c r="AB51" s="1104">
        <v>0</v>
      </c>
      <c r="AC51" s="1102">
        <v>0</v>
      </c>
      <c r="AD51" s="1104">
        <v>0</v>
      </c>
      <c r="AE51" s="1104">
        <v>0</v>
      </c>
      <c r="AF51" s="1102">
        <v>0</v>
      </c>
      <c r="AG51" s="1104">
        <v>0</v>
      </c>
      <c r="AH51" s="1104">
        <v>0</v>
      </c>
      <c r="AI51" s="1102">
        <v>0</v>
      </c>
      <c r="AJ51" s="1104">
        <v>0</v>
      </c>
      <c r="AK51" s="1104">
        <v>0</v>
      </c>
      <c r="AL51" s="1102">
        <v>0</v>
      </c>
      <c r="AM51" s="1104">
        <v>0</v>
      </c>
      <c r="AN51" s="1104">
        <v>0</v>
      </c>
      <c r="AO51" s="1102">
        <v>0</v>
      </c>
      <c r="AP51" s="1104">
        <v>0</v>
      </c>
      <c r="AQ51" s="1104">
        <v>0</v>
      </c>
      <c r="AR51" s="1102">
        <v>0</v>
      </c>
      <c r="AS51" s="1104">
        <v>0</v>
      </c>
      <c r="AT51" s="1104">
        <v>0</v>
      </c>
      <c r="AU51" s="1102">
        <v>0</v>
      </c>
      <c r="AV51" s="1104">
        <v>0</v>
      </c>
      <c r="AW51" s="1104">
        <v>0</v>
      </c>
      <c r="AX51" s="1102">
        <v>0</v>
      </c>
      <c r="AY51" s="1104">
        <v>0</v>
      </c>
      <c r="AZ51" s="1104">
        <v>0</v>
      </c>
      <c r="BA51" s="1102">
        <v>0</v>
      </c>
      <c r="BB51" s="1104">
        <v>0</v>
      </c>
      <c r="BC51" s="1104">
        <v>0</v>
      </c>
      <c r="BD51" s="1102">
        <v>6.5030000000000001</v>
      </c>
      <c r="BE51" s="1104">
        <v>0</v>
      </c>
      <c r="BF51" s="1104">
        <v>6.5030000000000001</v>
      </c>
      <c r="BG51" s="1102">
        <v>210.08500000000001</v>
      </c>
      <c r="BH51" s="1104">
        <v>1021.9012786202795</v>
      </c>
      <c r="BI51" s="1105">
        <v>3646.74</v>
      </c>
      <c r="BJ51" s="1100"/>
      <c r="BK51" s="1100"/>
    </row>
    <row r="52" spans="1:63" s="1095" customFormat="1" ht="10.199999999999999">
      <c r="A52" s="1108" t="s">
        <v>1093</v>
      </c>
      <c r="B52" s="1109">
        <v>14604414.486</v>
      </c>
      <c r="C52" s="1110">
        <v>289754.34433541482</v>
      </c>
      <c r="D52" s="1111">
        <v>15578858.346999999</v>
      </c>
      <c r="E52" s="1109">
        <v>1399324.9069999999</v>
      </c>
      <c r="F52" s="1110">
        <v>114.68391317276242</v>
      </c>
      <c r="G52" s="1111">
        <v>1399710.59</v>
      </c>
      <c r="H52" s="1109">
        <v>17361685.245000001</v>
      </c>
      <c r="I52" s="1110">
        <v>919132.87867975014</v>
      </c>
      <c r="J52" s="1111">
        <v>20452729.116999999</v>
      </c>
      <c r="K52" s="1109">
        <v>2861971.6850000001</v>
      </c>
      <c r="L52" s="1110">
        <v>26431.23015165031</v>
      </c>
      <c r="M52" s="1111">
        <v>2950859.912</v>
      </c>
      <c r="N52" s="1109">
        <v>2209455.1140000001</v>
      </c>
      <c r="O52" s="1110">
        <v>11519.047279214985</v>
      </c>
      <c r="P52" s="1111">
        <v>2248193.67</v>
      </c>
      <c r="Q52" s="1109">
        <v>10056984.102</v>
      </c>
      <c r="R52" s="1110">
        <v>134680.60719595599</v>
      </c>
      <c r="S52" s="1111">
        <v>10509914.984999999</v>
      </c>
      <c r="T52" s="1109">
        <v>0</v>
      </c>
      <c r="U52" s="1110">
        <v>0</v>
      </c>
      <c r="V52" s="1111">
        <v>0</v>
      </c>
      <c r="W52" s="1109">
        <v>14754680.706</v>
      </c>
      <c r="X52" s="1110">
        <v>147033.42997323818</v>
      </c>
      <c r="Y52" s="1111">
        <v>15249154.131999999</v>
      </c>
      <c r="Z52" s="1109">
        <v>423494.59100000001</v>
      </c>
      <c r="AA52" s="1110">
        <v>0</v>
      </c>
      <c r="AB52" s="1111">
        <v>423494.59100000001</v>
      </c>
      <c r="AC52" s="1109">
        <v>1775344.8289999999</v>
      </c>
      <c r="AD52" s="1110">
        <v>289.19774011299432</v>
      </c>
      <c r="AE52" s="1111">
        <v>1776317.4010000001</v>
      </c>
      <c r="AF52" s="1109">
        <v>3775072.3190000001</v>
      </c>
      <c r="AG52" s="1110">
        <v>0</v>
      </c>
      <c r="AH52" s="1111">
        <v>3775072.3190000001</v>
      </c>
      <c r="AI52" s="1109">
        <v>37286.53</v>
      </c>
      <c r="AJ52" s="1110">
        <v>15</v>
      </c>
      <c r="AK52" s="1111">
        <v>37336.974999999999</v>
      </c>
      <c r="AL52" s="1109">
        <v>1457828.145</v>
      </c>
      <c r="AM52" s="1110">
        <v>0</v>
      </c>
      <c r="AN52" s="1111">
        <v>1457828.145</v>
      </c>
      <c r="AO52" s="1109">
        <v>712167.30900000001</v>
      </c>
      <c r="AP52" s="1110">
        <v>0</v>
      </c>
      <c r="AQ52" s="1111">
        <v>712167.30900000001</v>
      </c>
      <c r="AR52" s="1109">
        <v>0</v>
      </c>
      <c r="AS52" s="1110">
        <v>0</v>
      </c>
      <c r="AT52" s="1111">
        <v>0</v>
      </c>
      <c r="AU52" s="1109">
        <v>0</v>
      </c>
      <c r="AV52" s="1110">
        <v>0</v>
      </c>
      <c r="AW52" s="1111">
        <v>0</v>
      </c>
      <c r="AX52" s="1109">
        <v>0</v>
      </c>
      <c r="AY52" s="1110">
        <v>0</v>
      </c>
      <c r="AZ52" s="1111">
        <v>0</v>
      </c>
      <c r="BA52" s="1109">
        <v>785575.24600000004</v>
      </c>
      <c r="BB52" s="1110">
        <v>0</v>
      </c>
      <c r="BC52" s="1111">
        <v>785575.24600000004</v>
      </c>
      <c r="BD52" s="1109">
        <v>2302874.0559999999</v>
      </c>
      <c r="BE52" s="1110">
        <v>0</v>
      </c>
      <c r="BF52" s="1111">
        <v>2302874.0559999999</v>
      </c>
      <c r="BG52" s="1109">
        <v>74518159.276999995</v>
      </c>
      <c r="BH52" s="1110">
        <v>1528970.4204579245</v>
      </c>
      <c r="BI52" s="1111">
        <v>79660086.800999999</v>
      </c>
      <c r="BJ52" s="1100"/>
      <c r="BK52" s="1100"/>
    </row>
    <row r="53" spans="1:63" s="1095" customFormat="1" ht="10.199999999999999">
      <c r="A53" s="1101" t="s">
        <v>1083</v>
      </c>
      <c r="B53" s="1102">
        <v>178.47800000000001</v>
      </c>
      <c r="C53" s="1104">
        <v>0.72227178114778467</v>
      </c>
      <c r="D53" s="1104">
        <v>180.90700000000001</v>
      </c>
      <c r="E53" s="1102">
        <v>0</v>
      </c>
      <c r="F53" s="1104">
        <v>0</v>
      </c>
      <c r="G53" s="1104">
        <v>0</v>
      </c>
      <c r="H53" s="1102">
        <v>1157.9960000000001</v>
      </c>
      <c r="I53" s="1104">
        <v>162.1058578650015</v>
      </c>
      <c r="J53" s="1104">
        <v>1703.1579999999999</v>
      </c>
      <c r="K53" s="1102">
        <v>3698.096</v>
      </c>
      <c r="L53" s="1104">
        <v>21.944097531965507</v>
      </c>
      <c r="M53" s="1104">
        <v>3771.8939999999998</v>
      </c>
      <c r="N53" s="1102">
        <v>25.963000000000001</v>
      </c>
      <c r="O53" s="1104">
        <v>6.1694915254237293</v>
      </c>
      <c r="P53" s="1104">
        <v>46.712000000000003</v>
      </c>
      <c r="Q53" s="1102">
        <v>442.29899999999998</v>
      </c>
      <c r="R53" s="1104">
        <v>65.387154326494198</v>
      </c>
      <c r="S53" s="1104">
        <v>662.197</v>
      </c>
      <c r="T53" s="1102">
        <v>0</v>
      </c>
      <c r="U53" s="1104">
        <v>0</v>
      </c>
      <c r="V53" s="1104">
        <v>0</v>
      </c>
      <c r="W53" s="1102">
        <v>483.60899999999998</v>
      </c>
      <c r="X53" s="1104">
        <v>4.8510258697591437</v>
      </c>
      <c r="Y53" s="1104">
        <v>499.92399999999998</v>
      </c>
      <c r="Z53" s="1102">
        <v>0</v>
      </c>
      <c r="AA53" s="1104">
        <v>0</v>
      </c>
      <c r="AB53" s="1104">
        <v>0</v>
      </c>
      <c r="AC53" s="1102">
        <v>0</v>
      </c>
      <c r="AD53" s="1104">
        <v>0</v>
      </c>
      <c r="AE53" s="1104">
        <v>0</v>
      </c>
      <c r="AF53" s="1102">
        <v>0</v>
      </c>
      <c r="AG53" s="1104">
        <v>0</v>
      </c>
      <c r="AH53" s="1104">
        <v>0</v>
      </c>
      <c r="AI53" s="1102">
        <v>0</v>
      </c>
      <c r="AJ53" s="1104">
        <v>0</v>
      </c>
      <c r="AK53" s="1104">
        <v>0</v>
      </c>
      <c r="AL53" s="1102">
        <v>0</v>
      </c>
      <c r="AM53" s="1104">
        <v>0</v>
      </c>
      <c r="AN53" s="1104">
        <v>0</v>
      </c>
      <c r="AO53" s="1102">
        <v>0</v>
      </c>
      <c r="AP53" s="1104">
        <v>0</v>
      </c>
      <c r="AQ53" s="1104">
        <v>0</v>
      </c>
      <c r="AR53" s="1102">
        <v>0</v>
      </c>
      <c r="AS53" s="1104">
        <v>0</v>
      </c>
      <c r="AT53" s="1104">
        <v>0</v>
      </c>
      <c r="AU53" s="1102">
        <v>0</v>
      </c>
      <c r="AV53" s="1104">
        <v>0</v>
      </c>
      <c r="AW53" s="1104">
        <v>0</v>
      </c>
      <c r="AX53" s="1102">
        <v>0</v>
      </c>
      <c r="AY53" s="1104">
        <v>0</v>
      </c>
      <c r="AZ53" s="1104">
        <v>0</v>
      </c>
      <c r="BA53" s="1102">
        <v>0</v>
      </c>
      <c r="BB53" s="1104">
        <v>0</v>
      </c>
      <c r="BC53" s="1104">
        <v>0</v>
      </c>
      <c r="BD53" s="1102">
        <v>1.4E-2</v>
      </c>
      <c r="BE53" s="1104">
        <v>0</v>
      </c>
      <c r="BF53" s="1104">
        <v>1.4E-2</v>
      </c>
      <c r="BG53" s="1102">
        <v>5986.4589999999998</v>
      </c>
      <c r="BH53" s="1104">
        <v>261.18019625334523</v>
      </c>
      <c r="BI53" s="1105">
        <v>6864.808</v>
      </c>
      <c r="BJ53" s="1100"/>
      <c r="BK53" s="1100"/>
    </row>
    <row r="54" spans="1:63" s="1095" customFormat="1" ht="10.199999999999999">
      <c r="A54" s="1101" t="s">
        <v>833</v>
      </c>
      <c r="B54" s="1102">
        <v>3417606.0460000001</v>
      </c>
      <c r="C54" s="1104">
        <v>125509.16473386857</v>
      </c>
      <c r="D54" s="1104">
        <v>3839693.3670000001</v>
      </c>
      <c r="E54" s="1102">
        <v>2150.6849999999999</v>
      </c>
      <c r="F54" s="1104">
        <v>62.967291109128752</v>
      </c>
      <c r="G54" s="1104">
        <v>2362.4450000000002</v>
      </c>
      <c r="H54" s="1102">
        <v>5401463.801</v>
      </c>
      <c r="I54" s="1104">
        <v>301968.88432946772</v>
      </c>
      <c r="J54" s="1104">
        <v>6416985.1600000001</v>
      </c>
      <c r="K54" s="1102">
        <v>572475.81599999999</v>
      </c>
      <c r="L54" s="1104">
        <v>26374.226880761224</v>
      </c>
      <c r="M54" s="1104">
        <v>661172.34199999995</v>
      </c>
      <c r="N54" s="1102">
        <v>174858.77299999999</v>
      </c>
      <c r="O54" s="1104">
        <v>7974.6607195955994</v>
      </c>
      <c r="P54" s="1104">
        <v>201677.55799999999</v>
      </c>
      <c r="Q54" s="1102">
        <v>1708429.085</v>
      </c>
      <c r="R54" s="1104">
        <v>85642.297948260486</v>
      </c>
      <c r="S54" s="1104">
        <v>1996444.1340000001</v>
      </c>
      <c r="T54" s="1102">
        <v>0</v>
      </c>
      <c r="U54" s="1104">
        <v>0</v>
      </c>
      <c r="V54" s="1104">
        <v>0</v>
      </c>
      <c r="W54" s="1102">
        <v>2668108.3679999998</v>
      </c>
      <c r="X54" s="1104">
        <v>126599.80939637228</v>
      </c>
      <c r="Y54" s="1104">
        <v>3093863.5269999998</v>
      </c>
      <c r="Z54" s="1102">
        <v>0</v>
      </c>
      <c r="AA54" s="1104">
        <v>0</v>
      </c>
      <c r="AB54" s="1104">
        <v>0</v>
      </c>
      <c r="AC54" s="1102">
        <v>9447.16</v>
      </c>
      <c r="AD54" s="1104">
        <v>217.84180790960451</v>
      </c>
      <c r="AE54" s="1104">
        <v>10179.763000000001</v>
      </c>
      <c r="AF54" s="1102">
        <v>1883410.4739999999</v>
      </c>
      <c r="AG54" s="1104">
        <v>0</v>
      </c>
      <c r="AH54" s="1104">
        <v>1883410.4739999999</v>
      </c>
      <c r="AI54" s="1102">
        <v>0</v>
      </c>
      <c r="AJ54" s="1104">
        <v>0</v>
      </c>
      <c r="AK54" s="1104">
        <v>0</v>
      </c>
      <c r="AL54" s="1102">
        <v>563624.64</v>
      </c>
      <c r="AM54" s="1104">
        <v>0</v>
      </c>
      <c r="AN54" s="1104">
        <v>563624.64</v>
      </c>
      <c r="AO54" s="1102">
        <v>0</v>
      </c>
      <c r="AP54" s="1104">
        <v>0</v>
      </c>
      <c r="AQ54" s="1104">
        <v>0</v>
      </c>
      <c r="AR54" s="1102">
        <v>0</v>
      </c>
      <c r="AS54" s="1104">
        <v>0</v>
      </c>
      <c r="AT54" s="1104">
        <v>0</v>
      </c>
      <c r="AU54" s="1102">
        <v>0</v>
      </c>
      <c r="AV54" s="1104">
        <v>0</v>
      </c>
      <c r="AW54" s="1104">
        <v>0</v>
      </c>
      <c r="AX54" s="1102">
        <v>0</v>
      </c>
      <c r="AY54" s="1104">
        <v>0</v>
      </c>
      <c r="AZ54" s="1104">
        <v>0</v>
      </c>
      <c r="BA54" s="1102">
        <v>0</v>
      </c>
      <c r="BB54" s="1104">
        <v>0</v>
      </c>
      <c r="BC54" s="1104">
        <v>0</v>
      </c>
      <c r="BD54" s="1102">
        <v>203781.46599999999</v>
      </c>
      <c r="BE54" s="1104">
        <v>0</v>
      </c>
      <c r="BF54" s="1104">
        <v>203781.46599999999</v>
      </c>
      <c r="BG54" s="1102">
        <v>16605356.319</v>
      </c>
      <c r="BH54" s="1104">
        <v>674349.85459411249</v>
      </c>
      <c r="BI54" s="1105">
        <v>18873194.879999999</v>
      </c>
      <c r="BJ54" s="1100"/>
      <c r="BK54" s="1100"/>
    </row>
    <row r="55" spans="1:63" s="1095" customFormat="1" ht="10.199999999999999">
      <c r="A55" s="1101" t="s">
        <v>136</v>
      </c>
      <c r="B55" s="1102">
        <v>11186629.960999999</v>
      </c>
      <c r="C55" s="1104">
        <v>164244.45703241156</v>
      </c>
      <c r="D55" s="1104">
        <v>11738984.071</v>
      </c>
      <c r="E55" s="1102">
        <v>1040749.606</v>
      </c>
      <c r="F55" s="1104">
        <v>51.716622063633665</v>
      </c>
      <c r="G55" s="1104">
        <v>1040923.529</v>
      </c>
      <c r="H55" s="1102">
        <v>11959063.447000001</v>
      </c>
      <c r="I55" s="1104">
        <v>617001.88819506392</v>
      </c>
      <c r="J55" s="1104">
        <v>14034040.798</v>
      </c>
      <c r="K55" s="1102">
        <v>2284717.622</v>
      </c>
      <c r="L55" s="1104">
        <v>35.058578650014866</v>
      </c>
      <c r="M55" s="1104">
        <v>2284835.5249999999</v>
      </c>
      <c r="N55" s="1102">
        <v>2034570.3770000001</v>
      </c>
      <c r="O55" s="1104">
        <v>3538.2164733868572</v>
      </c>
      <c r="P55" s="1104">
        <v>2046469.4</v>
      </c>
      <c r="Q55" s="1102">
        <v>7761164.0559999999</v>
      </c>
      <c r="R55" s="1104">
        <v>32414.513529586678</v>
      </c>
      <c r="S55" s="1104">
        <v>7870174.0650000004</v>
      </c>
      <c r="T55" s="1102">
        <v>0</v>
      </c>
      <c r="U55" s="1104">
        <v>0</v>
      </c>
      <c r="V55" s="1104">
        <v>0</v>
      </c>
      <c r="W55" s="1102">
        <v>12086088.728</v>
      </c>
      <c r="X55" s="1104">
        <v>20428.769550996138</v>
      </c>
      <c r="Y55" s="1104">
        <v>12154790.68</v>
      </c>
      <c r="Z55" s="1102">
        <v>423494.59100000001</v>
      </c>
      <c r="AA55" s="1104">
        <v>0</v>
      </c>
      <c r="AB55" s="1104">
        <v>423494.59100000001</v>
      </c>
      <c r="AC55" s="1102">
        <v>1765897.6680000001</v>
      </c>
      <c r="AD55" s="1104">
        <v>71.355634849836449</v>
      </c>
      <c r="AE55" s="1104">
        <v>1766137.638</v>
      </c>
      <c r="AF55" s="1102">
        <v>1891661.844</v>
      </c>
      <c r="AG55" s="1104">
        <v>0</v>
      </c>
      <c r="AH55" s="1104">
        <v>1891661.844</v>
      </c>
      <c r="AI55" s="1102">
        <v>32336.839</v>
      </c>
      <c r="AJ55" s="1104">
        <v>0</v>
      </c>
      <c r="AK55" s="1104">
        <v>32336.839</v>
      </c>
      <c r="AL55" s="1102">
        <v>894203.50399999996</v>
      </c>
      <c r="AM55" s="1104">
        <v>0</v>
      </c>
      <c r="AN55" s="1104">
        <v>894203.50399999996</v>
      </c>
      <c r="AO55" s="1102">
        <v>712167.30900000001</v>
      </c>
      <c r="AP55" s="1104">
        <v>0</v>
      </c>
      <c r="AQ55" s="1104">
        <v>712167.30900000001</v>
      </c>
      <c r="AR55" s="1102">
        <v>0</v>
      </c>
      <c r="AS55" s="1104">
        <v>0</v>
      </c>
      <c r="AT55" s="1104">
        <v>0</v>
      </c>
      <c r="AU55" s="1102">
        <v>0</v>
      </c>
      <c r="AV55" s="1104">
        <v>0</v>
      </c>
      <c r="AW55" s="1104">
        <v>0</v>
      </c>
      <c r="AX55" s="1102">
        <v>0</v>
      </c>
      <c r="AY55" s="1104">
        <v>0</v>
      </c>
      <c r="AZ55" s="1104">
        <v>0</v>
      </c>
      <c r="BA55" s="1102">
        <v>785575.24600000004</v>
      </c>
      <c r="BB55" s="1104">
        <v>0</v>
      </c>
      <c r="BC55" s="1104">
        <v>785575.24600000004</v>
      </c>
      <c r="BD55" s="1102">
        <v>2062508.2679999999</v>
      </c>
      <c r="BE55" s="1104">
        <v>0</v>
      </c>
      <c r="BF55" s="1104">
        <v>2062508.2679999999</v>
      </c>
      <c r="BG55" s="1102">
        <v>56920829.072999999</v>
      </c>
      <c r="BH55" s="1104">
        <v>837785.97680642293</v>
      </c>
      <c r="BI55" s="1105">
        <v>59738303.314000003</v>
      </c>
      <c r="BJ55" s="1100"/>
      <c r="BK55" s="1100"/>
    </row>
    <row r="56" spans="1:63" s="1095" customFormat="1" ht="10.199999999999999">
      <c r="A56" s="1101" t="s">
        <v>1094</v>
      </c>
      <c r="B56" s="1102">
        <v>0</v>
      </c>
      <c r="C56" s="1104">
        <v>0</v>
      </c>
      <c r="D56" s="1104">
        <v>0</v>
      </c>
      <c r="E56" s="1102">
        <v>0</v>
      </c>
      <c r="F56" s="1104">
        <v>0</v>
      </c>
      <c r="G56" s="1104">
        <v>0</v>
      </c>
      <c r="H56" s="1102">
        <v>0</v>
      </c>
      <c r="I56" s="1104">
        <v>0</v>
      </c>
      <c r="J56" s="1104">
        <v>0</v>
      </c>
      <c r="K56" s="1102">
        <v>0</v>
      </c>
      <c r="L56" s="1104">
        <v>0</v>
      </c>
      <c r="M56" s="1104">
        <v>0</v>
      </c>
      <c r="N56" s="1102">
        <v>182.46</v>
      </c>
      <c r="O56" s="1104">
        <v>0</v>
      </c>
      <c r="P56" s="1104">
        <v>182.46</v>
      </c>
      <c r="Q56" s="1102">
        <v>276.01299999999998</v>
      </c>
      <c r="R56" s="1104">
        <v>70.539994052928932</v>
      </c>
      <c r="S56" s="1104">
        <v>513.24</v>
      </c>
      <c r="T56" s="1102">
        <v>0</v>
      </c>
      <c r="U56" s="1104">
        <v>0</v>
      </c>
      <c r="V56" s="1104">
        <v>0</v>
      </c>
      <c r="W56" s="1102">
        <v>7006.308</v>
      </c>
      <c r="X56" s="1104">
        <v>0</v>
      </c>
      <c r="Y56" s="1104">
        <v>7006.308</v>
      </c>
      <c r="Z56" s="1102">
        <v>29805.843000000001</v>
      </c>
      <c r="AA56" s="1104">
        <v>0</v>
      </c>
      <c r="AB56" s="1104">
        <v>29805.843000000001</v>
      </c>
      <c r="AC56" s="1102">
        <v>0</v>
      </c>
      <c r="AD56" s="1104">
        <v>0</v>
      </c>
      <c r="AE56" s="1104">
        <v>0</v>
      </c>
      <c r="AF56" s="1102">
        <v>0</v>
      </c>
      <c r="AG56" s="1104">
        <v>0</v>
      </c>
      <c r="AH56" s="1104">
        <v>0</v>
      </c>
      <c r="AI56" s="1102">
        <v>0</v>
      </c>
      <c r="AJ56" s="1104">
        <v>0</v>
      </c>
      <c r="AK56" s="1104">
        <v>0</v>
      </c>
      <c r="AL56" s="1102">
        <v>0</v>
      </c>
      <c r="AM56" s="1104">
        <v>0</v>
      </c>
      <c r="AN56" s="1104">
        <v>0</v>
      </c>
      <c r="AO56" s="1102">
        <v>0</v>
      </c>
      <c r="AP56" s="1104">
        <v>0</v>
      </c>
      <c r="AQ56" s="1104">
        <v>0</v>
      </c>
      <c r="AR56" s="1102">
        <v>0</v>
      </c>
      <c r="AS56" s="1104">
        <v>0</v>
      </c>
      <c r="AT56" s="1104">
        <v>0</v>
      </c>
      <c r="AU56" s="1102">
        <v>0</v>
      </c>
      <c r="AV56" s="1104">
        <v>0</v>
      </c>
      <c r="AW56" s="1104">
        <v>0</v>
      </c>
      <c r="AX56" s="1102">
        <v>0</v>
      </c>
      <c r="AY56" s="1104">
        <v>0</v>
      </c>
      <c r="AZ56" s="1104">
        <v>0</v>
      </c>
      <c r="BA56" s="1102">
        <v>7985.585</v>
      </c>
      <c r="BB56" s="1104">
        <v>0</v>
      </c>
      <c r="BC56" s="1104">
        <v>7985.585</v>
      </c>
      <c r="BD56" s="1102">
        <v>0</v>
      </c>
      <c r="BE56" s="1104">
        <v>0</v>
      </c>
      <c r="BF56" s="1104">
        <v>0</v>
      </c>
      <c r="BG56" s="1102">
        <v>45256.211000000003</v>
      </c>
      <c r="BH56" s="1104">
        <v>70.539994052928932</v>
      </c>
      <c r="BI56" s="1105">
        <v>45493.436999999998</v>
      </c>
      <c r="BJ56" s="1100"/>
      <c r="BK56" s="1100"/>
    </row>
    <row r="57" spans="1:63" s="1095" customFormat="1" ht="10.199999999999999">
      <c r="A57" s="1101" t="s">
        <v>1095</v>
      </c>
      <c r="B57" s="1102">
        <v>11186629.960999999</v>
      </c>
      <c r="C57" s="1104">
        <v>164244.45703241156</v>
      </c>
      <c r="D57" s="1104">
        <v>11738984.071</v>
      </c>
      <c r="E57" s="1102">
        <v>1040749.606</v>
      </c>
      <c r="F57" s="1104">
        <v>51.716622063633665</v>
      </c>
      <c r="G57" s="1104">
        <v>1040923.529</v>
      </c>
      <c r="H57" s="1102">
        <v>11959063.447000001</v>
      </c>
      <c r="I57" s="1104">
        <v>617001.88819506392</v>
      </c>
      <c r="J57" s="1104">
        <v>14034040.798</v>
      </c>
      <c r="K57" s="1102">
        <v>2284717.622</v>
      </c>
      <c r="L57" s="1104">
        <v>35.058578650014866</v>
      </c>
      <c r="M57" s="1104">
        <v>2284835.5249999999</v>
      </c>
      <c r="N57" s="1102">
        <v>2034387.9169999999</v>
      </c>
      <c r="O57" s="1104">
        <v>3538.2164733868572</v>
      </c>
      <c r="P57" s="1104">
        <v>2046286.94</v>
      </c>
      <c r="Q57" s="1102">
        <v>7760888.0420000004</v>
      </c>
      <c r="R57" s="1104">
        <v>32343.973535533747</v>
      </c>
      <c r="S57" s="1104">
        <v>7869660.8250000002</v>
      </c>
      <c r="T57" s="1102">
        <v>0</v>
      </c>
      <c r="U57" s="1104">
        <v>0</v>
      </c>
      <c r="V57" s="1104">
        <v>0</v>
      </c>
      <c r="W57" s="1102">
        <v>12079082.419</v>
      </c>
      <c r="X57" s="1104">
        <v>20428.769550996138</v>
      </c>
      <c r="Y57" s="1104">
        <v>12147784.372</v>
      </c>
      <c r="Z57" s="1102">
        <v>393688.74800000002</v>
      </c>
      <c r="AA57" s="1104">
        <v>0</v>
      </c>
      <c r="AB57" s="1104">
        <v>393688.74800000002</v>
      </c>
      <c r="AC57" s="1102">
        <v>1765897.6680000001</v>
      </c>
      <c r="AD57" s="1104">
        <v>71.355634849836449</v>
      </c>
      <c r="AE57" s="1104">
        <v>1766137.638</v>
      </c>
      <c r="AF57" s="1102">
        <v>1891661.844</v>
      </c>
      <c r="AG57" s="1104">
        <v>0</v>
      </c>
      <c r="AH57" s="1104">
        <v>1891661.844</v>
      </c>
      <c r="AI57" s="1102">
        <v>32336.839</v>
      </c>
      <c r="AJ57" s="1104">
        <v>0</v>
      </c>
      <c r="AK57" s="1104">
        <v>32336.839</v>
      </c>
      <c r="AL57" s="1102">
        <v>894203.50399999996</v>
      </c>
      <c r="AM57" s="1104">
        <v>0</v>
      </c>
      <c r="AN57" s="1104">
        <v>894203.50399999996</v>
      </c>
      <c r="AO57" s="1102">
        <v>712167.30900000001</v>
      </c>
      <c r="AP57" s="1104">
        <v>0</v>
      </c>
      <c r="AQ57" s="1104">
        <v>712167.30900000001</v>
      </c>
      <c r="AR57" s="1102">
        <v>0</v>
      </c>
      <c r="AS57" s="1104">
        <v>0</v>
      </c>
      <c r="AT57" s="1104">
        <v>0</v>
      </c>
      <c r="AU57" s="1102">
        <v>0</v>
      </c>
      <c r="AV57" s="1104">
        <v>0</v>
      </c>
      <c r="AW57" s="1104">
        <v>0</v>
      </c>
      <c r="AX57" s="1102">
        <v>0</v>
      </c>
      <c r="AY57" s="1104">
        <v>0</v>
      </c>
      <c r="AZ57" s="1104">
        <v>0</v>
      </c>
      <c r="BA57" s="1102">
        <v>777589.66099999996</v>
      </c>
      <c r="BB57" s="1104">
        <v>0</v>
      </c>
      <c r="BC57" s="1104">
        <v>777589.66099999996</v>
      </c>
      <c r="BD57" s="1102">
        <v>2062508.2679999999</v>
      </c>
      <c r="BE57" s="1104">
        <v>0</v>
      </c>
      <c r="BF57" s="1104">
        <v>2062508.2679999999</v>
      </c>
      <c r="BG57" s="1102">
        <v>56875572.862000003</v>
      </c>
      <c r="BH57" s="1104">
        <v>837715.43681236985</v>
      </c>
      <c r="BI57" s="1105">
        <v>59692809.876000002</v>
      </c>
      <c r="BJ57" s="1100"/>
      <c r="BK57" s="1100"/>
    </row>
    <row r="58" spans="1:63" s="1095" customFormat="1" ht="10.199999999999999">
      <c r="A58" s="1101" t="s">
        <v>1096</v>
      </c>
      <c r="B58" s="1102">
        <v>1053293.675</v>
      </c>
      <c r="C58" s="1104">
        <v>10629.933987511151</v>
      </c>
      <c r="D58" s="1104">
        <v>1089042.1429999999</v>
      </c>
      <c r="E58" s="1102">
        <v>0</v>
      </c>
      <c r="F58" s="1104">
        <v>0</v>
      </c>
      <c r="G58" s="1104">
        <v>0</v>
      </c>
      <c r="H58" s="1102">
        <v>702727.39</v>
      </c>
      <c r="I58" s="1104">
        <v>24767.868272375854</v>
      </c>
      <c r="J58" s="1104">
        <v>786021.73100000003</v>
      </c>
      <c r="K58" s="1102">
        <v>42.073</v>
      </c>
      <c r="L58" s="1104">
        <v>0</v>
      </c>
      <c r="M58" s="1104">
        <v>42.073</v>
      </c>
      <c r="N58" s="1102">
        <v>197075.478</v>
      </c>
      <c r="O58" s="1104">
        <v>496.40112994350278</v>
      </c>
      <c r="P58" s="1104">
        <v>198744.875</v>
      </c>
      <c r="Q58" s="1102">
        <v>51005.9</v>
      </c>
      <c r="R58" s="1104">
        <v>293.82188522152842</v>
      </c>
      <c r="S58" s="1104">
        <v>51994.023000000001</v>
      </c>
      <c r="T58" s="1102">
        <v>0</v>
      </c>
      <c r="U58" s="1104">
        <v>0</v>
      </c>
      <c r="V58" s="1104">
        <v>0</v>
      </c>
      <c r="W58" s="1102">
        <v>12577.048000000001</v>
      </c>
      <c r="X58" s="1104">
        <v>1264.2146892655367</v>
      </c>
      <c r="Y58" s="1104">
        <v>16828.601999999999</v>
      </c>
      <c r="Z58" s="1102">
        <v>0</v>
      </c>
      <c r="AA58" s="1104">
        <v>0</v>
      </c>
      <c r="AB58" s="1104">
        <v>0</v>
      </c>
      <c r="AC58" s="1102">
        <v>0</v>
      </c>
      <c r="AD58" s="1104">
        <v>0</v>
      </c>
      <c r="AE58" s="1104">
        <v>0</v>
      </c>
      <c r="AF58" s="1102">
        <v>0</v>
      </c>
      <c r="AG58" s="1104">
        <v>0</v>
      </c>
      <c r="AH58" s="1104">
        <v>0</v>
      </c>
      <c r="AI58" s="1102">
        <v>32336.839</v>
      </c>
      <c r="AJ58" s="1104">
        <v>0</v>
      </c>
      <c r="AK58" s="1104">
        <v>32336.839</v>
      </c>
      <c r="AL58" s="1102">
        <v>0</v>
      </c>
      <c r="AM58" s="1104">
        <v>0</v>
      </c>
      <c r="AN58" s="1104">
        <v>0</v>
      </c>
      <c r="AO58" s="1102">
        <v>721.37699999999995</v>
      </c>
      <c r="AP58" s="1104">
        <v>0</v>
      </c>
      <c r="AQ58" s="1104">
        <v>721.37699999999995</v>
      </c>
      <c r="AR58" s="1102">
        <v>0</v>
      </c>
      <c r="AS58" s="1104">
        <v>0</v>
      </c>
      <c r="AT58" s="1104">
        <v>0</v>
      </c>
      <c r="AU58" s="1102">
        <v>0</v>
      </c>
      <c r="AV58" s="1104">
        <v>0</v>
      </c>
      <c r="AW58" s="1104">
        <v>0</v>
      </c>
      <c r="AX58" s="1102">
        <v>0</v>
      </c>
      <c r="AY58" s="1104">
        <v>0</v>
      </c>
      <c r="AZ58" s="1104">
        <v>0</v>
      </c>
      <c r="BA58" s="1102">
        <v>0</v>
      </c>
      <c r="BB58" s="1104">
        <v>0</v>
      </c>
      <c r="BC58" s="1104">
        <v>0</v>
      </c>
      <c r="BD58" s="1102">
        <v>10.272</v>
      </c>
      <c r="BE58" s="1104">
        <v>0</v>
      </c>
      <c r="BF58" s="1104">
        <v>10.272</v>
      </c>
      <c r="BG58" s="1102">
        <v>2049790.0549999999</v>
      </c>
      <c r="BH58" s="1104">
        <v>37452.240261671126</v>
      </c>
      <c r="BI58" s="1105">
        <v>2175741.9389999998</v>
      </c>
      <c r="BJ58" s="1100"/>
      <c r="BK58" s="1100"/>
    </row>
    <row r="59" spans="1:63" s="1095" customFormat="1" ht="10.199999999999999">
      <c r="A59" s="1101" t="s">
        <v>834</v>
      </c>
      <c r="B59" s="1102">
        <v>0</v>
      </c>
      <c r="C59" s="1104">
        <v>0</v>
      </c>
      <c r="D59" s="1104">
        <v>0</v>
      </c>
      <c r="E59" s="1102">
        <v>0</v>
      </c>
      <c r="F59" s="1104">
        <v>0</v>
      </c>
      <c r="G59" s="1104">
        <v>0</v>
      </c>
      <c r="H59" s="1102">
        <v>0</v>
      </c>
      <c r="I59" s="1104">
        <v>0</v>
      </c>
      <c r="J59" s="1104">
        <v>0</v>
      </c>
      <c r="K59" s="1102">
        <v>0</v>
      </c>
      <c r="L59" s="1104">
        <v>0</v>
      </c>
      <c r="M59" s="1104">
        <v>0</v>
      </c>
      <c r="N59" s="1102">
        <v>0</v>
      </c>
      <c r="O59" s="1104">
        <v>0</v>
      </c>
      <c r="P59" s="1104">
        <v>0</v>
      </c>
      <c r="Q59" s="1102">
        <v>0</v>
      </c>
      <c r="R59" s="1104">
        <v>0</v>
      </c>
      <c r="S59" s="1104">
        <v>0</v>
      </c>
      <c r="T59" s="1102">
        <v>0</v>
      </c>
      <c r="U59" s="1104">
        <v>0</v>
      </c>
      <c r="V59" s="1104">
        <v>0</v>
      </c>
      <c r="W59" s="1102">
        <v>0</v>
      </c>
      <c r="X59" s="1104">
        <v>0</v>
      </c>
      <c r="Y59" s="1104">
        <v>0</v>
      </c>
      <c r="Z59" s="1102">
        <v>0</v>
      </c>
      <c r="AA59" s="1104">
        <v>0</v>
      </c>
      <c r="AB59" s="1104">
        <v>0</v>
      </c>
      <c r="AC59" s="1102">
        <v>0</v>
      </c>
      <c r="AD59" s="1104">
        <v>0</v>
      </c>
      <c r="AE59" s="1104">
        <v>0</v>
      </c>
      <c r="AF59" s="1102">
        <v>0</v>
      </c>
      <c r="AG59" s="1104">
        <v>0</v>
      </c>
      <c r="AH59" s="1104">
        <v>0</v>
      </c>
      <c r="AI59" s="1102">
        <v>0</v>
      </c>
      <c r="AJ59" s="1104">
        <v>0</v>
      </c>
      <c r="AK59" s="1104">
        <v>0</v>
      </c>
      <c r="AL59" s="1102">
        <v>0</v>
      </c>
      <c r="AM59" s="1104">
        <v>0</v>
      </c>
      <c r="AN59" s="1104">
        <v>0</v>
      </c>
      <c r="AO59" s="1102">
        <v>0</v>
      </c>
      <c r="AP59" s="1104">
        <v>0</v>
      </c>
      <c r="AQ59" s="1104">
        <v>0</v>
      </c>
      <c r="AR59" s="1102">
        <v>0</v>
      </c>
      <c r="AS59" s="1104">
        <v>0</v>
      </c>
      <c r="AT59" s="1104">
        <v>0</v>
      </c>
      <c r="AU59" s="1102">
        <v>0</v>
      </c>
      <c r="AV59" s="1104">
        <v>0</v>
      </c>
      <c r="AW59" s="1104">
        <v>0</v>
      </c>
      <c r="AX59" s="1102">
        <v>0</v>
      </c>
      <c r="AY59" s="1104">
        <v>0</v>
      </c>
      <c r="AZ59" s="1104">
        <v>0</v>
      </c>
      <c r="BA59" s="1102">
        <v>0</v>
      </c>
      <c r="BB59" s="1104">
        <v>0</v>
      </c>
      <c r="BC59" s="1104">
        <v>0</v>
      </c>
      <c r="BD59" s="1102">
        <v>0</v>
      </c>
      <c r="BE59" s="1104">
        <v>0</v>
      </c>
      <c r="BF59" s="1104">
        <v>0</v>
      </c>
      <c r="BG59" s="1102">
        <v>0</v>
      </c>
      <c r="BH59" s="1104">
        <v>0</v>
      </c>
      <c r="BI59" s="1105">
        <v>0</v>
      </c>
      <c r="BJ59" s="1100"/>
      <c r="BK59" s="1100"/>
    </row>
    <row r="60" spans="1:63" s="1095" customFormat="1" ht="10.199999999999999">
      <c r="A60" s="1101" t="s">
        <v>1097</v>
      </c>
      <c r="B60" s="1102">
        <v>0</v>
      </c>
      <c r="C60" s="1104">
        <v>0</v>
      </c>
      <c r="D60" s="1104">
        <v>0</v>
      </c>
      <c r="E60" s="1102">
        <v>46060.023000000001</v>
      </c>
      <c r="F60" s="1104">
        <v>0</v>
      </c>
      <c r="G60" s="1104">
        <v>46060.023000000001</v>
      </c>
      <c r="H60" s="1102">
        <v>0</v>
      </c>
      <c r="I60" s="1104">
        <v>0</v>
      </c>
      <c r="J60" s="1104">
        <v>0</v>
      </c>
      <c r="K60" s="1102">
        <v>0</v>
      </c>
      <c r="L60" s="1104">
        <v>0</v>
      </c>
      <c r="M60" s="1104">
        <v>0</v>
      </c>
      <c r="N60" s="1102">
        <v>0</v>
      </c>
      <c r="O60" s="1104">
        <v>0</v>
      </c>
      <c r="P60" s="1104">
        <v>0</v>
      </c>
      <c r="Q60" s="1102">
        <v>0</v>
      </c>
      <c r="R60" s="1104">
        <v>0</v>
      </c>
      <c r="S60" s="1104">
        <v>0</v>
      </c>
      <c r="T60" s="1102">
        <v>0</v>
      </c>
      <c r="U60" s="1104">
        <v>0</v>
      </c>
      <c r="V60" s="1104">
        <v>0</v>
      </c>
      <c r="W60" s="1102">
        <v>0</v>
      </c>
      <c r="X60" s="1104">
        <v>0</v>
      </c>
      <c r="Y60" s="1104">
        <v>0</v>
      </c>
      <c r="Z60" s="1102">
        <v>0</v>
      </c>
      <c r="AA60" s="1104">
        <v>0</v>
      </c>
      <c r="AB60" s="1104">
        <v>0</v>
      </c>
      <c r="AC60" s="1102">
        <v>0</v>
      </c>
      <c r="AD60" s="1104">
        <v>0</v>
      </c>
      <c r="AE60" s="1104">
        <v>0</v>
      </c>
      <c r="AF60" s="1102">
        <v>0</v>
      </c>
      <c r="AG60" s="1104">
        <v>0</v>
      </c>
      <c r="AH60" s="1104">
        <v>0</v>
      </c>
      <c r="AI60" s="1102">
        <v>0</v>
      </c>
      <c r="AJ60" s="1104">
        <v>0</v>
      </c>
      <c r="AK60" s="1104">
        <v>0</v>
      </c>
      <c r="AL60" s="1102">
        <v>0</v>
      </c>
      <c r="AM60" s="1104">
        <v>0</v>
      </c>
      <c r="AN60" s="1104">
        <v>0</v>
      </c>
      <c r="AO60" s="1102">
        <v>0</v>
      </c>
      <c r="AP60" s="1104">
        <v>0</v>
      </c>
      <c r="AQ60" s="1104">
        <v>0</v>
      </c>
      <c r="AR60" s="1102">
        <v>0</v>
      </c>
      <c r="AS60" s="1104">
        <v>0</v>
      </c>
      <c r="AT60" s="1104">
        <v>0</v>
      </c>
      <c r="AU60" s="1102">
        <v>0</v>
      </c>
      <c r="AV60" s="1104">
        <v>0</v>
      </c>
      <c r="AW60" s="1104">
        <v>0</v>
      </c>
      <c r="AX60" s="1102">
        <v>0</v>
      </c>
      <c r="AY60" s="1104">
        <v>0</v>
      </c>
      <c r="AZ60" s="1104">
        <v>0</v>
      </c>
      <c r="BA60" s="1102">
        <v>0</v>
      </c>
      <c r="BB60" s="1104">
        <v>0</v>
      </c>
      <c r="BC60" s="1104">
        <v>0</v>
      </c>
      <c r="BD60" s="1102">
        <v>0</v>
      </c>
      <c r="BE60" s="1104">
        <v>0</v>
      </c>
      <c r="BF60" s="1104">
        <v>0</v>
      </c>
      <c r="BG60" s="1102">
        <v>46060.023000000001</v>
      </c>
      <c r="BH60" s="1104">
        <v>0</v>
      </c>
      <c r="BI60" s="1105">
        <v>46060.023000000001</v>
      </c>
      <c r="BJ60" s="1100"/>
      <c r="BK60" s="1100"/>
    </row>
    <row r="61" spans="1:63" s="1095" customFormat="1" ht="10.199999999999999">
      <c r="A61" s="1101" t="s">
        <v>1098</v>
      </c>
      <c r="B61" s="1102">
        <v>0</v>
      </c>
      <c r="C61" s="1104">
        <v>0</v>
      </c>
      <c r="D61" s="1104">
        <v>0</v>
      </c>
      <c r="E61" s="1102">
        <v>310364.592</v>
      </c>
      <c r="F61" s="1104">
        <v>0</v>
      </c>
      <c r="G61" s="1104">
        <v>310364.592</v>
      </c>
      <c r="H61" s="1102">
        <v>0</v>
      </c>
      <c r="I61" s="1104">
        <v>0</v>
      </c>
      <c r="J61" s="1104">
        <v>0</v>
      </c>
      <c r="K61" s="1102">
        <v>1080.1500000000001</v>
      </c>
      <c r="L61" s="1104">
        <v>0</v>
      </c>
      <c r="M61" s="1104">
        <v>1080.1500000000001</v>
      </c>
      <c r="N61" s="1102">
        <v>0</v>
      </c>
      <c r="O61" s="1104">
        <v>0</v>
      </c>
      <c r="P61" s="1104">
        <v>0</v>
      </c>
      <c r="Q61" s="1102">
        <v>586948.66099999996</v>
      </c>
      <c r="R61" s="1104">
        <v>16558.408266428785</v>
      </c>
      <c r="S61" s="1104">
        <v>642634.58799999999</v>
      </c>
      <c r="T61" s="1102">
        <v>0</v>
      </c>
      <c r="U61" s="1104">
        <v>0</v>
      </c>
      <c r="V61" s="1104">
        <v>0</v>
      </c>
      <c r="W61" s="1102">
        <v>0</v>
      </c>
      <c r="X61" s="1104">
        <v>0</v>
      </c>
      <c r="Y61" s="1104">
        <v>0</v>
      </c>
      <c r="Z61" s="1102">
        <v>0</v>
      </c>
      <c r="AA61" s="1104">
        <v>0</v>
      </c>
      <c r="AB61" s="1104">
        <v>0</v>
      </c>
      <c r="AC61" s="1102">
        <v>0</v>
      </c>
      <c r="AD61" s="1104">
        <v>0</v>
      </c>
      <c r="AE61" s="1104">
        <v>0</v>
      </c>
      <c r="AF61" s="1102">
        <v>0</v>
      </c>
      <c r="AG61" s="1104">
        <v>0</v>
      </c>
      <c r="AH61" s="1104">
        <v>0</v>
      </c>
      <c r="AI61" s="1102">
        <v>4949.6899999999996</v>
      </c>
      <c r="AJ61" s="1104">
        <v>15</v>
      </c>
      <c r="AK61" s="1104">
        <v>5000.1350000000002</v>
      </c>
      <c r="AL61" s="1102">
        <v>0</v>
      </c>
      <c r="AM61" s="1104">
        <v>0</v>
      </c>
      <c r="AN61" s="1104">
        <v>0</v>
      </c>
      <c r="AO61" s="1102">
        <v>0</v>
      </c>
      <c r="AP61" s="1104">
        <v>0</v>
      </c>
      <c r="AQ61" s="1104">
        <v>0</v>
      </c>
      <c r="AR61" s="1102">
        <v>0</v>
      </c>
      <c r="AS61" s="1104">
        <v>0</v>
      </c>
      <c r="AT61" s="1104">
        <v>0</v>
      </c>
      <c r="AU61" s="1102">
        <v>0</v>
      </c>
      <c r="AV61" s="1104">
        <v>0</v>
      </c>
      <c r="AW61" s="1104">
        <v>0</v>
      </c>
      <c r="AX61" s="1102">
        <v>0</v>
      </c>
      <c r="AY61" s="1104">
        <v>0</v>
      </c>
      <c r="AZ61" s="1104">
        <v>0</v>
      </c>
      <c r="BA61" s="1102">
        <v>0</v>
      </c>
      <c r="BB61" s="1104">
        <v>0</v>
      </c>
      <c r="BC61" s="1104">
        <v>0</v>
      </c>
      <c r="BD61" s="1102">
        <v>36584.307000000001</v>
      </c>
      <c r="BE61" s="1104">
        <v>0</v>
      </c>
      <c r="BF61" s="1104">
        <v>36584.307000000001</v>
      </c>
      <c r="BG61" s="1102">
        <v>939927.40099999995</v>
      </c>
      <c r="BH61" s="1104">
        <v>16573.408266428785</v>
      </c>
      <c r="BI61" s="1105">
        <v>995663.77300000004</v>
      </c>
      <c r="BJ61" s="1100"/>
      <c r="BK61" s="1100"/>
    </row>
    <row r="62" spans="1:63" s="1095" customFormat="1" ht="10.199999999999999">
      <c r="A62" s="1108" t="s">
        <v>1099</v>
      </c>
      <c r="B62" s="1109">
        <v>17183055.392000001</v>
      </c>
      <c r="C62" s="1110">
        <v>399344.7977995837</v>
      </c>
      <c r="D62" s="1111">
        <v>18526051.947999999</v>
      </c>
      <c r="E62" s="1109">
        <v>104144.64</v>
      </c>
      <c r="F62" s="1110">
        <v>50.846862920011894</v>
      </c>
      <c r="G62" s="1111">
        <v>104315.639</v>
      </c>
      <c r="H62" s="1109">
        <v>22271280.763</v>
      </c>
      <c r="I62" s="1110">
        <v>461670.2167707404</v>
      </c>
      <c r="J62" s="1111">
        <v>23823877.702</v>
      </c>
      <c r="K62" s="1109">
        <v>1581947.79</v>
      </c>
      <c r="L62" s="1110">
        <v>1489.2197442759441</v>
      </c>
      <c r="M62" s="1111">
        <v>1586956.0360000001</v>
      </c>
      <c r="N62" s="1109">
        <v>3531687.338</v>
      </c>
      <c r="O62" s="1110">
        <v>13656.821885221529</v>
      </c>
      <c r="P62" s="1111">
        <v>3577615.2310000001</v>
      </c>
      <c r="Q62" s="1109">
        <v>10577296.199999999</v>
      </c>
      <c r="R62" s="1110">
        <v>172712.09693725841</v>
      </c>
      <c r="S62" s="1111">
        <v>11158126.982000001</v>
      </c>
      <c r="T62" s="1109">
        <v>0</v>
      </c>
      <c r="U62" s="1110">
        <v>0</v>
      </c>
      <c r="V62" s="1111">
        <v>0</v>
      </c>
      <c r="W62" s="1109">
        <v>10937073.310000001</v>
      </c>
      <c r="X62" s="1110">
        <v>142960.99821587867</v>
      </c>
      <c r="Y62" s="1111">
        <v>11417851.147</v>
      </c>
      <c r="Z62" s="1109">
        <v>350647.136</v>
      </c>
      <c r="AA62" s="1110">
        <v>950.20071364852811</v>
      </c>
      <c r="AB62" s="1111">
        <v>353842.66100000002</v>
      </c>
      <c r="AC62" s="1109">
        <v>556588.20299999998</v>
      </c>
      <c r="AD62" s="1110">
        <v>4449.1112102289626</v>
      </c>
      <c r="AE62" s="1111">
        <v>571550.56499999994</v>
      </c>
      <c r="AF62" s="1109">
        <v>0</v>
      </c>
      <c r="AG62" s="1110">
        <v>0</v>
      </c>
      <c r="AH62" s="1111">
        <v>0</v>
      </c>
      <c r="AI62" s="1109">
        <v>0</v>
      </c>
      <c r="AJ62" s="1110">
        <v>0</v>
      </c>
      <c r="AK62" s="1111">
        <v>0</v>
      </c>
      <c r="AL62" s="1109">
        <v>0</v>
      </c>
      <c r="AM62" s="1110">
        <v>0</v>
      </c>
      <c r="AN62" s="1111">
        <v>0</v>
      </c>
      <c r="AO62" s="1109">
        <v>0</v>
      </c>
      <c r="AP62" s="1110">
        <v>0</v>
      </c>
      <c r="AQ62" s="1111">
        <v>0</v>
      </c>
      <c r="AR62" s="1109">
        <v>0</v>
      </c>
      <c r="AS62" s="1110">
        <v>0</v>
      </c>
      <c r="AT62" s="1111">
        <v>0</v>
      </c>
      <c r="AU62" s="1109">
        <v>0</v>
      </c>
      <c r="AV62" s="1110">
        <v>0</v>
      </c>
      <c r="AW62" s="1111">
        <v>0</v>
      </c>
      <c r="AX62" s="1109">
        <v>0</v>
      </c>
      <c r="AY62" s="1110">
        <v>0</v>
      </c>
      <c r="AZ62" s="1111">
        <v>0</v>
      </c>
      <c r="BA62" s="1109">
        <v>0</v>
      </c>
      <c r="BB62" s="1110">
        <v>0</v>
      </c>
      <c r="BC62" s="1111">
        <v>0</v>
      </c>
      <c r="BD62" s="1109">
        <v>54430.213000000003</v>
      </c>
      <c r="BE62" s="1110">
        <v>11.878679750223016</v>
      </c>
      <c r="BF62" s="1111">
        <v>54470.161999999997</v>
      </c>
      <c r="BG62" s="1109">
        <v>67148150.989999995</v>
      </c>
      <c r="BH62" s="1110">
        <v>1197296.1900089206</v>
      </c>
      <c r="BI62" s="1111">
        <v>71174658.077000007</v>
      </c>
      <c r="BJ62" s="1100"/>
      <c r="BK62" s="1100"/>
    </row>
    <row r="63" spans="1:63" s="1095" customFormat="1" ht="10.199999999999999">
      <c r="A63" s="1101" t="s">
        <v>136</v>
      </c>
      <c r="B63" s="1112">
        <v>15958378.971999999</v>
      </c>
      <c r="C63" s="1104">
        <v>399088.77311923879</v>
      </c>
      <c r="D63" s="1103">
        <v>17300514.517000001</v>
      </c>
      <c r="E63" s="1112">
        <v>3987.5590000000002</v>
      </c>
      <c r="F63" s="1104">
        <v>48.677371394588164</v>
      </c>
      <c r="G63" s="1103">
        <v>4151.2610000000004</v>
      </c>
      <c r="H63" s="1112">
        <v>17415858.513999999</v>
      </c>
      <c r="I63" s="1104">
        <v>461493.68510258698</v>
      </c>
      <c r="J63" s="1103">
        <v>18967861.778000001</v>
      </c>
      <c r="K63" s="1112">
        <v>634347.79700000002</v>
      </c>
      <c r="L63" s="1104">
        <v>1409.0092179601545</v>
      </c>
      <c r="M63" s="1103">
        <v>639086.29599999997</v>
      </c>
      <c r="N63" s="1112">
        <v>2666306.1379999998</v>
      </c>
      <c r="O63" s="1104">
        <v>13638.751412429378</v>
      </c>
      <c r="P63" s="1103">
        <v>2712173.2590000001</v>
      </c>
      <c r="Q63" s="1112">
        <v>9779167.4220000003</v>
      </c>
      <c r="R63" s="1104">
        <v>171530.52215283972</v>
      </c>
      <c r="S63" s="1103">
        <v>10356024.569</v>
      </c>
      <c r="T63" s="1112">
        <v>0</v>
      </c>
      <c r="U63" s="1104">
        <v>0</v>
      </c>
      <c r="V63" s="1103">
        <v>0</v>
      </c>
      <c r="W63" s="1112">
        <v>8782355.1229999997</v>
      </c>
      <c r="X63" s="1104">
        <v>142313.1180493607</v>
      </c>
      <c r="Y63" s="1103">
        <v>9260954.1400000006</v>
      </c>
      <c r="Z63" s="1112">
        <v>350534.66899999999</v>
      </c>
      <c r="AA63" s="1104">
        <v>950.20071364852811</v>
      </c>
      <c r="AB63" s="1103">
        <v>353730.19400000002</v>
      </c>
      <c r="AC63" s="1112">
        <v>366183.76799999998</v>
      </c>
      <c r="AD63" s="1104">
        <v>4449.1112102289626</v>
      </c>
      <c r="AE63" s="1103">
        <v>381146.12900000002</v>
      </c>
      <c r="AF63" s="1112">
        <v>0</v>
      </c>
      <c r="AG63" s="1104">
        <v>0</v>
      </c>
      <c r="AH63" s="1103">
        <v>0</v>
      </c>
      <c r="AI63" s="1112">
        <v>0</v>
      </c>
      <c r="AJ63" s="1104">
        <v>0</v>
      </c>
      <c r="AK63" s="1103">
        <v>0</v>
      </c>
      <c r="AL63" s="1112">
        <v>0</v>
      </c>
      <c r="AM63" s="1104">
        <v>0</v>
      </c>
      <c r="AN63" s="1103">
        <v>0</v>
      </c>
      <c r="AO63" s="1112">
        <v>0</v>
      </c>
      <c r="AP63" s="1104">
        <v>0</v>
      </c>
      <c r="AQ63" s="1103">
        <v>0</v>
      </c>
      <c r="AR63" s="1112">
        <v>0</v>
      </c>
      <c r="AS63" s="1104">
        <v>0</v>
      </c>
      <c r="AT63" s="1103">
        <v>0</v>
      </c>
      <c r="AU63" s="1112">
        <v>0</v>
      </c>
      <c r="AV63" s="1104">
        <v>0</v>
      </c>
      <c r="AW63" s="1103">
        <v>0</v>
      </c>
      <c r="AX63" s="1112">
        <v>0</v>
      </c>
      <c r="AY63" s="1104">
        <v>0</v>
      </c>
      <c r="AZ63" s="1103">
        <v>0</v>
      </c>
      <c r="BA63" s="1112">
        <v>0</v>
      </c>
      <c r="BB63" s="1104">
        <v>0</v>
      </c>
      <c r="BC63" s="1103">
        <v>0</v>
      </c>
      <c r="BD63" s="1112">
        <v>10445.049000000001</v>
      </c>
      <c r="BE63" s="1104">
        <v>0</v>
      </c>
      <c r="BF63" s="1103">
        <v>10445.049000000001</v>
      </c>
      <c r="BG63" s="1112">
        <v>55967565.016000003</v>
      </c>
      <c r="BH63" s="1104">
        <v>1194921.8495391021</v>
      </c>
      <c r="BI63" s="1113">
        <v>59986087.196000002</v>
      </c>
      <c r="BJ63" s="1100"/>
      <c r="BK63" s="1100"/>
    </row>
    <row r="64" spans="1:63" s="1095" customFormat="1" ht="10.199999999999999">
      <c r="A64" s="1101" t="s">
        <v>847</v>
      </c>
      <c r="B64" s="1102">
        <v>1224676.42</v>
      </c>
      <c r="C64" s="1104">
        <v>256.02438299137674</v>
      </c>
      <c r="D64" s="1104">
        <v>1225537.43</v>
      </c>
      <c r="E64" s="1102">
        <v>100157.08100000001</v>
      </c>
      <c r="F64" s="1104">
        <v>2.1694915254237288</v>
      </c>
      <c r="G64" s="1104">
        <v>100164.378</v>
      </c>
      <c r="H64" s="1102">
        <v>4855422.2479999997</v>
      </c>
      <c r="I64" s="1104">
        <v>176.53166815343445</v>
      </c>
      <c r="J64" s="1104">
        <v>4856015.9239999996</v>
      </c>
      <c r="K64" s="1102">
        <v>945181.89300000004</v>
      </c>
      <c r="L64" s="1104">
        <v>80.210228962236101</v>
      </c>
      <c r="M64" s="1104">
        <v>945451.64099999995</v>
      </c>
      <c r="N64" s="1102">
        <v>865381.19900000002</v>
      </c>
      <c r="O64" s="1104">
        <v>18.070472792149868</v>
      </c>
      <c r="P64" s="1104">
        <v>865441.97100000002</v>
      </c>
      <c r="Q64" s="1102">
        <v>798128.77800000005</v>
      </c>
      <c r="R64" s="1104">
        <v>1181.5744870651206</v>
      </c>
      <c r="S64" s="1104">
        <v>802102.41299999994</v>
      </c>
      <c r="T64" s="1102">
        <v>0</v>
      </c>
      <c r="U64" s="1104">
        <v>0</v>
      </c>
      <c r="V64" s="1104">
        <v>0</v>
      </c>
      <c r="W64" s="1102">
        <v>2154718.1860000002</v>
      </c>
      <c r="X64" s="1104">
        <v>647.87986916443651</v>
      </c>
      <c r="Y64" s="1104">
        <v>2156897.0070000002</v>
      </c>
      <c r="Z64" s="1102">
        <v>112.467</v>
      </c>
      <c r="AA64" s="1104">
        <v>0</v>
      </c>
      <c r="AB64" s="1104">
        <v>112.467</v>
      </c>
      <c r="AC64" s="1102">
        <v>190404.435</v>
      </c>
      <c r="AD64" s="1104">
        <v>0</v>
      </c>
      <c r="AE64" s="1104">
        <v>190404.435</v>
      </c>
      <c r="AF64" s="1102">
        <v>0</v>
      </c>
      <c r="AG64" s="1104">
        <v>0</v>
      </c>
      <c r="AH64" s="1104">
        <v>0</v>
      </c>
      <c r="AI64" s="1102">
        <v>0</v>
      </c>
      <c r="AJ64" s="1104">
        <v>0</v>
      </c>
      <c r="AK64" s="1104">
        <v>0</v>
      </c>
      <c r="AL64" s="1102">
        <v>0</v>
      </c>
      <c r="AM64" s="1104">
        <v>0</v>
      </c>
      <c r="AN64" s="1104">
        <v>0</v>
      </c>
      <c r="AO64" s="1102">
        <v>0</v>
      </c>
      <c r="AP64" s="1104">
        <v>0</v>
      </c>
      <c r="AQ64" s="1104">
        <v>0</v>
      </c>
      <c r="AR64" s="1102">
        <v>0</v>
      </c>
      <c r="AS64" s="1104">
        <v>0</v>
      </c>
      <c r="AT64" s="1104">
        <v>0</v>
      </c>
      <c r="AU64" s="1102">
        <v>0</v>
      </c>
      <c r="AV64" s="1104">
        <v>0</v>
      </c>
      <c r="AW64" s="1104">
        <v>0</v>
      </c>
      <c r="AX64" s="1102">
        <v>0</v>
      </c>
      <c r="AY64" s="1104">
        <v>0</v>
      </c>
      <c r="AZ64" s="1104">
        <v>0</v>
      </c>
      <c r="BA64" s="1102">
        <v>0</v>
      </c>
      <c r="BB64" s="1104">
        <v>0</v>
      </c>
      <c r="BC64" s="1104">
        <v>0</v>
      </c>
      <c r="BD64" s="1102">
        <v>43985.163</v>
      </c>
      <c r="BE64" s="1104">
        <v>11.878679750223016</v>
      </c>
      <c r="BF64" s="1104">
        <v>44025.112000000001</v>
      </c>
      <c r="BG64" s="1102">
        <v>11178167.875</v>
      </c>
      <c r="BH64" s="1104">
        <v>2374.3401724650607</v>
      </c>
      <c r="BI64" s="1105">
        <v>11186152.782</v>
      </c>
      <c r="BJ64" s="1100"/>
      <c r="BK64" s="1100"/>
    </row>
    <row r="65" spans="1:63" s="1095" customFormat="1" ht="10.199999999999999">
      <c r="A65" s="1114" t="s">
        <v>1100</v>
      </c>
      <c r="B65" s="1115">
        <v>0</v>
      </c>
      <c r="C65" s="1104">
        <v>0</v>
      </c>
      <c r="D65" s="1116">
        <v>0</v>
      </c>
      <c r="E65" s="1115">
        <v>0</v>
      </c>
      <c r="F65" s="1104">
        <v>0</v>
      </c>
      <c r="G65" s="1116">
        <v>0</v>
      </c>
      <c r="H65" s="1115">
        <v>0</v>
      </c>
      <c r="I65" s="1104">
        <v>0</v>
      </c>
      <c r="J65" s="1116">
        <v>0</v>
      </c>
      <c r="K65" s="1115">
        <v>2418.098</v>
      </c>
      <c r="L65" s="1104">
        <v>0</v>
      </c>
      <c r="M65" s="1116">
        <v>2418.098</v>
      </c>
      <c r="N65" s="1115">
        <v>0</v>
      </c>
      <c r="O65" s="1104">
        <v>0</v>
      </c>
      <c r="P65" s="1116">
        <v>0</v>
      </c>
      <c r="Q65" s="1115">
        <v>0</v>
      </c>
      <c r="R65" s="1104">
        <v>0</v>
      </c>
      <c r="S65" s="1116">
        <v>0</v>
      </c>
      <c r="T65" s="1115">
        <v>0</v>
      </c>
      <c r="U65" s="1104">
        <v>0</v>
      </c>
      <c r="V65" s="1116">
        <v>0</v>
      </c>
      <c r="W65" s="1115">
        <v>0</v>
      </c>
      <c r="X65" s="1104">
        <v>0</v>
      </c>
      <c r="Y65" s="1116">
        <v>0</v>
      </c>
      <c r="Z65" s="1115">
        <v>0</v>
      </c>
      <c r="AA65" s="1104">
        <v>0</v>
      </c>
      <c r="AB65" s="1116">
        <v>0</v>
      </c>
      <c r="AC65" s="1115">
        <v>0</v>
      </c>
      <c r="AD65" s="1104">
        <v>0</v>
      </c>
      <c r="AE65" s="1116">
        <v>0</v>
      </c>
      <c r="AF65" s="1115">
        <v>0</v>
      </c>
      <c r="AG65" s="1104">
        <v>0</v>
      </c>
      <c r="AH65" s="1116">
        <v>0</v>
      </c>
      <c r="AI65" s="1115">
        <v>0</v>
      </c>
      <c r="AJ65" s="1104">
        <v>0</v>
      </c>
      <c r="AK65" s="1116">
        <v>0</v>
      </c>
      <c r="AL65" s="1115">
        <v>0</v>
      </c>
      <c r="AM65" s="1104">
        <v>0</v>
      </c>
      <c r="AN65" s="1116">
        <v>0</v>
      </c>
      <c r="AO65" s="1115">
        <v>0</v>
      </c>
      <c r="AP65" s="1104">
        <v>0</v>
      </c>
      <c r="AQ65" s="1116">
        <v>0</v>
      </c>
      <c r="AR65" s="1115">
        <v>0</v>
      </c>
      <c r="AS65" s="1104">
        <v>0</v>
      </c>
      <c r="AT65" s="1116">
        <v>0</v>
      </c>
      <c r="AU65" s="1115">
        <v>0</v>
      </c>
      <c r="AV65" s="1104">
        <v>0</v>
      </c>
      <c r="AW65" s="1116">
        <v>0</v>
      </c>
      <c r="AX65" s="1115">
        <v>0</v>
      </c>
      <c r="AY65" s="1104">
        <v>0</v>
      </c>
      <c r="AZ65" s="1116">
        <v>0</v>
      </c>
      <c r="BA65" s="1115">
        <v>0</v>
      </c>
      <c r="BB65" s="1104">
        <v>0</v>
      </c>
      <c r="BC65" s="1116">
        <v>0</v>
      </c>
      <c r="BD65" s="1115">
        <v>0</v>
      </c>
      <c r="BE65" s="1104">
        <v>0</v>
      </c>
      <c r="BF65" s="1116">
        <v>0</v>
      </c>
      <c r="BG65" s="1115">
        <v>2418.098</v>
      </c>
      <c r="BH65" s="1104">
        <v>0</v>
      </c>
      <c r="BI65" s="1117">
        <v>2418.098</v>
      </c>
      <c r="BJ65" s="1100"/>
      <c r="BK65" s="1100"/>
    </row>
    <row r="66" spans="1:63" s="1095" customFormat="1" ht="10.199999999999999">
      <c r="A66" s="1096" t="s">
        <v>1101</v>
      </c>
      <c r="B66" s="1109">
        <v>60526282.678999998</v>
      </c>
      <c r="C66" s="1110">
        <v>6300127.5379125783</v>
      </c>
      <c r="D66" s="1111">
        <v>81713611.589000002</v>
      </c>
      <c r="E66" s="1109">
        <v>1622521.37</v>
      </c>
      <c r="F66" s="1110">
        <v>34394.736247398156</v>
      </c>
      <c r="G66" s="1111">
        <v>1738190.8689999999</v>
      </c>
      <c r="H66" s="1109">
        <v>84689084.256999999</v>
      </c>
      <c r="I66" s="1110">
        <v>11767138.633957777</v>
      </c>
      <c r="J66" s="1111">
        <v>124261971.484</v>
      </c>
      <c r="K66" s="1109">
        <v>5656028.9419999998</v>
      </c>
      <c r="L66" s="1110">
        <v>493482.47190008924</v>
      </c>
      <c r="M66" s="1111">
        <v>7315610.4950000001</v>
      </c>
      <c r="N66" s="1109">
        <v>10090824.812000001</v>
      </c>
      <c r="O66" s="1110">
        <v>1313231.8590544155</v>
      </c>
      <c r="P66" s="1111">
        <v>14507223.554</v>
      </c>
      <c r="Q66" s="1109">
        <v>38185797.339000002</v>
      </c>
      <c r="R66" s="1110">
        <v>3115445.6297948263</v>
      </c>
      <c r="S66" s="1111">
        <v>48663040.993000001</v>
      </c>
      <c r="T66" s="1109">
        <v>714623.00300000003</v>
      </c>
      <c r="U66" s="1110">
        <v>135034.20101100206</v>
      </c>
      <c r="V66" s="1111">
        <v>1168743.0209999999</v>
      </c>
      <c r="W66" s="1109">
        <v>37508819.708999999</v>
      </c>
      <c r="X66" s="1110">
        <v>3830439.129646149</v>
      </c>
      <c r="Y66" s="1111">
        <v>50390586.502999999</v>
      </c>
      <c r="Z66" s="1109">
        <v>13466126.403000001</v>
      </c>
      <c r="AA66" s="1110">
        <v>2677.7228664882546</v>
      </c>
      <c r="AB66" s="1111">
        <v>13475131.585999999</v>
      </c>
      <c r="AC66" s="1109">
        <v>3296445.395</v>
      </c>
      <c r="AD66" s="1110">
        <v>248323.55456437703</v>
      </c>
      <c r="AE66" s="1111">
        <v>4131557.51</v>
      </c>
      <c r="AF66" s="1109">
        <v>3778356.0060000001</v>
      </c>
      <c r="AG66" s="1110">
        <v>0</v>
      </c>
      <c r="AH66" s="1111">
        <v>3778356.0060000001</v>
      </c>
      <c r="AI66" s="1109">
        <v>2750006.0589999999</v>
      </c>
      <c r="AJ66" s="1110">
        <v>994157.25185845967</v>
      </c>
      <c r="AK66" s="1111">
        <v>6093356.8969999999</v>
      </c>
      <c r="AL66" s="1109">
        <v>1457828.145</v>
      </c>
      <c r="AM66" s="1110">
        <v>0</v>
      </c>
      <c r="AN66" s="1111">
        <v>1457828.145</v>
      </c>
      <c r="AO66" s="1109">
        <v>931830.49399999995</v>
      </c>
      <c r="AP66" s="1110">
        <v>13551.598275349392</v>
      </c>
      <c r="AQ66" s="1111">
        <v>977404.52</v>
      </c>
      <c r="AR66" s="1109">
        <v>447569.90299999999</v>
      </c>
      <c r="AS66" s="1110">
        <v>184612.72227178112</v>
      </c>
      <c r="AT66" s="1111">
        <v>1068422.4879999999</v>
      </c>
      <c r="AU66" s="1109">
        <v>59000</v>
      </c>
      <c r="AV66" s="1110">
        <v>17880</v>
      </c>
      <c r="AW66" s="1111">
        <v>119130.44</v>
      </c>
      <c r="AX66" s="1109">
        <v>1597746.7919999999</v>
      </c>
      <c r="AY66" s="1110">
        <v>276030.36366339581</v>
      </c>
      <c r="AZ66" s="1111">
        <v>2526036.906</v>
      </c>
      <c r="BA66" s="1109">
        <v>4688882.5590000004</v>
      </c>
      <c r="BB66" s="1110">
        <v>0</v>
      </c>
      <c r="BC66" s="1111">
        <v>4688882.5590000004</v>
      </c>
      <c r="BD66" s="1109">
        <v>2363459.551</v>
      </c>
      <c r="BE66" s="1110">
        <v>29.890573892358017</v>
      </c>
      <c r="BF66" s="1111">
        <v>2363560.074</v>
      </c>
      <c r="BG66" s="1109">
        <v>273831233.42500001</v>
      </c>
      <c r="BH66" s="1110">
        <v>28726557.306274161</v>
      </c>
      <c r="BI66" s="1111">
        <v>370438645.64600003</v>
      </c>
      <c r="BJ66" s="1100"/>
      <c r="BK66" s="1100"/>
    </row>
    <row r="67" spans="1:63">
      <c r="A67" s="1118" t="s">
        <v>1102</v>
      </c>
      <c r="B67" s="1119">
        <v>3.363</v>
      </c>
      <c r="C67" s="1120"/>
      <c r="D67" s="1121"/>
      <c r="E67" s="1121"/>
      <c r="F67" s="1120"/>
      <c r="G67" s="1121"/>
      <c r="H67" s="1121"/>
      <c r="I67" s="1120"/>
      <c r="J67" s="1121"/>
      <c r="K67" s="1121"/>
      <c r="L67" s="1120"/>
      <c r="M67" s="1121"/>
      <c r="N67" s="1121"/>
      <c r="O67" s="1120"/>
      <c r="P67" s="1121"/>
      <c r="Q67" s="1121"/>
      <c r="R67" s="1120"/>
      <c r="S67" s="1121"/>
      <c r="T67" s="1121"/>
      <c r="U67" s="1120"/>
      <c r="V67" s="1121"/>
      <c r="W67" s="1121"/>
      <c r="X67" s="1120"/>
      <c r="Y67" s="1121"/>
      <c r="Z67" s="1121"/>
      <c r="AA67" s="1120"/>
      <c r="AB67" s="1121"/>
      <c r="AC67" s="1121"/>
      <c r="AD67" s="1120"/>
      <c r="AE67" s="1121"/>
      <c r="AF67" s="1121"/>
      <c r="AG67" s="1120"/>
      <c r="AH67" s="1121"/>
      <c r="AI67" s="1121"/>
      <c r="AJ67" s="1120"/>
      <c r="AK67" s="1121"/>
      <c r="AL67" s="1121"/>
      <c r="AM67" s="1120"/>
      <c r="AN67" s="1121"/>
      <c r="AO67" s="1121"/>
      <c r="AP67" s="1120"/>
      <c r="AQ67" s="1121"/>
      <c r="AR67" s="1121"/>
      <c r="AS67" s="1120"/>
      <c r="AT67" s="1121"/>
      <c r="AU67" s="1121"/>
      <c r="AV67" s="1121"/>
      <c r="AW67" s="1121"/>
      <c r="AX67" s="1121"/>
      <c r="AY67" s="1121"/>
      <c r="AZ67" s="1121"/>
      <c r="BA67" s="1121"/>
      <c r="BB67" s="1121"/>
      <c r="BC67" s="1121"/>
      <c r="BD67" s="1121"/>
      <c r="BE67" s="1121"/>
      <c r="BF67" s="1121"/>
      <c r="BG67" s="1121"/>
      <c r="BH67" s="1120"/>
      <c r="BI67" s="1121"/>
    </row>
    <row r="68" spans="1:63">
      <c r="A68" s="1120" t="s">
        <v>717</v>
      </c>
      <c r="B68" s="1120"/>
      <c r="C68" s="1120"/>
      <c r="D68" s="1121"/>
      <c r="E68" s="1120"/>
      <c r="F68" s="1120"/>
      <c r="G68" s="1121"/>
      <c r="H68" s="1120"/>
      <c r="I68" s="1120"/>
      <c r="J68" s="1121"/>
      <c r="K68" s="1120"/>
      <c r="L68" s="1120"/>
      <c r="M68" s="1121"/>
      <c r="N68" s="1120"/>
      <c r="O68" s="1120"/>
      <c r="P68" s="1121"/>
      <c r="Q68" s="1120"/>
      <c r="R68" s="1120"/>
      <c r="S68" s="1121"/>
      <c r="T68" s="1120"/>
      <c r="U68" s="1120"/>
      <c r="V68" s="1121"/>
      <c r="W68" s="1120"/>
      <c r="X68" s="1120"/>
      <c r="Y68" s="1121"/>
      <c r="Z68" s="1120"/>
      <c r="AA68" s="1120"/>
      <c r="AB68" s="1121"/>
      <c r="AC68" s="1120"/>
      <c r="AD68" s="1120"/>
      <c r="AE68" s="1121"/>
      <c r="AF68" s="1120"/>
      <c r="AG68" s="1120"/>
      <c r="AH68" s="1121"/>
      <c r="AI68" s="1120"/>
      <c r="AJ68" s="1120"/>
      <c r="AK68" s="1121"/>
      <c r="AL68" s="1120"/>
      <c r="AM68" s="1120"/>
      <c r="AN68" s="1121"/>
      <c r="AO68" s="1120"/>
      <c r="AP68" s="1120"/>
      <c r="AQ68" s="1121"/>
      <c r="AR68" s="1120"/>
      <c r="AS68" s="1120"/>
      <c r="AT68" s="1121"/>
      <c r="AU68" s="1121"/>
      <c r="AV68" s="1121"/>
      <c r="AW68" s="1121"/>
      <c r="AX68" s="1121"/>
      <c r="AY68" s="1121"/>
      <c r="AZ68" s="1121"/>
      <c r="BA68" s="1121"/>
      <c r="BB68" s="1121"/>
      <c r="BC68" s="1121"/>
      <c r="BD68" s="1121"/>
      <c r="BE68" s="1121"/>
      <c r="BF68" s="1121"/>
      <c r="BG68" s="1120"/>
      <c r="BH68" s="1120"/>
      <c r="BI68" s="1121"/>
    </row>
    <row r="69" spans="1:63">
      <c r="A69" s="509" t="s">
        <v>1103</v>
      </c>
      <c r="B69" s="436"/>
      <c r="C69" s="436"/>
      <c r="D69" s="436"/>
      <c r="E69" s="436"/>
      <c r="F69" s="436"/>
      <c r="G69" s="436"/>
      <c r="H69" s="436"/>
      <c r="I69" s="436"/>
    </row>
    <row r="70" spans="1:63" ht="12.75" customHeight="1">
      <c r="A70" s="430"/>
      <c r="B70" s="672"/>
      <c r="C70" s="672"/>
      <c r="D70" s="672"/>
      <c r="E70" s="672"/>
      <c r="F70" s="672"/>
      <c r="G70" s="672"/>
      <c r="H70" s="672"/>
      <c r="I70" s="672"/>
      <c r="J70" s="672"/>
      <c r="K70" s="672"/>
      <c r="L70" s="672"/>
      <c r="M70" s="672"/>
      <c r="N70" s="672"/>
      <c r="O70" s="672"/>
      <c r="P70" s="672"/>
      <c r="Q70" s="672"/>
      <c r="R70" s="672"/>
      <c r="S70" s="672"/>
      <c r="T70" s="672"/>
      <c r="U70" s="672"/>
      <c r="V70" s="672"/>
      <c r="W70" s="672"/>
      <c r="X70" s="672"/>
      <c r="Y70" s="672"/>
      <c r="Z70" s="672"/>
      <c r="AA70" s="672"/>
      <c r="AB70" s="672"/>
      <c r="AC70" s="672"/>
      <c r="AD70" s="672"/>
      <c r="AE70" s="672"/>
      <c r="AF70" s="672"/>
      <c r="AG70" s="672"/>
      <c r="AH70" s="672"/>
      <c r="AI70" s="672"/>
      <c r="AJ70" s="672"/>
      <c r="AK70" s="672"/>
      <c r="AL70" s="672"/>
      <c r="AM70" s="672"/>
      <c r="AN70" s="672"/>
      <c r="AO70" s="672"/>
      <c r="AP70" s="672"/>
    </row>
    <row r="71" spans="1:63">
      <c r="A71" s="672"/>
      <c r="B71" s="672"/>
      <c r="C71" s="672"/>
      <c r="D71" s="672"/>
      <c r="E71" s="672"/>
      <c r="F71" s="672"/>
      <c r="G71" s="672"/>
      <c r="H71" s="672"/>
      <c r="I71" s="672"/>
      <c r="J71" s="672"/>
      <c r="K71" s="672"/>
      <c r="L71" s="672"/>
      <c r="M71" s="672"/>
      <c r="N71" s="672"/>
      <c r="O71" s="672"/>
      <c r="P71" s="672"/>
      <c r="Q71" s="672"/>
      <c r="R71" s="672"/>
      <c r="S71" s="672"/>
      <c r="T71" s="672"/>
      <c r="U71" s="672"/>
      <c r="V71" s="672"/>
      <c r="W71" s="672"/>
      <c r="X71" s="672"/>
      <c r="Y71" s="672"/>
      <c r="Z71" s="672"/>
      <c r="AA71" s="672"/>
      <c r="AB71" s="672"/>
      <c r="AC71" s="672"/>
      <c r="AD71" s="672"/>
      <c r="AE71" s="672"/>
      <c r="AF71" s="672"/>
      <c r="AG71" s="672"/>
      <c r="AH71" s="672"/>
      <c r="AI71" s="672"/>
      <c r="AJ71" s="672"/>
      <c r="AK71" s="672"/>
      <c r="AL71" s="672"/>
      <c r="AM71" s="672"/>
      <c r="AN71" s="672"/>
      <c r="AO71" s="672"/>
      <c r="AP71" s="672"/>
    </row>
  </sheetData>
  <mergeCells count="22">
    <mergeCell ref="AL5:AN5"/>
    <mergeCell ref="A1:J1"/>
    <mergeCell ref="P3:T3"/>
    <mergeCell ref="B5:D5"/>
    <mergeCell ref="E5:G5"/>
    <mergeCell ref="H5:J5"/>
    <mergeCell ref="K5:M5"/>
    <mergeCell ref="N5:P5"/>
    <mergeCell ref="Q5:S5"/>
    <mergeCell ref="T5:V5"/>
    <mergeCell ref="W5:Y5"/>
    <mergeCell ref="Z5:AB5"/>
    <mergeCell ref="AC5:AE5"/>
    <mergeCell ref="AF5:AH5"/>
    <mergeCell ref="AI5:AK5"/>
    <mergeCell ref="BG5:BI5"/>
    <mergeCell ref="AO5:AQ5"/>
    <mergeCell ref="AR5:AT5"/>
    <mergeCell ref="AU5:AW5"/>
    <mergeCell ref="AX5:AZ5"/>
    <mergeCell ref="BA5:BC5"/>
    <mergeCell ref="BD5:BF5"/>
  </mergeCells>
  <hyperlinks>
    <hyperlink ref="A1:J1" location="Índice!A1" display="Volver al Índice" xr:uid="{7798BEF5-0951-4E0A-9C3F-B857452048A0}"/>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9CACA-BFDA-4624-A66C-C10A38E8133E}">
  <dimension ref="A1:V72"/>
  <sheetViews>
    <sheetView showGridLines="0" zoomScale="85" zoomScaleNormal="85" zoomScaleSheetLayoutView="70" workbookViewId="0"/>
  </sheetViews>
  <sheetFormatPr baseColWidth="10" defaultColWidth="11.44140625" defaultRowHeight="13.2"/>
  <cols>
    <col min="1" max="1" width="31" style="5" customWidth="1"/>
    <col min="2" max="2" width="9" style="5" bestFit="1" customWidth="1"/>
    <col min="3" max="3" width="7.44140625" style="5" bestFit="1" customWidth="1"/>
    <col min="4" max="4" width="10.44140625" style="5" bestFit="1" customWidth="1"/>
    <col min="5" max="8" width="7.44140625" style="5" bestFit="1" customWidth="1"/>
    <col min="9" max="9" width="6.88671875" style="5" bestFit="1" customWidth="1"/>
    <col min="10" max="10" width="9" style="5" bestFit="1" customWidth="1"/>
    <col min="11" max="12" width="7.44140625" style="5" bestFit="1" customWidth="1"/>
    <col min="13" max="14" width="9" style="5" bestFit="1" customWidth="1"/>
    <col min="15" max="15" width="9" style="5" customWidth="1"/>
    <col min="16" max="16" width="7.44140625" style="5" bestFit="1" customWidth="1"/>
    <col min="17" max="20" width="7.44140625" style="5" customWidth="1"/>
    <col min="21" max="21" width="9" style="5" bestFit="1" customWidth="1"/>
    <col min="22" max="22" width="17.109375" style="5" customWidth="1"/>
    <col min="23" max="26" width="10.109375" style="5" customWidth="1"/>
    <col min="27" max="27" width="9" style="5" bestFit="1" customWidth="1"/>
    <col min="28" max="28" width="7.44140625" style="5" bestFit="1" customWidth="1"/>
    <col min="29" max="29" width="10.44140625" style="5" bestFit="1" customWidth="1"/>
    <col min="30" max="33" width="7.44140625" style="5" bestFit="1" customWidth="1"/>
    <col min="34" max="34" width="6.88671875" style="5" bestFit="1" customWidth="1"/>
    <col min="35" max="35" width="9" style="5" bestFit="1" customWidth="1"/>
    <col min="36" max="37" width="7.44140625" style="5" bestFit="1" customWidth="1"/>
    <col min="38" max="39" width="9" style="5" bestFit="1" customWidth="1"/>
    <col min="40" max="40" width="9" style="5" customWidth="1"/>
    <col min="41" max="41" width="7.44140625" style="5" bestFit="1" customWidth="1"/>
    <col min="42" max="42" width="9" style="5" bestFit="1" customWidth="1"/>
    <col min="43" max="43" width="11.44140625" style="5"/>
    <col min="44" max="44" width="29.44140625" style="5" customWidth="1"/>
    <col min="45" max="45" width="9" style="5" bestFit="1" customWidth="1"/>
    <col min="46" max="46" width="7.44140625" style="5" bestFit="1" customWidth="1"/>
    <col min="47" max="47" width="10.44140625" style="5" bestFit="1" customWidth="1"/>
    <col min="48" max="51" width="7.44140625" style="5" bestFit="1" customWidth="1"/>
    <col min="52" max="52" width="6.88671875" style="5" bestFit="1" customWidth="1"/>
    <col min="53" max="53" width="9" style="5" bestFit="1" customWidth="1"/>
    <col min="54" max="55" width="7.44140625" style="5" bestFit="1" customWidth="1"/>
    <col min="56" max="57" width="9" style="5" bestFit="1" customWidth="1"/>
    <col min="58" max="58" width="9" style="5" customWidth="1"/>
    <col min="59" max="59" width="7.44140625" style="5" bestFit="1" customWidth="1"/>
    <col min="60" max="60" width="9" style="5" bestFit="1" customWidth="1"/>
    <col min="61" max="61" width="11.44140625" style="5"/>
    <col min="62" max="62" width="29.44140625" style="5" customWidth="1"/>
    <col min="63" max="63" width="9" style="5" bestFit="1" customWidth="1"/>
    <col min="64" max="64" width="7.44140625" style="5" bestFit="1" customWidth="1"/>
    <col min="65" max="65" width="10.44140625" style="5" bestFit="1" customWidth="1"/>
    <col min="66" max="69" width="7.44140625" style="5" bestFit="1" customWidth="1"/>
    <col min="70" max="70" width="6.88671875" style="5" bestFit="1" customWidth="1"/>
    <col min="71" max="71" width="9" style="5" bestFit="1" customWidth="1"/>
    <col min="72" max="73" width="7.44140625" style="5" bestFit="1" customWidth="1"/>
    <col min="74" max="75" width="9" style="5" bestFit="1" customWidth="1"/>
    <col min="76" max="76" width="9" style="5" customWidth="1"/>
    <col min="77" max="77" width="7.44140625" style="5" bestFit="1" customWidth="1"/>
    <col min="78" max="78" width="9" style="5" bestFit="1" customWidth="1"/>
    <col min="79" max="256" width="11.44140625" style="5"/>
    <col min="257" max="257" width="31" style="5" customWidth="1"/>
    <col min="258" max="258" width="9" style="5" bestFit="1" customWidth="1"/>
    <col min="259" max="259" width="7.44140625" style="5" bestFit="1" customWidth="1"/>
    <col min="260" max="260" width="10.44140625" style="5" bestFit="1" customWidth="1"/>
    <col min="261" max="264" width="7.44140625" style="5" bestFit="1" customWidth="1"/>
    <col min="265" max="265" width="6.88671875" style="5" bestFit="1" customWidth="1"/>
    <col min="266" max="266" width="9" style="5" bestFit="1" customWidth="1"/>
    <col min="267" max="268" width="7.44140625" style="5" bestFit="1" customWidth="1"/>
    <col min="269" max="270" width="9" style="5" bestFit="1" customWidth="1"/>
    <col min="271" max="271" width="9" style="5" customWidth="1"/>
    <col min="272" max="272" width="7.44140625" style="5" bestFit="1" customWidth="1"/>
    <col min="273" max="276" width="7.44140625" style="5" customWidth="1"/>
    <col min="277" max="277" width="9" style="5" bestFit="1" customWidth="1"/>
    <col min="278" max="278" width="17.109375" style="5" customWidth="1"/>
    <col min="279" max="282" width="10.109375" style="5" customWidth="1"/>
    <col min="283" max="283" width="9" style="5" bestFit="1" customWidth="1"/>
    <col min="284" max="284" width="7.44140625" style="5" bestFit="1" customWidth="1"/>
    <col min="285" max="285" width="10.44140625" style="5" bestFit="1" customWidth="1"/>
    <col min="286" max="289" width="7.44140625" style="5" bestFit="1" customWidth="1"/>
    <col min="290" max="290" width="6.88671875" style="5" bestFit="1" customWidth="1"/>
    <col min="291" max="291" width="9" style="5" bestFit="1" customWidth="1"/>
    <col min="292" max="293" width="7.44140625" style="5" bestFit="1" customWidth="1"/>
    <col min="294" max="295" width="9" style="5" bestFit="1" customWidth="1"/>
    <col min="296" max="296" width="9" style="5" customWidth="1"/>
    <col min="297" max="297" width="7.44140625" style="5" bestFit="1" customWidth="1"/>
    <col min="298" max="298" width="9" style="5" bestFit="1" customWidth="1"/>
    <col min="299" max="299" width="11.44140625" style="5"/>
    <col min="300" max="300" width="29.44140625" style="5" customWidth="1"/>
    <col min="301" max="301" width="9" style="5" bestFit="1" customWidth="1"/>
    <col min="302" max="302" width="7.44140625" style="5" bestFit="1" customWidth="1"/>
    <col min="303" max="303" width="10.44140625" style="5" bestFit="1" customWidth="1"/>
    <col min="304" max="307" width="7.44140625" style="5" bestFit="1" customWidth="1"/>
    <col min="308" max="308" width="6.88671875" style="5" bestFit="1" customWidth="1"/>
    <col min="309" max="309" width="9" style="5" bestFit="1" customWidth="1"/>
    <col min="310" max="311" width="7.44140625" style="5" bestFit="1" customWidth="1"/>
    <col min="312" max="313" width="9" style="5" bestFit="1" customWidth="1"/>
    <col min="314" max="314" width="9" style="5" customWidth="1"/>
    <col min="315" max="315" width="7.44140625" style="5" bestFit="1" customWidth="1"/>
    <col min="316" max="316" width="9" style="5" bestFit="1" customWidth="1"/>
    <col min="317" max="317" width="11.44140625" style="5"/>
    <col min="318" max="318" width="29.44140625" style="5" customWidth="1"/>
    <col min="319" max="319" width="9" style="5" bestFit="1" customWidth="1"/>
    <col min="320" max="320" width="7.44140625" style="5" bestFit="1" customWidth="1"/>
    <col min="321" max="321" width="10.44140625" style="5" bestFit="1" customWidth="1"/>
    <col min="322" max="325" width="7.44140625" style="5" bestFit="1" customWidth="1"/>
    <col min="326" max="326" width="6.88671875" style="5" bestFit="1" customWidth="1"/>
    <col min="327" max="327" width="9" style="5" bestFit="1" customWidth="1"/>
    <col min="328" max="329" width="7.44140625" style="5" bestFit="1" customWidth="1"/>
    <col min="330" max="331" width="9" style="5" bestFit="1" customWidth="1"/>
    <col min="332" max="332" width="9" style="5" customWidth="1"/>
    <col min="333" max="333" width="7.44140625" style="5" bestFit="1" customWidth="1"/>
    <col min="334" max="334" width="9" style="5" bestFit="1" customWidth="1"/>
    <col min="335" max="512" width="11.44140625" style="5"/>
    <col min="513" max="513" width="31" style="5" customWidth="1"/>
    <col min="514" max="514" width="9" style="5" bestFit="1" customWidth="1"/>
    <col min="515" max="515" width="7.44140625" style="5" bestFit="1" customWidth="1"/>
    <col min="516" max="516" width="10.44140625" style="5" bestFit="1" customWidth="1"/>
    <col min="517" max="520" width="7.44140625" style="5" bestFit="1" customWidth="1"/>
    <col min="521" max="521" width="6.88671875" style="5" bestFit="1" customWidth="1"/>
    <col min="522" max="522" width="9" style="5" bestFit="1" customWidth="1"/>
    <col min="523" max="524" width="7.44140625" style="5" bestFit="1" customWidth="1"/>
    <col min="525" max="526" width="9" style="5" bestFit="1" customWidth="1"/>
    <col min="527" max="527" width="9" style="5" customWidth="1"/>
    <col min="528" max="528" width="7.44140625" style="5" bestFit="1" customWidth="1"/>
    <col min="529" max="532" width="7.44140625" style="5" customWidth="1"/>
    <col min="533" max="533" width="9" style="5" bestFit="1" customWidth="1"/>
    <col min="534" max="534" width="17.109375" style="5" customWidth="1"/>
    <col min="535" max="538" width="10.109375" style="5" customWidth="1"/>
    <col min="539" max="539" width="9" style="5" bestFit="1" customWidth="1"/>
    <col min="540" max="540" width="7.44140625" style="5" bestFit="1" customWidth="1"/>
    <col min="541" max="541" width="10.44140625" style="5" bestFit="1" customWidth="1"/>
    <col min="542" max="545" width="7.44140625" style="5" bestFit="1" customWidth="1"/>
    <col min="546" max="546" width="6.88671875" style="5" bestFit="1" customWidth="1"/>
    <col min="547" max="547" width="9" style="5" bestFit="1" customWidth="1"/>
    <col min="548" max="549" width="7.44140625" style="5" bestFit="1" customWidth="1"/>
    <col min="550" max="551" width="9" style="5" bestFit="1" customWidth="1"/>
    <col min="552" max="552" width="9" style="5" customWidth="1"/>
    <col min="553" max="553" width="7.44140625" style="5" bestFit="1" customWidth="1"/>
    <col min="554" max="554" width="9" style="5" bestFit="1" customWidth="1"/>
    <col min="555" max="555" width="11.44140625" style="5"/>
    <col min="556" max="556" width="29.44140625" style="5" customWidth="1"/>
    <col min="557" max="557" width="9" style="5" bestFit="1" customWidth="1"/>
    <col min="558" max="558" width="7.44140625" style="5" bestFit="1" customWidth="1"/>
    <col min="559" max="559" width="10.44140625" style="5" bestFit="1" customWidth="1"/>
    <col min="560" max="563" width="7.44140625" style="5" bestFit="1" customWidth="1"/>
    <col min="564" max="564" width="6.88671875" style="5" bestFit="1" customWidth="1"/>
    <col min="565" max="565" width="9" style="5" bestFit="1" customWidth="1"/>
    <col min="566" max="567" width="7.44140625" style="5" bestFit="1" customWidth="1"/>
    <col min="568" max="569" width="9" style="5" bestFit="1" customWidth="1"/>
    <col min="570" max="570" width="9" style="5" customWidth="1"/>
    <col min="571" max="571" width="7.44140625" style="5" bestFit="1" customWidth="1"/>
    <col min="572" max="572" width="9" style="5" bestFit="1" customWidth="1"/>
    <col min="573" max="573" width="11.44140625" style="5"/>
    <col min="574" max="574" width="29.44140625" style="5" customWidth="1"/>
    <col min="575" max="575" width="9" style="5" bestFit="1" customWidth="1"/>
    <col min="576" max="576" width="7.44140625" style="5" bestFit="1" customWidth="1"/>
    <col min="577" max="577" width="10.44140625" style="5" bestFit="1" customWidth="1"/>
    <col min="578" max="581" width="7.44140625" style="5" bestFit="1" customWidth="1"/>
    <col min="582" max="582" width="6.88671875" style="5" bestFit="1" customWidth="1"/>
    <col min="583" max="583" width="9" style="5" bestFit="1" customWidth="1"/>
    <col min="584" max="585" width="7.44140625" style="5" bestFit="1" customWidth="1"/>
    <col min="586" max="587" width="9" style="5" bestFit="1" customWidth="1"/>
    <col min="588" max="588" width="9" style="5" customWidth="1"/>
    <col min="589" max="589" width="7.44140625" style="5" bestFit="1" customWidth="1"/>
    <col min="590" max="590" width="9" style="5" bestFit="1" customWidth="1"/>
    <col min="591" max="768" width="11.44140625" style="5"/>
    <col min="769" max="769" width="31" style="5" customWidth="1"/>
    <col min="770" max="770" width="9" style="5" bestFit="1" customWidth="1"/>
    <col min="771" max="771" width="7.44140625" style="5" bestFit="1" customWidth="1"/>
    <col min="772" max="772" width="10.44140625" style="5" bestFit="1" customWidth="1"/>
    <col min="773" max="776" width="7.44140625" style="5" bestFit="1" customWidth="1"/>
    <col min="777" max="777" width="6.88671875" style="5" bestFit="1" customWidth="1"/>
    <col min="778" max="778" width="9" style="5" bestFit="1" customWidth="1"/>
    <col min="779" max="780" width="7.44140625" style="5" bestFit="1" customWidth="1"/>
    <col min="781" max="782" width="9" style="5" bestFit="1" customWidth="1"/>
    <col min="783" max="783" width="9" style="5" customWidth="1"/>
    <col min="784" max="784" width="7.44140625" style="5" bestFit="1" customWidth="1"/>
    <col min="785" max="788" width="7.44140625" style="5" customWidth="1"/>
    <col min="789" max="789" width="9" style="5" bestFit="1" customWidth="1"/>
    <col min="790" max="790" width="17.109375" style="5" customWidth="1"/>
    <col min="791" max="794" width="10.109375" style="5" customWidth="1"/>
    <col min="795" max="795" width="9" style="5" bestFit="1" customWidth="1"/>
    <col min="796" max="796" width="7.44140625" style="5" bestFit="1" customWidth="1"/>
    <col min="797" max="797" width="10.44140625" style="5" bestFit="1" customWidth="1"/>
    <col min="798" max="801" width="7.44140625" style="5" bestFit="1" customWidth="1"/>
    <col min="802" max="802" width="6.88671875" style="5" bestFit="1" customWidth="1"/>
    <col min="803" max="803" width="9" style="5" bestFit="1" customWidth="1"/>
    <col min="804" max="805" width="7.44140625" style="5" bestFit="1" customWidth="1"/>
    <col min="806" max="807" width="9" style="5" bestFit="1" customWidth="1"/>
    <col min="808" max="808" width="9" style="5" customWidth="1"/>
    <col min="809" max="809" width="7.44140625" style="5" bestFit="1" customWidth="1"/>
    <col min="810" max="810" width="9" style="5" bestFit="1" customWidth="1"/>
    <col min="811" max="811" width="11.44140625" style="5"/>
    <col min="812" max="812" width="29.44140625" style="5" customWidth="1"/>
    <col min="813" max="813" width="9" style="5" bestFit="1" customWidth="1"/>
    <col min="814" max="814" width="7.44140625" style="5" bestFit="1" customWidth="1"/>
    <col min="815" max="815" width="10.44140625" style="5" bestFit="1" customWidth="1"/>
    <col min="816" max="819" width="7.44140625" style="5" bestFit="1" customWidth="1"/>
    <col min="820" max="820" width="6.88671875" style="5" bestFit="1" customWidth="1"/>
    <col min="821" max="821" width="9" style="5" bestFit="1" customWidth="1"/>
    <col min="822" max="823" width="7.44140625" style="5" bestFit="1" customWidth="1"/>
    <col min="824" max="825" width="9" style="5" bestFit="1" customWidth="1"/>
    <col min="826" max="826" width="9" style="5" customWidth="1"/>
    <col min="827" max="827" width="7.44140625" style="5" bestFit="1" customWidth="1"/>
    <col min="828" max="828" width="9" style="5" bestFit="1" customWidth="1"/>
    <col min="829" max="829" width="11.44140625" style="5"/>
    <col min="830" max="830" width="29.44140625" style="5" customWidth="1"/>
    <col min="831" max="831" width="9" style="5" bestFit="1" customWidth="1"/>
    <col min="832" max="832" width="7.44140625" style="5" bestFit="1" customWidth="1"/>
    <col min="833" max="833" width="10.44140625" style="5" bestFit="1" customWidth="1"/>
    <col min="834" max="837" width="7.44140625" style="5" bestFit="1" customWidth="1"/>
    <col min="838" max="838" width="6.88671875" style="5" bestFit="1" customWidth="1"/>
    <col min="839" max="839" width="9" style="5" bestFit="1" customWidth="1"/>
    <col min="840" max="841" width="7.44140625" style="5" bestFit="1" customWidth="1"/>
    <col min="842" max="843" width="9" style="5" bestFit="1" customWidth="1"/>
    <col min="844" max="844" width="9" style="5" customWidth="1"/>
    <col min="845" max="845" width="7.44140625" style="5" bestFit="1" customWidth="1"/>
    <col min="846" max="846" width="9" style="5" bestFit="1" customWidth="1"/>
    <col min="847" max="1024" width="11.44140625" style="5"/>
    <col min="1025" max="1025" width="31" style="5" customWidth="1"/>
    <col min="1026" max="1026" width="9" style="5" bestFit="1" customWidth="1"/>
    <col min="1027" max="1027" width="7.44140625" style="5" bestFit="1" customWidth="1"/>
    <col min="1028" max="1028" width="10.44140625" style="5" bestFit="1" customWidth="1"/>
    <col min="1029" max="1032" width="7.44140625" style="5" bestFit="1" customWidth="1"/>
    <col min="1033" max="1033" width="6.88671875" style="5" bestFit="1" customWidth="1"/>
    <col min="1034" max="1034" width="9" style="5" bestFit="1" customWidth="1"/>
    <col min="1035" max="1036" width="7.44140625" style="5" bestFit="1" customWidth="1"/>
    <col min="1037" max="1038" width="9" style="5" bestFit="1" customWidth="1"/>
    <col min="1039" max="1039" width="9" style="5" customWidth="1"/>
    <col min="1040" max="1040" width="7.44140625" style="5" bestFit="1" customWidth="1"/>
    <col min="1041" max="1044" width="7.44140625" style="5" customWidth="1"/>
    <col min="1045" max="1045" width="9" style="5" bestFit="1" customWidth="1"/>
    <col min="1046" max="1046" width="17.109375" style="5" customWidth="1"/>
    <col min="1047" max="1050" width="10.109375" style="5" customWidth="1"/>
    <col min="1051" max="1051" width="9" style="5" bestFit="1" customWidth="1"/>
    <col min="1052" max="1052" width="7.44140625" style="5" bestFit="1" customWidth="1"/>
    <col min="1053" max="1053" width="10.44140625" style="5" bestFit="1" customWidth="1"/>
    <col min="1054" max="1057" width="7.44140625" style="5" bestFit="1" customWidth="1"/>
    <col min="1058" max="1058" width="6.88671875" style="5" bestFit="1" customWidth="1"/>
    <col min="1059" max="1059" width="9" style="5" bestFit="1" customWidth="1"/>
    <col min="1060" max="1061" width="7.44140625" style="5" bestFit="1" customWidth="1"/>
    <col min="1062" max="1063" width="9" style="5" bestFit="1" customWidth="1"/>
    <col min="1064" max="1064" width="9" style="5" customWidth="1"/>
    <col min="1065" max="1065" width="7.44140625" style="5" bestFit="1" customWidth="1"/>
    <col min="1066" max="1066" width="9" style="5" bestFit="1" customWidth="1"/>
    <col min="1067" max="1067" width="11.44140625" style="5"/>
    <col min="1068" max="1068" width="29.44140625" style="5" customWidth="1"/>
    <col min="1069" max="1069" width="9" style="5" bestFit="1" customWidth="1"/>
    <col min="1070" max="1070" width="7.44140625" style="5" bestFit="1" customWidth="1"/>
    <col min="1071" max="1071" width="10.44140625" style="5" bestFit="1" customWidth="1"/>
    <col min="1072" max="1075" width="7.44140625" style="5" bestFit="1" customWidth="1"/>
    <col min="1076" max="1076" width="6.88671875" style="5" bestFit="1" customWidth="1"/>
    <col min="1077" max="1077" width="9" style="5" bestFit="1" customWidth="1"/>
    <col min="1078" max="1079" width="7.44140625" style="5" bestFit="1" customWidth="1"/>
    <col min="1080" max="1081" width="9" style="5" bestFit="1" customWidth="1"/>
    <col min="1082" max="1082" width="9" style="5" customWidth="1"/>
    <col min="1083" max="1083" width="7.44140625" style="5" bestFit="1" customWidth="1"/>
    <col min="1084" max="1084" width="9" style="5" bestFit="1" customWidth="1"/>
    <col min="1085" max="1085" width="11.44140625" style="5"/>
    <col min="1086" max="1086" width="29.44140625" style="5" customWidth="1"/>
    <col min="1087" max="1087" width="9" style="5" bestFit="1" customWidth="1"/>
    <col min="1088" max="1088" width="7.44140625" style="5" bestFit="1" customWidth="1"/>
    <col min="1089" max="1089" width="10.44140625" style="5" bestFit="1" customWidth="1"/>
    <col min="1090" max="1093" width="7.44140625" style="5" bestFit="1" customWidth="1"/>
    <col min="1094" max="1094" width="6.88671875" style="5" bestFit="1" customWidth="1"/>
    <col min="1095" max="1095" width="9" style="5" bestFit="1" customWidth="1"/>
    <col min="1096" max="1097" width="7.44140625" style="5" bestFit="1" customWidth="1"/>
    <col min="1098" max="1099" width="9" style="5" bestFit="1" customWidth="1"/>
    <col min="1100" max="1100" width="9" style="5" customWidth="1"/>
    <col min="1101" max="1101" width="7.44140625" style="5" bestFit="1" customWidth="1"/>
    <col min="1102" max="1102" width="9" style="5" bestFit="1" customWidth="1"/>
    <col min="1103" max="1280" width="11.44140625" style="5"/>
    <col min="1281" max="1281" width="31" style="5" customWidth="1"/>
    <col min="1282" max="1282" width="9" style="5" bestFit="1" customWidth="1"/>
    <col min="1283" max="1283" width="7.44140625" style="5" bestFit="1" customWidth="1"/>
    <col min="1284" max="1284" width="10.44140625" style="5" bestFit="1" customWidth="1"/>
    <col min="1285" max="1288" width="7.44140625" style="5" bestFit="1" customWidth="1"/>
    <col min="1289" max="1289" width="6.88671875" style="5" bestFit="1" customWidth="1"/>
    <col min="1290" max="1290" width="9" style="5" bestFit="1" customWidth="1"/>
    <col min="1291" max="1292" width="7.44140625" style="5" bestFit="1" customWidth="1"/>
    <col min="1293" max="1294" width="9" style="5" bestFit="1" customWidth="1"/>
    <col min="1295" max="1295" width="9" style="5" customWidth="1"/>
    <col min="1296" max="1296" width="7.44140625" style="5" bestFit="1" customWidth="1"/>
    <col min="1297" max="1300" width="7.44140625" style="5" customWidth="1"/>
    <col min="1301" max="1301" width="9" style="5" bestFit="1" customWidth="1"/>
    <col min="1302" max="1302" width="17.109375" style="5" customWidth="1"/>
    <col min="1303" max="1306" width="10.109375" style="5" customWidth="1"/>
    <col min="1307" max="1307" width="9" style="5" bestFit="1" customWidth="1"/>
    <col min="1308" max="1308" width="7.44140625" style="5" bestFit="1" customWidth="1"/>
    <col min="1309" max="1309" width="10.44140625" style="5" bestFit="1" customWidth="1"/>
    <col min="1310" max="1313" width="7.44140625" style="5" bestFit="1" customWidth="1"/>
    <col min="1314" max="1314" width="6.88671875" style="5" bestFit="1" customWidth="1"/>
    <col min="1315" max="1315" width="9" style="5" bestFit="1" customWidth="1"/>
    <col min="1316" max="1317" width="7.44140625" style="5" bestFit="1" customWidth="1"/>
    <col min="1318" max="1319" width="9" style="5" bestFit="1" customWidth="1"/>
    <col min="1320" max="1320" width="9" style="5" customWidth="1"/>
    <col min="1321" max="1321" width="7.44140625" style="5" bestFit="1" customWidth="1"/>
    <col min="1322" max="1322" width="9" style="5" bestFit="1" customWidth="1"/>
    <col min="1323" max="1323" width="11.44140625" style="5"/>
    <col min="1324" max="1324" width="29.44140625" style="5" customWidth="1"/>
    <col min="1325" max="1325" width="9" style="5" bestFit="1" customWidth="1"/>
    <col min="1326" max="1326" width="7.44140625" style="5" bestFit="1" customWidth="1"/>
    <col min="1327" max="1327" width="10.44140625" style="5" bestFit="1" customWidth="1"/>
    <col min="1328" max="1331" width="7.44140625" style="5" bestFit="1" customWidth="1"/>
    <col min="1332" max="1332" width="6.88671875" style="5" bestFit="1" customWidth="1"/>
    <col min="1333" max="1333" width="9" style="5" bestFit="1" customWidth="1"/>
    <col min="1334" max="1335" width="7.44140625" style="5" bestFit="1" customWidth="1"/>
    <col min="1336" max="1337" width="9" style="5" bestFit="1" customWidth="1"/>
    <col min="1338" max="1338" width="9" style="5" customWidth="1"/>
    <col min="1339" max="1339" width="7.44140625" style="5" bestFit="1" customWidth="1"/>
    <col min="1340" max="1340" width="9" style="5" bestFit="1" customWidth="1"/>
    <col min="1341" max="1341" width="11.44140625" style="5"/>
    <col min="1342" max="1342" width="29.44140625" style="5" customWidth="1"/>
    <col min="1343" max="1343" width="9" style="5" bestFit="1" customWidth="1"/>
    <col min="1344" max="1344" width="7.44140625" style="5" bestFit="1" customWidth="1"/>
    <col min="1345" max="1345" width="10.44140625" style="5" bestFit="1" customWidth="1"/>
    <col min="1346" max="1349" width="7.44140625" style="5" bestFit="1" customWidth="1"/>
    <col min="1350" max="1350" width="6.88671875" style="5" bestFit="1" customWidth="1"/>
    <col min="1351" max="1351" width="9" style="5" bestFit="1" customWidth="1"/>
    <col min="1352" max="1353" width="7.44140625" style="5" bestFit="1" customWidth="1"/>
    <col min="1354" max="1355" width="9" style="5" bestFit="1" customWidth="1"/>
    <col min="1356" max="1356" width="9" style="5" customWidth="1"/>
    <col min="1357" max="1357" width="7.44140625" style="5" bestFit="1" customWidth="1"/>
    <col min="1358" max="1358" width="9" style="5" bestFit="1" customWidth="1"/>
    <col min="1359" max="1536" width="11.44140625" style="5"/>
    <col min="1537" max="1537" width="31" style="5" customWidth="1"/>
    <col min="1538" max="1538" width="9" style="5" bestFit="1" customWidth="1"/>
    <col min="1539" max="1539" width="7.44140625" style="5" bestFit="1" customWidth="1"/>
    <col min="1540" max="1540" width="10.44140625" style="5" bestFit="1" customWidth="1"/>
    <col min="1541" max="1544" width="7.44140625" style="5" bestFit="1" customWidth="1"/>
    <col min="1545" max="1545" width="6.88671875" style="5" bestFit="1" customWidth="1"/>
    <col min="1546" max="1546" width="9" style="5" bestFit="1" customWidth="1"/>
    <col min="1547" max="1548" width="7.44140625" style="5" bestFit="1" customWidth="1"/>
    <col min="1549" max="1550" width="9" style="5" bestFit="1" customWidth="1"/>
    <col min="1551" max="1551" width="9" style="5" customWidth="1"/>
    <col min="1552" max="1552" width="7.44140625" style="5" bestFit="1" customWidth="1"/>
    <col min="1553" max="1556" width="7.44140625" style="5" customWidth="1"/>
    <col min="1557" max="1557" width="9" style="5" bestFit="1" customWidth="1"/>
    <col min="1558" max="1558" width="17.109375" style="5" customWidth="1"/>
    <col min="1559" max="1562" width="10.109375" style="5" customWidth="1"/>
    <col min="1563" max="1563" width="9" style="5" bestFit="1" customWidth="1"/>
    <col min="1564" max="1564" width="7.44140625" style="5" bestFit="1" customWidth="1"/>
    <col min="1565" max="1565" width="10.44140625" style="5" bestFit="1" customWidth="1"/>
    <col min="1566" max="1569" width="7.44140625" style="5" bestFit="1" customWidth="1"/>
    <col min="1570" max="1570" width="6.88671875" style="5" bestFit="1" customWidth="1"/>
    <col min="1571" max="1571" width="9" style="5" bestFit="1" customWidth="1"/>
    <col min="1572" max="1573" width="7.44140625" style="5" bestFit="1" customWidth="1"/>
    <col min="1574" max="1575" width="9" style="5" bestFit="1" customWidth="1"/>
    <col min="1576" max="1576" width="9" style="5" customWidth="1"/>
    <col min="1577" max="1577" width="7.44140625" style="5" bestFit="1" customWidth="1"/>
    <col min="1578" max="1578" width="9" style="5" bestFit="1" customWidth="1"/>
    <col min="1579" max="1579" width="11.44140625" style="5"/>
    <col min="1580" max="1580" width="29.44140625" style="5" customWidth="1"/>
    <col min="1581" max="1581" width="9" style="5" bestFit="1" customWidth="1"/>
    <col min="1582" max="1582" width="7.44140625" style="5" bestFit="1" customWidth="1"/>
    <col min="1583" max="1583" width="10.44140625" style="5" bestFit="1" customWidth="1"/>
    <col min="1584" max="1587" width="7.44140625" style="5" bestFit="1" customWidth="1"/>
    <col min="1588" max="1588" width="6.88671875" style="5" bestFit="1" customWidth="1"/>
    <col min="1589" max="1589" width="9" style="5" bestFit="1" customWidth="1"/>
    <col min="1590" max="1591" width="7.44140625" style="5" bestFit="1" customWidth="1"/>
    <col min="1592" max="1593" width="9" style="5" bestFit="1" customWidth="1"/>
    <col min="1594" max="1594" width="9" style="5" customWidth="1"/>
    <col min="1595" max="1595" width="7.44140625" style="5" bestFit="1" customWidth="1"/>
    <col min="1596" max="1596" width="9" style="5" bestFit="1" customWidth="1"/>
    <col min="1597" max="1597" width="11.44140625" style="5"/>
    <col min="1598" max="1598" width="29.44140625" style="5" customWidth="1"/>
    <col min="1599" max="1599" width="9" style="5" bestFit="1" customWidth="1"/>
    <col min="1600" max="1600" width="7.44140625" style="5" bestFit="1" customWidth="1"/>
    <col min="1601" max="1601" width="10.44140625" style="5" bestFit="1" customWidth="1"/>
    <col min="1602" max="1605" width="7.44140625" style="5" bestFit="1" customWidth="1"/>
    <col min="1606" max="1606" width="6.88671875" style="5" bestFit="1" customWidth="1"/>
    <col min="1607" max="1607" width="9" style="5" bestFit="1" customWidth="1"/>
    <col min="1608" max="1609" width="7.44140625" style="5" bestFit="1" customWidth="1"/>
    <col min="1610" max="1611" width="9" style="5" bestFit="1" customWidth="1"/>
    <col min="1612" max="1612" width="9" style="5" customWidth="1"/>
    <col min="1613" max="1613" width="7.44140625" style="5" bestFit="1" customWidth="1"/>
    <col min="1614" max="1614" width="9" style="5" bestFit="1" customWidth="1"/>
    <col min="1615" max="1792" width="11.44140625" style="5"/>
    <col min="1793" max="1793" width="31" style="5" customWidth="1"/>
    <col min="1794" max="1794" width="9" style="5" bestFit="1" customWidth="1"/>
    <col min="1795" max="1795" width="7.44140625" style="5" bestFit="1" customWidth="1"/>
    <col min="1796" max="1796" width="10.44140625" style="5" bestFit="1" customWidth="1"/>
    <col min="1797" max="1800" width="7.44140625" style="5" bestFit="1" customWidth="1"/>
    <col min="1801" max="1801" width="6.88671875" style="5" bestFit="1" customWidth="1"/>
    <col min="1802" max="1802" width="9" style="5" bestFit="1" customWidth="1"/>
    <col min="1803" max="1804" width="7.44140625" style="5" bestFit="1" customWidth="1"/>
    <col min="1805" max="1806" width="9" style="5" bestFit="1" customWidth="1"/>
    <col min="1807" max="1807" width="9" style="5" customWidth="1"/>
    <col min="1808" max="1808" width="7.44140625" style="5" bestFit="1" customWidth="1"/>
    <col min="1809" max="1812" width="7.44140625" style="5" customWidth="1"/>
    <col min="1813" max="1813" width="9" style="5" bestFit="1" customWidth="1"/>
    <col min="1814" max="1814" width="17.109375" style="5" customWidth="1"/>
    <col min="1815" max="1818" width="10.109375" style="5" customWidth="1"/>
    <col min="1819" max="1819" width="9" style="5" bestFit="1" customWidth="1"/>
    <col min="1820" max="1820" width="7.44140625" style="5" bestFit="1" customWidth="1"/>
    <col min="1821" max="1821" width="10.44140625" style="5" bestFit="1" customWidth="1"/>
    <col min="1822" max="1825" width="7.44140625" style="5" bestFit="1" customWidth="1"/>
    <col min="1826" max="1826" width="6.88671875" style="5" bestFit="1" customWidth="1"/>
    <col min="1827" max="1827" width="9" style="5" bestFit="1" customWidth="1"/>
    <col min="1828" max="1829" width="7.44140625" style="5" bestFit="1" customWidth="1"/>
    <col min="1830" max="1831" width="9" style="5" bestFit="1" customWidth="1"/>
    <col min="1832" max="1832" width="9" style="5" customWidth="1"/>
    <col min="1833" max="1833" width="7.44140625" style="5" bestFit="1" customWidth="1"/>
    <col min="1834" max="1834" width="9" style="5" bestFit="1" customWidth="1"/>
    <col min="1835" max="1835" width="11.44140625" style="5"/>
    <col min="1836" max="1836" width="29.44140625" style="5" customWidth="1"/>
    <col min="1837" max="1837" width="9" style="5" bestFit="1" customWidth="1"/>
    <col min="1838" max="1838" width="7.44140625" style="5" bestFit="1" customWidth="1"/>
    <col min="1839" max="1839" width="10.44140625" style="5" bestFit="1" customWidth="1"/>
    <col min="1840" max="1843" width="7.44140625" style="5" bestFit="1" customWidth="1"/>
    <col min="1844" max="1844" width="6.88671875" style="5" bestFit="1" customWidth="1"/>
    <col min="1845" max="1845" width="9" style="5" bestFit="1" customWidth="1"/>
    <col min="1846" max="1847" width="7.44140625" style="5" bestFit="1" customWidth="1"/>
    <col min="1848" max="1849" width="9" style="5" bestFit="1" customWidth="1"/>
    <col min="1850" max="1850" width="9" style="5" customWidth="1"/>
    <col min="1851" max="1851" width="7.44140625" style="5" bestFit="1" customWidth="1"/>
    <col min="1852" max="1852" width="9" style="5" bestFit="1" customWidth="1"/>
    <col min="1853" max="1853" width="11.44140625" style="5"/>
    <col min="1854" max="1854" width="29.44140625" style="5" customWidth="1"/>
    <col min="1855" max="1855" width="9" style="5" bestFit="1" customWidth="1"/>
    <col min="1856" max="1856" width="7.44140625" style="5" bestFit="1" customWidth="1"/>
    <col min="1857" max="1857" width="10.44140625" style="5" bestFit="1" customWidth="1"/>
    <col min="1858" max="1861" width="7.44140625" style="5" bestFit="1" customWidth="1"/>
    <col min="1862" max="1862" width="6.88671875" style="5" bestFit="1" customWidth="1"/>
    <col min="1863" max="1863" width="9" style="5" bestFit="1" customWidth="1"/>
    <col min="1864" max="1865" width="7.44140625" style="5" bestFit="1" customWidth="1"/>
    <col min="1866" max="1867" width="9" style="5" bestFit="1" customWidth="1"/>
    <col min="1868" max="1868" width="9" style="5" customWidth="1"/>
    <col min="1869" max="1869" width="7.44140625" style="5" bestFit="1" customWidth="1"/>
    <col min="1870" max="1870" width="9" style="5" bestFit="1" customWidth="1"/>
    <col min="1871" max="2048" width="11.44140625" style="5"/>
    <col min="2049" max="2049" width="31" style="5" customWidth="1"/>
    <col min="2050" max="2050" width="9" style="5" bestFit="1" customWidth="1"/>
    <col min="2051" max="2051" width="7.44140625" style="5" bestFit="1" customWidth="1"/>
    <col min="2052" max="2052" width="10.44140625" style="5" bestFit="1" customWidth="1"/>
    <col min="2053" max="2056" width="7.44140625" style="5" bestFit="1" customWidth="1"/>
    <col min="2057" max="2057" width="6.88671875" style="5" bestFit="1" customWidth="1"/>
    <col min="2058" max="2058" width="9" style="5" bestFit="1" customWidth="1"/>
    <col min="2059" max="2060" width="7.44140625" style="5" bestFit="1" customWidth="1"/>
    <col min="2061" max="2062" width="9" style="5" bestFit="1" customWidth="1"/>
    <col min="2063" max="2063" width="9" style="5" customWidth="1"/>
    <col min="2064" max="2064" width="7.44140625" style="5" bestFit="1" customWidth="1"/>
    <col min="2065" max="2068" width="7.44140625" style="5" customWidth="1"/>
    <col min="2069" max="2069" width="9" style="5" bestFit="1" customWidth="1"/>
    <col min="2070" max="2070" width="17.109375" style="5" customWidth="1"/>
    <col min="2071" max="2074" width="10.109375" style="5" customWidth="1"/>
    <col min="2075" max="2075" width="9" style="5" bestFit="1" customWidth="1"/>
    <col min="2076" max="2076" width="7.44140625" style="5" bestFit="1" customWidth="1"/>
    <col min="2077" max="2077" width="10.44140625" style="5" bestFit="1" customWidth="1"/>
    <col min="2078" max="2081" width="7.44140625" style="5" bestFit="1" customWidth="1"/>
    <col min="2082" max="2082" width="6.88671875" style="5" bestFit="1" customWidth="1"/>
    <col min="2083" max="2083" width="9" style="5" bestFit="1" customWidth="1"/>
    <col min="2084" max="2085" width="7.44140625" style="5" bestFit="1" customWidth="1"/>
    <col min="2086" max="2087" width="9" style="5" bestFit="1" customWidth="1"/>
    <col min="2088" max="2088" width="9" style="5" customWidth="1"/>
    <col min="2089" max="2089" width="7.44140625" style="5" bestFit="1" customWidth="1"/>
    <col min="2090" max="2090" width="9" style="5" bestFit="1" customWidth="1"/>
    <col min="2091" max="2091" width="11.44140625" style="5"/>
    <col min="2092" max="2092" width="29.44140625" style="5" customWidth="1"/>
    <col min="2093" max="2093" width="9" style="5" bestFit="1" customWidth="1"/>
    <col min="2094" max="2094" width="7.44140625" style="5" bestFit="1" customWidth="1"/>
    <col min="2095" max="2095" width="10.44140625" style="5" bestFit="1" customWidth="1"/>
    <col min="2096" max="2099" width="7.44140625" style="5" bestFit="1" customWidth="1"/>
    <col min="2100" max="2100" width="6.88671875" style="5" bestFit="1" customWidth="1"/>
    <col min="2101" max="2101" width="9" style="5" bestFit="1" customWidth="1"/>
    <col min="2102" max="2103" width="7.44140625" style="5" bestFit="1" customWidth="1"/>
    <col min="2104" max="2105" width="9" style="5" bestFit="1" customWidth="1"/>
    <col min="2106" max="2106" width="9" style="5" customWidth="1"/>
    <col min="2107" max="2107" width="7.44140625" style="5" bestFit="1" customWidth="1"/>
    <col min="2108" max="2108" width="9" style="5" bestFit="1" customWidth="1"/>
    <col min="2109" max="2109" width="11.44140625" style="5"/>
    <col min="2110" max="2110" width="29.44140625" style="5" customWidth="1"/>
    <col min="2111" max="2111" width="9" style="5" bestFit="1" customWidth="1"/>
    <col min="2112" max="2112" width="7.44140625" style="5" bestFit="1" customWidth="1"/>
    <col min="2113" max="2113" width="10.44140625" style="5" bestFit="1" customWidth="1"/>
    <col min="2114" max="2117" width="7.44140625" style="5" bestFit="1" customWidth="1"/>
    <col min="2118" max="2118" width="6.88671875" style="5" bestFit="1" customWidth="1"/>
    <col min="2119" max="2119" width="9" style="5" bestFit="1" customWidth="1"/>
    <col min="2120" max="2121" width="7.44140625" style="5" bestFit="1" customWidth="1"/>
    <col min="2122" max="2123" width="9" style="5" bestFit="1" customWidth="1"/>
    <col min="2124" max="2124" width="9" style="5" customWidth="1"/>
    <col min="2125" max="2125" width="7.44140625" style="5" bestFit="1" customWidth="1"/>
    <col min="2126" max="2126" width="9" style="5" bestFit="1" customWidth="1"/>
    <col min="2127" max="2304" width="11.44140625" style="5"/>
    <col min="2305" max="2305" width="31" style="5" customWidth="1"/>
    <col min="2306" max="2306" width="9" style="5" bestFit="1" customWidth="1"/>
    <col min="2307" max="2307" width="7.44140625" style="5" bestFit="1" customWidth="1"/>
    <col min="2308" max="2308" width="10.44140625" style="5" bestFit="1" customWidth="1"/>
    <col min="2309" max="2312" width="7.44140625" style="5" bestFit="1" customWidth="1"/>
    <col min="2313" max="2313" width="6.88671875" style="5" bestFit="1" customWidth="1"/>
    <col min="2314" max="2314" width="9" style="5" bestFit="1" customWidth="1"/>
    <col min="2315" max="2316" width="7.44140625" style="5" bestFit="1" customWidth="1"/>
    <col min="2317" max="2318" width="9" style="5" bestFit="1" customWidth="1"/>
    <col min="2319" max="2319" width="9" style="5" customWidth="1"/>
    <col min="2320" max="2320" width="7.44140625" style="5" bestFit="1" customWidth="1"/>
    <col min="2321" max="2324" width="7.44140625" style="5" customWidth="1"/>
    <col min="2325" max="2325" width="9" style="5" bestFit="1" customWidth="1"/>
    <col min="2326" max="2326" width="17.109375" style="5" customWidth="1"/>
    <col min="2327" max="2330" width="10.109375" style="5" customWidth="1"/>
    <col min="2331" max="2331" width="9" style="5" bestFit="1" customWidth="1"/>
    <col min="2332" max="2332" width="7.44140625" style="5" bestFit="1" customWidth="1"/>
    <col min="2333" max="2333" width="10.44140625" style="5" bestFit="1" customWidth="1"/>
    <col min="2334" max="2337" width="7.44140625" style="5" bestFit="1" customWidth="1"/>
    <col min="2338" max="2338" width="6.88671875" style="5" bestFit="1" customWidth="1"/>
    <col min="2339" max="2339" width="9" style="5" bestFit="1" customWidth="1"/>
    <col min="2340" max="2341" width="7.44140625" style="5" bestFit="1" customWidth="1"/>
    <col min="2342" max="2343" width="9" style="5" bestFit="1" customWidth="1"/>
    <col min="2344" max="2344" width="9" style="5" customWidth="1"/>
    <col min="2345" max="2345" width="7.44140625" style="5" bestFit="1" customWidth="1"/>
    <col min="2346" max="2346" width="9" style="5" bestFit="1" customWidth="1"/>
    <col min="2347" max="2347" width="11.44140625" style="5"/>
    <col min="2348" max="2348" width="29.44140625" style="5" customWidth="1"/>
    <col min="2349" max="2349" width="9" style="5" bestFit="1" customWidth="1"/>
    <col min="2350" max="2350" width="7.44140625" style="5" bestFit="1" customWidth="1"/>
    <col min="2351" max="2351" width="10.44140625" style="5" bestFit="1" customWidth="1"/>
    <col min="2352" max="2355" width="7.44140625" style="5" bestFit="1" customWidth="1"/>
    <col min="2356" max="2356" width="6.88671875" style="5" bestFit="1" customWidth="1"/>
    <col min="2357" max="2357" width="9" style="5" bestFit="1" customWidth="1"/>
    <col min="2358" max="2359" width="7.44140625" style="5" bestFit="1" customWidth="1"/>
    <col min="2360" max="2361" width="9" style="5" bestFit="1" customWidth="1"/>
    <col min="2362" max="2362" width="9" style="5" customWidth="1"/>
    <col min="2363" max="2363" width="7.44140625" style="5" bestFit="1" customWidth="1"/>
    <col min="2364" max="2364" width="9" style="5" bestFit="1" customWidth="1"/>
    <col min="2365" max="2365" width="11.44140625" style="5"/>
    <col min="2366" max="2366" width="29.44140625" style="5" customWidth="1"/>
    <col min="2367" max="2367" width="9" style="5" bestFit="1" customWidth="1"/>
    <col min="2368" max="2368" width="7.44140625" style="5" bestFit="1" customWidth="1"/>
    <col min="2369" max="2369" width="10.44140625" style="5" bestFit="1" customWidth="1"/>
    <col min="2370" max="2373" width="7.44140625" style="5" bestFit="1" customWidth="1"/>
    <col min="2374" max="2374" width="6.88671875" style="5" bestFit="1" customWidth="1"/>
    <col min="2375" max="2375" width="9" style="5" bestFit="1" customWidth="1"/>
    <col min="2376" max="2377" width="7.44140625" style="5" bestFit="1" customWidth="1"/>
    <col min="2378" max="2379" width="9" style="5" bestFit="1" customWidth="1"/>
    <col min="2380" max="2380" width="9" style="5" customWidth="1"/>
    <col min="2381" max="2381" width="7.44140625" style="5" bestFit="1" customWidth="1"/>
    <col min="2382" max="2382" width="9" style="5" bestFit="1" customWidth="1"/>
    <col min="2383" max="2560" width="11.44140625" style="5"/>
    <col min="2561" max="2561" width="31" style="5" customWidth="1"/>
    <col min="2562" max="2562" width="9" style="5" bestFit="1" customWidth="1"/>
    <col min="2563" max="2563" width="7.44140625" style="5" bestFit="1" customWidth="1"/>
    <col min="2564" max="2564" width="10.44140625" style="5" bestFit="1" customWidth="1"/>
    <col min="2565" max="2568" width="7.44140625" style="5" bestFit="1" customWidth="1"/>
    <col min="2569" max="2569" width="6.88671875" style="5" bestFit="1" customWidth="1"/>
    <col min="2570" max="2570" width="9" style="5" bestFit="1" customWidth="1"/>
    <col min="2571" max="2572" width="7.44140625" style="5" bestFit="1" customWidth="1"/>
    <col min="2573" max="2574" width="9" style="5" bestFit="1" customWidth="1"/>
    <col min="2575" max="2575" width="9" style="5" customWidth="1"/>
    <col min="2576" max="2576" width="7.44140625" style="5" bestFit="1" customWidth="1"/>
    <col min="2577" max="2580" width="7.44140625" style="5" customWidth="1"/>
    <col min="2581" max="2581" width="9" style="5" bestFit="1" customWidth="1"/>
    <col min="2582" max="2582" width="17.109375" style="5" customWidth="1"/>
    <col min="2583" max="2586" width="10.109375" style="5" customWidth="1"/>
    <col min="2587" max="2587" width="9" style="5" bestFit="1" customWidth="1"/>
    <col min="2588" max="2588" width="7.44140625" style="5" bestFit="1" customWidth="1"/>
    <col min="2589" max="2589" width="10.44140625" style="5" bestFit="1" customWidth="1"/>
    <col min="2590" max="2593" width="7.44140625" style="5" bestFit="1" customWidth="1"/>
    <col min="2594" max="2594" width="6.88671875" style="5" bestFit="1" customWidth="1"/>
    <col min="2595" max="2595" width="9" style="5" bestFit="1" customWidth="1"/>
    <col min="2596" max="2597" width="7.44140625" style="5" bestFit="1" customWidth="1"/>
    <col min="2598" max="2599" width="9" style="5" bestFit="1" customWidth="1"/>
    <col min="2600" max="2600" width="9" style="5" customWidth="1"/>
    <col min="2601" max="2601" width="7.44140625" style="5" bestFit="1" customWidth="1"/>
    <col min="2602" max="2602" width="9" style="5" bestFit="1" customWidth="1"/>
    <col min="2603" max="2603" width="11.44140625" style="5"/>
    <col min="2604" max="2604" width="29.44140625" style="5" customWidth="1"/>
    <col min="2605" max="2605" width="9" style="5" bestFit="1" customWidth="1"/>
    <col min="2606" max="2606" width="7.44140625" style="5" bestFit="1" customWidth="1"/>
    <col min="2607" max="2607" width="10.44140625" style="5" bestFit="1" customWidth="1"/>
    <col min="2608" max="2611" width="7.44140625" style="5" bestFit="1" customWidth="1"/>
    <col min="2612" max="2612" width="6.88671875" style="5" bestFit="1" customWidth="1"/>
    <col min="2613" max="2613" width="9" style="5" bestFit="1" customWidth="1"/>
    <col min="2614" max="2615" width="7.44140625" style="5" bestFit="1" customWidth="1"/>
    <col min="2616" max="2617" width="9" style="5" bestFit="1" customWidth="1"/>
    <col min="2618" max="2618" width="9" style="5" customWidth="1"/>
    <col min="2619" max="2619" width="7.44140625" style="5" bestFit="1" customWidth="1"/>
    <col min="2620" max="2620" width="9" style="5" bestFit="1" customWidth="1"/>
    <col min="2621" max="2621" width="11.44140625" style="5"/>
    <col min="2622" max="2622" width="29.44140625" style="5" customWidth="1"/>
    <col min="2623" max="2623" width="9" style="5" bestFit="1" customWidth="1"/>
    <col min="2624" max="2624" width="7.44140625" style="5" bestFit="1" customWidth="1"/>
    <col min="2625" max="2625" width="10.44140625" style="5" bestFit="1" customWidth="1"/>
    <col min="2626" max="2629" width="7.44140625" style="5" bestFit="1" customWidth="1"/>
    <col min="2630" max="2630" width="6.88671875" style="5" bestFit="1" customWidth="1"/>
    <col min="2631" max="2631" width="9" style="5" bestFit="1" customWidth="1"/>
    <col min="2632" max="2633" width="7.44140625" style="5" bestFit="1" customWidth="1"/>
    <col min="2634" max="2635" width="9" style="5" bestFit="1" customWidth="1"/>
    <col min="2636" max="2636" width="9" style="5" customWidth="1"/>
    <col min="2637" max="2637" width="7.44140625" style="5" bestFit="1" customWidth="1"/>
    <col min="2638" max="2638" width="9" style="5" bestFit="1" customWidth="1"/>
    <col min="2639" max="2816" width="11.44140625" style="5"/>
    <col min="2817" max="2817" width="31" style="5" customWidth="1"/>
    <col min="2818" max="2818" width="9" style="5" bestFit="1" customWidth="1"/>
    <col min="2819" max="2819" width="7.44140625" style="5" bestFit="1" customWidth="1"/>
    <col min="2820" max="2820" width="10.44140625" style="5" bestFit="1" customWidth="1"/>
    <col min="2821" max="2824" width="7.44140625" style="5" bestFit="1" customWidth="1"/>
    <col min="2825" max="2825" width="6.88671875" style="5" bestFit="1" customWidth="1"/>
    <col min="2826" max="2826" width="9" style="5" bestFit="1" customWidth="1"/>
    <col min="2827" max="2828" width="7.44140625" style="5" bestFit="1" customWidth="1"/>
    <col min="2829" max="2830" width="9" style="5" bestFit="1" customWidth="1"/>
    <col min="2831" max="2831" width="9" style="5" customWidth="1"/>
    <col min="2832" max="2832" width="7.44140625" style="5" bestFit="1" customWidth="1"/>
    <col min="2833" max="2836" width="7.44140625" style="5" customWidth="1"/>
    <col min="2837" max="2837" width="9" style="5" bestFit="1" customWidth="1"/>
    <col min="2838" max="2838" width="17.109375" style="5" customWidth="1"/>
    <col min="2839" max="2842" width="10.109375" style="5" customWidth="1"/>
    <col min="2843" max="2843" width="9" style="5" bestFit="1" customWidth="1"/>
    <col min="2844" max="2844" width="7.44140625" style="5" bestFit="1" customWidth="1"/>
    <col min="2845" max="2845" width="10.44140625" style="5" bestFit="1" customWidth="1"/>
    <col min="2846" max="2849" width="7.44140625" style="5" bestFit="1" customWidth="1"/>
    <col min="2850" max="2850" width="6.88671875" style="5" bestFit="1" customWidth="1"/>
    <col min="2851" max="2851" width="9" style="5" bestFit="1" customWidth="1"/>
    <col min="2852" max="2853" width="7.44140625" style="5" bestFit="1" customWidth="1"/>
    <col min="2854" max="2855" width="9" style="5" bestFit="1" customWidth="1"/>
    <col min="2856" max="2856" width="9" style="5" customWidth="1"/>
    <col min="2857" max="2857" width="7.44140625" style="5" bestFit="1" customWidth="1"/>
    <col min="2858" max="2858" width="9" style="5" bestFit="1" customWidth="1"/>
    <col min="2859" max="2859" width="11.44140625" style="5"/>
    <col min="2860" max="2860" width="29.44140625" style="5" customWidth="1"/>
    <col min="2861" max="2861" width="9" style="5" bestFit="1" customWidth="1"/>
    <col min="2862" max="2862" width="7.44140625" style="5" bestFit="1" customWidth="1"/>
    <col min="2863" max="2863" width="10.44140625" style="5" bestFit="1" customWidth="1"/>
    <col min="2864" max="2867" width="7.44140625" style="5" bestFit="1" customWidth="1"/>
    <col min="2868" max="2868" width="6.88671875" style="5" bestFit="1" customWidth="1"/>
    <col min="2869" max="2869" width="9" style="5" bestFit="1" customWidth="1"/>
    <col min="2870" max="2871" width="7.44140625" style="5" bestFit="1" customWidth="1"/>
    <col min="2872" max="2873" width="9" style="5" bestFit="1" customWidth="1"/>
    <col min="2874" max="2874" width="9" style="5" customWidth="1"/>
    <col min="2875" max="2875" width="7.44140625" style="5" bestFit="1" customWidth="1"/>
    <col min="2876" max="2876" width="9" style="5" bestFit="1" customWidth="1"/>
    <col min="2877" max="2877" width="11.44140625" style="5"/>
    <col min="2878" max="2878" width="29.44140625" style="5" customWidth="1"/>
    <col min="2879" max="2879" width="9" style="5" bestFit="1" customWidth="1"/>
    <col min="2880" max="2880" width="7.44140625" style="5" bestFit="1" customWidth="1"/>
    <col min="2881" max="2881" width="10.44140625" style="5" bestFit="1" customWidth="1"/>
    <col min="2882" max="2885" width="7.44140625" style="5" bestFit="1" customWidth="1"/>
    <col min="2886" max="2886" width="6.88671875" style="5" bestFit="1" customWidth="1"/>
    <col min="2887" max="2887" width="9" style="5" bestFit="1" customWidth="1"/>
    <col min="2888" max="2889" width="7.44140625" style="5" bestFit="1" customWidth="1"/>
    <col min="2890" max="2891" width="9" style="5" bestFit="1" customWidth="1"/>
    <col min="2892" max="2892" width="9" style="5" customWidth="1"/>
    <col min="2893" max="2893" width="7.44140625" style="5" bestFit="1" customWidth="1"/>
    <col min="2894" max="2894" width="9" style="5" bestFit="1" customWidth="1"/>
    <col min="2895" max="3072" width="11.44140625" style="5"/>
    <col min="3073" max="3073" width="31" style="5" customWidth="1"/>
    <col min="3074" max="3074" width="9" style="5" bestFit="1" customWidth="1"/>
    <col min="3075" max="3075" width="7.44140625" style="5" bestFit="1" customWidth="1"/>
    <col min="3076" max="3076" width="10.44140625" style="5" bestFit="1" customWidth="1"/>
    <col min="3077" max="3080" width="7.44140625" style="5" bestFit="1" customWidth="1"/>
    <col min="3081" max="3081" width="6.88671875" style="5" bestFit="1" customWidth="1"/>
    <col min="3082" max="3082" width="9" style="5" bestFit="1" customWidth="1"/>
    <col min="3083" max="3084" width="7.44140625" style="5" bestFit="1" customWidth="1"/>
    <col min="3085" max="3086" width="9" style="5" bestFit="1" customWidth="1"/>
    <col min="3087" max="3087" width="9" style="5" customWidth="1"/>
    <col min="3088" max="3088" width="7.44140625" style="5" bestFit="1" customWidth="1"/>
    <col min="3089" max="3092" width="7.44140625" style="5" customWidth="1"/>
    <col min="3093" max="3093" width="9" style="5" bestFit="1" customWidth="1"/>
    <col min="3094" max="3094" width="17.109375" style="5" customWidth="1"/>
    <col min="3095" max="3098" width="10.109375" style="5" customWidth="1"/>
    <col min="3099" max="3099" width="9" style="5" bestFit="1" customWidth="1"/>
    <col min="3100" max="3100" width="7.44140625" style="5" bestFit="1" customWidth="1"/>
    <col min="3101" max="3101" width="10.44140625" style="5" bestFit="1" customWidth="1"/>
    <col min="3102" max="3105" width="7.44140625" style="5" bestFit="1" customWidth="1"/>
    <col min="3106" max="3106" width="6.88671875" style="5" bestFit="1" customWidth="1"/>
    <col min="3107" max="3107" width="9" style="5" bestFit="1" customWidth="1"/>
    <col min="3108" max="3109" width="7.44140625" style="5" bestFit="1" customWidth="1"/>
    <col min="3110" max="3111" width="9" style="5" bestFit="1" customWidth="1"/>
    <col min="3112" max="3112" width="9" style="5" customWidth="1"/>
    <col min="3113" max="3113" width="7.44140625" style="5" bestFit="1" customWidth="1"/>
    <col min="3114" max="3114" width="9" style="5" bestFit="1" customWidth="1"/>
    <col min="3115" max="3115" width="11.44140625" style="5"/>
    <col min="3116" max="3116" width="29.44140625" style="5" customWidth="1"/>
    <col min="3117" max="3117" width="9" style="5" bestFit="1" customWidth="1"/>
    <col min="3118" max="3118" width="7.44140625" style="5" bestFit="1" customWidth="1"/>
    <col min="3119" max="3119" width="10.44140625" style="5" bestFit="1" customWidth="1"/>
    <col min="3120" max="3123" width="7.44140625" style="5" bestFit="1" customWidth="1"/>
    <col min="3124" max="3124" width="6.88671875" style="5" bestFit="1" customWidth="1"/>
    <col min="3125" max="3125" width="9" style="5" bestFit="1" customWidth="1"/>
    <col min="3126" max="3127" width="7.44140625" style="5" bestFit="1" customWidth="1"/>
    <col min="3128" max="3129" width="9" style="5" bestFit="1" customWidth="1"/>
    <col min="3130" max="3130" width="9" style="5" customWidth="1"/>
    <col min="3131" max="3131" width="7.44140625" style="5" bestFit="1" customWidth="1"/>
    <col min="3132" max="3132" width="9" style="5" bestFit="1" customWidth="1"/>
    <col min="3133" max="3133" width="11.44140625" style="5"/>
    <col min="3134" max="3134" width="29.44140625" style="5" customWidth="1"/>
    <col min="3135" max="3135" width="9" style="5" bestFit="1" customWidth="1"/>
    <col min="3136" max="3136" width="7.44140625" style="5" bestFit="1" customWidth="1"/>
    <col min="3137" max="3137" width="10.44140625" style="5" bestFit="1" customWidth="1"/>
    <col min="3138" max="3141" width="7.44140625" style="5" bestFit="1" customWidth="1"/>
    <col min="3142" max="3142" width="6.88671875" style="5" bestFit="1" customWidth="1"/>
    <col min="3143" max="3143" width="9" style="5" bestFit="1" customWidth="1"/>
    <col min="3144" max="3145" width="7.44140625" style="5" bestFit="1" customWidth="1"/>
    <col min="3146" max="3147" width="9" style="5" bestFit="1" customWidth="1"/>
    <col min="3148" max="3148" width="9" style="5" customWidth="1"/>
    <col min="3149" max="3149" width="7.44140625" style="5" bestFit="1" customWidth="1"/>
    <col min="3150" max="3150" width="9" style="5" bestFit="1" customWidth="1"/>
    <col min="3151" max="3328" width="11.44140625" style="5"/>
    <col min="3329" max="3329" width="31" style="5" customWidth="1"/>
    <col min="3330" max="3330" width="9" style="5" bestFit="1" customWidth="1"/>
    <col min="3331" max="3331" width="7.44140625" style="5" bestFit="1" customWidth="1"/>
    <col min="3332" max="3332" width="10.44140625" style="5" bestFit="1" customWidth="1"/>
    <col min="3333" max="3336" width="7.44140625" style="5" bestFit="1" customWidth="1"/>
    <col min="3337" max="3337" width="6.88671875" style="5" bestFit="1" customWidth="1"/>
    <col min="3338" max="3338" width="9" style="5" bestFit="1" customWidth="1"/>
    <col min="3339" max="3340" width="7.44140625" style="5" bestFit="1" customWidth="1"/>
    <col min="3341" max="3342" width="9" style="5" bestFit="1" customWidth="1"/>
    <col min="3343" max="3343" width="9" style="5" customWidth="1"/>
    <col min="3344" max="3344" width="7.44140625" style="5" bestFit="1" customWidth="1"/>
    <col min="3345" max="3348" width="7.44140625" style="5" customWidth="1"/>
    <col min="3349" max="3349" width="9" style="5" bestFit="1" customWidth="1"/>
    <col min="3350" max="3350" width="17.109375" style="5" customWidth="1"/>
    <col min="3351" max="3354" width="10.109375" style="5" customWidth="1"/>
    <col min="3355" max="3355" width="9" style="5" bestFit="1" customWidth="1"/>
    <col min="3356" max="3356" width="7.44140625" style="5" bestFit="1" customWidth="1"/>
    <col min="3357" max="3357" width="10.44140625" style="5" bestFit="1" customWidth="1"/>
    <col min="3358" max="3361" width="7.44140625" style="5" bestFit="1" customWidth="1"/>
    <col min="3362" max="3362" width="6.88671875" style="5" bestFit="1" customWidth="1"/>
    <col min="3363" max="3363" width="9" style="5" bestFit="1" customWidth="1"/>
    <col min="3364" max="3365" width="7.44140625" style="5" bestFit="1" customWidth="1"/>
    <col min="3366" max="3367" width="9" style="5" bestFit="1" customWidth="1"/>
    <col min="3368" max="3368" width="9" style="5" customWidth="1"/>
    <col min="3369" max="3369" width="7.44140625" style="5" bestFit="1" customWidth="1"/>
    <col min="3370" max="3370" width="9" style="5" bestFit="1" customWidth="1"/>
    <col min="3371" max="3371" width="11.44140625" style="5"/>
    <col min="3372" max="3372" width="29.44140625" style="5" customWidth="1"/>
    <col min="3373" max="3373" width="9" style="5" bestFit="1" customWidth="1"/>
    <col min="3374" max="3374" width="7.44140625" style="5" bestFit="1" customWidth="1"/>
    <col min="3375" max="3375" width="10.44140625" style="5" bestFit="1" customWidth="1"/>
    <col min="3376" max="3379" width="7.44140625" style="5" bestFit="1" customWidth="1"/>
    <col min="3380" max="3380" width="6.88671875" style="5" bestFit="1" customWidth="1"/>
    <col min="3381" max="3381" width="9" style="5" bestFit="1" customWidth="1"/>
    <col min="3382" max="3383" width="7.44140625" style="5" bestFit="1" customWidth="1"/>
    <col min="3384" max="3385" width="9" style="5" bestFit="1" customWidth="1"/>
    <col min="3386" max="3386" width="9" style="5" customWidth="1"/>
    <col min="3387" max="3387" width="7.44140625" style="5" bestFit="1" customWidth="1"/>
    <col min="3388" max="3388" width="9" style="5" bestFit="1" customWidth="1"/>
    <col min="3389" max="3389" width="11.44140625" style="5"/>
    <col min="3390" max="3390" width="29.44140625" style="5" customWidth="1"/>
    <col min="3391" max="3391" width="9" style="5" bestFit="1" customWidth="1"/>
    <col min="3392" max="3392" width="7.44140625" style="5" bestFit="1" customWidth="1"/>
    <col min="3393" max="3393" width="10.44140625" style="5" bestFit="1" customWidth="1"/>
    <col min="3394" max="3397" width="7.44140625" style="5" bestFit="1" customWidth="1"/>
    <col min="3398" max="3398" width="6.88671875" style="5" bestFit="1" customWidth="1"/>
    <col min="3399" max="3399" width="9" style="5" bestFit="1" customWidth="1"/>
    <col min="3400" max="3401" width="7.44140625" style="5" bestFit="1" customWidth="1"/>
    <col min="3402" max="3403" width="9" style="5" bestFit="1" customWidth="1"/>
    <col min="3404" max="3404" width="9" style="5" customWidth="1"/>
    <col min="3405" max="3405" width="7.44140625" style="5" bestFit="1" customWidth="1"/>
    <col min="3406" max="3406" width="9" style="5" bestFit="1" customWidth="1"/>
    <col min="3407" max="3584" width="11.44140625" style="5"/>
    <col min="3585" max="3585" width="31" style="5" customWidth="1"/>
    <col min="3586" max="3586" width="9" style="5" bestFit="1" customWidth="1"/>
    <col min="3587" max="3587" width="7.44140625" style="5" bestFit="1" customWidth="1"/>
    <col min="3588" max="3588" width="10.44140625" style="5" bestFit="1" customWidth="1"/>
    <col min="3589" max="3592" width="7.44140625" style="5" bestFit="1" customWidth="1"/>
    <col min="3593" max="3593" width="6.88671875" style="5" bestFit="1" customWidth="1"/>
    <col min="3594" max="3594" width="9" style="5" bestFit="1" customWidth="1"/>
    <col min="3595" max="3596" width="7.44140625" style="5" bestFit="1" customWidth="1"/>
    <col min="3597" max="3598" width="9" style="5" bestFit="1" customWidth="1"/>
    <col min="3599" max="3599" width="9" style="5" customWidth="1"/>
    <col min="3600" max="3600" width="7.44140625" style="5" bestFit="1" customWidth="1"/>
    <col min="3601" max="3604" width="7.44140625" style="5" customWidth="1"/>
    <col min="3605" max="3605" width="9" style="5" bestFit="1" customWidth="1"/>
    <col min="3606" max="3606" width="17.109375" style="5" customWidth="1"/>
    <col min="3607" max="3610" width="10.109375" style="5" customWidth="1"/>
    <col min="3611" max="3611" width="9" style="5" bestFit="1" customWidth="1"/>
    <col min="3612" max="3612" width="7.44140625" style="5" bestFit="1" customWidth="1"/>
    <col min="3613" max="3613" width="10.44140625" style="5" bestFit="1" customWidth="1"/>
    <col min="3614" max="3617" width="7.44140625" style="5" bestFit="1" customWidth="1"/>
    <col min="3618" max="3618" width="6.88671875" style="5" bestFit="1" customWidth="1"/>
    <col min="3619" max="3619" width="9" style="5" bestFit="1" customWidth="1"/>
    <col min="3620" max="3621" width="7.44140625" style="5" bestFit="1" customWidth="1"/>
    <col min="3622" max="3623" width="9" style="5" bestFit="1" customWidth="1"/>
    <col min="3624" max="3624" width="9" style="5" customWidth="1"/>
    <col min="3625" max="3625" width="7.44140625" style="5" bestFit="1" customWidth="1"/>
    <col min="3626" max="3626" width="9" style="5" bestFit="1" customWidth="1"/>
    <col min="3627" max="3627" width="11.44140625" style="5"/>
    <col min="3628" max="3628" width="29.44140625" style="5" customWidth="1"/>
    <col min="3629" max="3629" width="9" style="5" bestFit="1" customWidth="1"/>
    <col min="3630" max="3630" width="7.44140625" style="5" bestFit="1" customWidth="1"/>
    <col min="3631" max="3631" width="10.44140625" style="5" bestFit="1" customWidth="1"/>
    <col min="3632" max="3635" width="7.44140625" style="5" bestFit="1" customWidth="1"/>
    <col min="3636" max="3636" width="6.88671875" style="5" bestFit="1" customWidth="1"/>
    <col min="3637" max="3637" width="9" style="5" bestFit="1" customWidth="1"/>
    <col min="3638" max="3639" width="7.44140625" style="5" bestFit="1" customWidth="1"/>
    <col min="3640" max="3641" width="9" style="5" bestFit="1" customWidth="1"/>
    <col min="3642" max="3642" width="9" style="5" customWidth="1"/>
    <col min="3643" max="3643" width="7.44140625" style="5" bestFit="1" customWidth="1"/>
    <col min="3644" max="3644" width="9" style="5" bestFit="1" customWidth="1"/>
    <col min="3645" max="3645" width="11.44140625" style="5"/>
    <col min="3646" max="3646" width="29.44140625" style="5" customWidth="1"/>
    <col min="3647" max="3647" width="9" style="5" bestFit="1" customWidth="1"/>
    <col min="3648" max="3648" width="7.44140625" style="5" bestFit="1" customWidth="1"/>
    <col min="3649" max="3649" width="10.44140625" style="5" bestFit="1" customWidth="1"/>
    <col min="3650" max="3653" width="7.44140625" style="5" bestFit="1" customWidth="1"/>
    <col min="3654" max="3654" width="6.88671875" style="5" bestFit="1" customWidth="1"/>
    <col min="3655" max="3655" width="9" style="5" bestFit="1" customWidth="1"/>
    <col min="3656" max="3657" width="7.44140625" style="5" bestFit="1" customWidth="1"/>
    <col min="3658" max="3659" width="9" style="5" bestFit="1" customWidth="1"/>
    <col min="3660" max="3660" width="9" style="5" customWidth="1"/>
    <col min="3661" max="3661" width="7.44140625" style="5" bestFit="1" customWidth="1"/>
    <col min="3662" max="3662" width="9" style="5" bestFit="1" customWidth="1"/>
    <col min="3663" max="3840" width="11.44140625" style="5"/>
    <col min="3841" max="3841" width="31" style="5" customWidth="1"/>
    <col min="3842" max="3842" width="9" style="5" bestFit="1" customWidth="1"/>
    <col min="3843" max="3843" width="7.44140625" style="5" bestFit="1" customWidth="1"/>
    <col min="3844" max="3844" width="10.44140625" style="5" bestFit="1" customWidth="1"/>
    <col min="3845" max="3848" width="7.44140625" style="5" bestFit="1" customWidth="1"/>
    <col min="3849" max="3849" width="6.88671875" style="5" bestFit="1" customWidth="1"/>
    <col min="3850" max="3850" width="9" style="5" bestFit="1" customWidth="1"/>
    <col min="3851" max="3852" width="7.44140625" style="5" bestFit="1" customWidth="1"/>
    <col min="3853" max="3854" width="9" style="5" bestFit="1" customWidth="1"/>
    <col min="3855" max="3855" width="9" style="5" customWidth="1"/>
    <col min="3856" max="3856" width="7.44140625" style="5" bestFit="1" customWidth="1"/>
    <col min="3857" max="3860" width="7.44140625" style="5" customWidth="1"/>
    <col min="3861" max="3861" width="9" style="5" bestFit="1" customWidth="1"/>
    <col min="3862" max="3862" width="17.109375" style="5" customWidth="1"/>
    <col min="3863" max="3866" width="10.109375" style="5" customWidth="1"/>
    <col min="3867" max="3867" width="9" style="5" bestFit="1" customWidth="1"/>
    <col min="3868" max="3868" width="7.44140625" style="5" bestFit="1" customWidth="1"/>
    <col min="3869" max="3869" width="10.44140625" style="5" bestFit="1" customWidth="1"/>
    <col min="3870" max="3873" width="7.44140625" style="5" bestFit="1" customWidth="1"/>
    <col min="3874" max="3874" width="6.88671875" style="5" bestFit="1" customWidth="1"/>
    <col min="3875" max="3875" width="9" style="5" bestFit="1" customWidth="1"/>
    <col min="3876" max="3877" width="7.44140625" style="5" bestFit="1" customWidth="1"/>
    <col min="3878" max="3879" width="9" style="5" bestFit="1" customWidth="1"/>
    <col min="3880" max="3880" width="9" style="5" customWidth="1"/>
    <col min="3881" max="3881" width="7.44140625" style="5" bestFit="1" customWidth="1"/>
    <col min="3882" max="3882" width="9" style="5" bestFit="1" customWidth="1"/>
    <col min="3883" max="3883" width="11.44140625" style="5"/>
    <col min="3884" max="3884" width="29.44140625" style="5" customWidth="1"/>
    <col min="3885" max="3885" width="9" style="5" bestFit="1" customWidth="1"/>
    <col min="3886" max="3886" width="7.44140625" style="5" bestFit="1" customWidth="1"/>
    <col min="3887" max="3887" width="10.44140625" style="5" bestFit="1" customWidth="1"/>
    <col min="3888" max="3891" width="7.44140625" style="5" bestFit="1" customWidth="1"/>
    <col min="3892" max="3892" width="6.88671875" style="5" bestFit="1" customWidth="1"/>
    <col min="3893" max="3893" width="9" style="5" bestFit="1" customWidth="1"/>
    <col min="3894" max="3895" width="7.44140625" style="5" bestFit="1" customWidth="1"/>
    <col min="3896" max="3897" width="9" style="5" bestFit="1" customWidth="1"/>
    <col min="3898" max="3898" width="9" style="5" customWidth="1"/>
    <col min="3899" max="3899" width="7.44140625" style="5" bestFit="1" customWidth="1"/>
    <col min="3900" max="3900" width="9" style="5" bestFit="1" customWidth="1"/>
    <col min="3901" max="3901" width="11.44140625" style="5"/>
    <col min="3902" max="3902" width="29.44140625" style="5" customWidth="1"/>
    <col min="3903" max="3903" width="9" style="5" bestFit="1" customWidth="1"/>
    <col min="3904" max="3904" width="7.44140625" style="5" bestFit="1" customWidth="1"/>
    <col min="3905" max="3905" width="10.44140625" style="5" bestFit="1" customWidth="1"/>
    <col min="3906" max="3909" width="7.44140625" style="5" bestFit="1" customWidth="1"/>
    <col min="3910" max="3910" width="6.88671875" style="5" bestFit="1" customWidth="1"/>
    <col min="3911" max="3911" width="9" style="5" bestFit="1" customWidth="1"/>
    <col min="3912" max="3913" width="7.44140625" style="5" bestFit="1" customWidth="1"/>
    <col min="3914" max="3915" width="9" style="5" bestFit="1" customWidth="1"/>
    <col min="3916" max="3916" width="9" style="5" customWidth="1"/>
    <col min="3917" max="3917" width="7.44140625" style="5" bestFit="1" customWidth="1"/>
    <col min="3918" max="3918" width="9" style="5" bestFit="1" customWidth="1"/>
    <col min="3919" max="4096" width="11.44140625" style="5"/>
    <col min="4097" max="4097" width="31" style="5" customWidth="1"/>
    <col min="4098" max="4098" width="9" style="5" bestFit="1" customWidth="1"/>
    <col min="4099" max="4099" width="7.44140625" style="5" bestFit="1" customWidth="1"/>
    <col min="4100" max="4100" width="10.44140625" style="5" bestFit="1" customWidth="1"/>
    <col min="4101" max="4104" width="7.44140625" style="5" bestFit="1" customWidth="1"/>
    <col min="4105" max="4105" width="6.88671875" style="5" bestFit="1" customWidth="1"/>
    <col min="4106" max="4106" width="9" style="5" bestFit="1" customWidth="1"/>
    <col min="4107" max="4108" width="7.44140625" style="5" bestFit="1" customWidth="1"/>
    <col min="4109" max="4110" width="9" style="5" bestFit="1" customWidth="1"/>
    <col min="4111" max="4111" width="9" style="5" customWidth="1"/>
    <col min="4112" max="4112" width="7.44140625" style="5" bestFit="1" customWidth="1"/>
    <col min="4113" max="4116" width="7.44140625" style="5" customWidth="1"/>
    <col min="4117" max="4117" width="9" style="5" bestFit="1" customWidth="1"/>
    <col min="4118" max="4118" width="17.109375" style="5" customWidth="1"/>
    <col min="4119" max="4122" width="10.109375" style="5" customWidth="1"/>
    <col min="4123" max="4123" width="9" style="5" bestFit="1" customWidth="1"/>
    <col min="4124" max="4124" width="7.44140625" style="5" bestFit="1" customWidth="1"/>
    <col min="4125" max="4125" width="10.44140625" style="5" bestFit="1" customWidth="1"/>
    <col min="4126" max="4129" width="7.44140625" style="5" bestFit="1" customWidth="1"/>
    <col min="4130" max="4130" width="6.88671875" style="5" bestFit="1" customWidth="1"/>
    <col min="4131" max="4131" width="9" style="5" bestFit="1" customWidth="1"/>
    <col min="4132" max="4133" width="7.44140625" style="5" bestFit="1" customWidth="1"/>
    <col min="4134" max="4135" width="9" style="5" bestFit="1" customWidth="1"/>
    <col min="4136" max="4136" width="9" style="5" customWidth="1"/>
    <col min="4137" max="4137" width="7.44140625" style="5" bestFit="1" customWidth="1"/>
    <col min="4138" max="4138" width="9" style="5" bestFit="1" customWidth="1"/>
    <col min="4139" max="4139" width="11.44140625" style="5"/>
    <col min="4140" max="4140" width="29.44140625" style="5" customWidth="1"/>
    <col min="4141" max="4141" width="9" style="5" bestFit="1" customWidth="1"/>
    <col min="4142" max="4142" width="7.44140625" style="5" bestFit="1" customWidth="1"/>
    <col min="4143" max="4143" width="10.44140625" style="5" bestFit="1" customWidth="1"/>
    <col min="4144" max="4147" width="7.44140625" style="5" bestFit="1" customWidth="1"/>
    <col min="4148" max="4148" width="6.88671875" style="5" bestFit="1" customWidth="1"/>
    <col min="4149" max="4149" width="9" style="5" bestFit="1" customWidth="1"/>
    <col min="4150" max="4151" width="7.44140625" style="5" bestFit="1" customWidth="1"/>
    <col min="4152" max="4153" width="9" style="5" bestFit="1" customWidth="1"/>
    <col min="4154" max="4154" width="9" style="5" customWidth="1"/>
    <col min="4155" max="4155" width="7.44140625" style="5" bestFit="1" customWidth="1"/>
    <col min="4156" max="4156" width="9" style="5" bestFit="1" customWidth="1"/>
    <col min="4157" max="4157" width="11.44140625" style="5"/>
    <col min="4158" max="4158" width="29.44140625" style="5" customWidth="1"/>
    <col min="4159" max="4159" width="9" style="5" bestFit="1" customWidth="1"/>
    <col min="4160" max="4160" width="7.44140625" style="5" bestFit="1" customWidth="1"/>
    <col min="4161" max="4161" width="10.44140625" style="5" bestFit="1" customWidth="1"/>
    <col min="4162" max="4165" width="7.44140625" style="5" bestFit="1" customWidth="1"/>
    <col min="4166" max="4166" width="6.88671875" style="5" bestFit="1" customWidth="1"/>
    <col min="4167" max="4167" width="9" style="5" bestFit="1" customWidth="1"/>
    <col min="4168" max="4169" width="7.44140625" style="5" bestFit="1" customWidth="1"/>
    <col min="4170" max="4171" width="9" style="5" bestFit="1" customWidth="1"/>
    <col min="4172" max="4172" width="9" style="5" customWidth="1"/>
    <col min="4173" max="4173" width="7.44140625" style="5" bestFit="1" customWidth="1"/>
    <col min="4174" max="4174" width="9" style="5" bestFit="1" customWidth="1"/>
    <col min="4175" max="4352" width="11.44140625" style="5"/>
    <col min="4353" max="4353" width="31" style="5" customWidth="1"/>
    <col min="4354" max="4354" width="9" style="5" bestFit="1" customWidth="1"/>
    <col min="4355" max="4355" width="7.44140625" style="5" bestFit="1" customWidth="1"/>
    <col min="4356" max="4356" width="10.44140625" style="5" bestFit="1" customWidth="1"/>
    <col min="4357" max="4360" width="7.44140625" style="5" bestFit="1" customWidth="1"/>
    <col min="4361" max="4361" width="6.88671875" style="5" bestFit="1" customWidth="1"/>
    <col min="4362" max="4362" width="9" style="5" bestFit="1" customWidth="1"/>
    <col min="4363" max="4364" width="7.44140625" style="5" bestFit="1" customWidth="1"/>
    <col min="4365" max="4366" width="9" style="5" bestFit="1" customWidth="1"/>
    <col min="4367" max="4367" width="9" style="5" customWidth="1"/>
    <col min="4368" max="4368" width="7.44140625" style="5" bestFit="1" customWidth="1"/>
    <col min="4369" max="4372" width="7.44140625" style="5" customWidth="1"/>
    <col min="4373" max="4373" width="9" style="5" bestFit="1" customWidth="1"/>
    <col min="4374" max="4374" width="17.109375" style="5" customWidth="1"/>
    <col min="4375" max="4378" width="10.109375" style="5" customWidth="1"/>
    <col min="4379" max="4379" width="9" style="5" bestFit="1" customWidth="1"/>
    <col min="4380" max="4380" width="7.44140625" style="5" bestFit="1" customWidth="1"/>
    <col min="4381" max="4381" width="10.44140625" style="5" bestFit="1" customWidth="1"/>
    <col min="4382" max="4385" width="7.44140625" style="5" bestFit="1" customWidth="1"/>
    <col min="4386" max="4386" width="6.88671875" style="5" bestFit="1" customWidth="1"/>
    <col min="4387" max="4387" width="9" style="5" bestFit="1" customWidth="1"/>
    <col min="4388" max="4389" width="7.44140625" style="5" bestFit="1" customWidth="1"/>
    <col min="4390" max="4391" width="9" style="5" bestFit="1" customWidth="1"/>
    <col min="4392" max="4392" width="9" style="5" customWidth="1"/>
    <col min="4393" max="4393" width="7.44140625" style="5" bestFit="1" customWidth="1"/>
    <col min="4394" max="4394" width="9" style="5" bestFit="1" customWidth="1"/>
    <col min="4395" max="4395" width="11.44140625" style="5"/>
    <col min="4396" max="4396" width="29.44140625" style="5" customWidth="1"/>
    <col min="4397" max="4397" width="9" style="5" bestFit="1" customWidth="1"/>
    <col min="4398" max="4398" width="7.44140625" style="5" bestFit="1" customWidth="1"/>
    <col min="4399" max="4399" width="10.44140625" style="5" bestFit="1" customWidth="1"/>
    <col min="4400" max="4403" width="7.44140625" style="5" bestFit="1" customWidth="1"/>
    <col min="4404" max="4404" width="6.88671875" style="5" bestFit="1" customWidth="1"/>
    <col min="4405" max="4405" width="9" style="5" bestFit="1" customWidth="1"/>
    <col min="4406" max="4407" width="7.44140625" style="5" bestFit="1" customWidth="1"/>
    <col min="4408" max="4409" width="9" style="5" bestFit="1" customWidth="1"/>
    <col min="4410" max="4410" width="9" style="5" customWidth="1"/>
    <col min="4411" max="4411" width="7.44140625" style="5" bestFit="1" customWidth="1"/>
    <col min="4412" max="4412" width="9" style="5" bestFit="1" customWidth="1"/>
    <col min="4413" max="4413" width="11.44140625" style="5"/>
    <col min="4414" max="4414" width="29.44140625" style="5" customWidth="1"/>
    <col min="4415" max="4415" width="9" style="5" bestFit="1" customWidth="1"/>
    <col min="4416" max="4416" width="7.44140625" style="5" bestFit="1" customWidth="1"/>
    <col min="4417" max="4417" width="10.44140625" style="5" bestFit="1" customWidth="1"/>
    <col min="4418" max="4421" width="7.44140625" style="5" bestFit="1" customWidth="1"/>
    <col min="4422" max="4422" width="6.88671875" style="5" bestFit="1" customWidth="1"/>
    <col min="4423" max="4423" width="9" style="5" bestFit="1" customWidth="1"/>
    <col min="4424" max="4425" width="7.44140625" style="5" bestFit="1" customWidth="1"/>
    <col min="4426" max="4427" width="9" style="5" bestFit="1" customWidth="1"/>
    <col min="4428" max="4428" width="9" style="5" customWidth="1"/>
    <col min="4429" max="4429" width="7.44140625" style="5" bestFit="1" customWidth="1"/>
    <col min="4430" max="4430" width="9" style="5" bestFit="1" customWidth="1"/>
    <col min="4431" max="4608" width="11.44140625" style="5"/>
    <col min="4609" max="4609" width="31" style="5" customWidth="1"/>
    <col min="4610" max="4610" width="9" style="5" bestFit="1" customWidth="1"/>
    <col min="4611" max="4611" width="7.44140625" style="5" bestFit="1" customWidth="1"/>
    <col min="4612" max="4612" width="10.44140625" style="5" bestFit="1" customWidth="1"/>
    <col min="4613" max="4616" width="7.44140625" style="5" bestFit="1" customWidth="1"/>
    <col min="4617" max="4617" width="6.88671875" style="5" bestFit="1" customWidth="1"/>
    <col min="4618" max="4618" width="9" style="5" bestFit="1" customWidth="1"/>
    <col min="4619" max="4620" width="7.44140625" style="5" bestFit="1" customWidth="1"/>
    <col min="4621" max="4622" width="9" style="5" bestFit="1" customWidth="1"/>
    <col min="4623" max="4623" width="9" style="5" customWidth="1"/>
    <col min="4624" max="4624" width="7.44140625" style="5" bestFit="1" customWidth="1"/>
    <col min="4625" max="4628" width="7.44140625" style="5" customWidth="1"/>
    <col min="4629" max="4629" width="9" style="5" bestFit="1" customWidth="1"/>
    <col min="4630" max="4630" width="17.109375" style="5" customWidth="1"/>
    <col min="4631" max="4634" width="10.109375" style="5" customWidth="1"/>
    <col min="4635" max="4635" width="9" style="5" bestFit="1" customWidth="1"/>
    <col min="4636" max="4636" width="7.44140625" style="5" bestFit="1" customWidth="1"/>
    <col min="4637" max="4637" width="10.44140625" style="5" bestFit="1" customWidth="1"/>
    <col min="4638" max="4641" width="7.44140625" style="5" bestFit="1" customWidth="1"/>
    <col min="4642" max="4642" width="6.88671875" style="5" bestFit="1" customWidth="1"/>
    <col min="4643" max="4643" width="9" style="5" bestFit="1" customWidth="1"/>
    <col min="4644" max="4645" width="7.44140625" style="5" bestFit="1" customWidth="1"/>
    <col min="4646" max="4647" width="9" style="5" bestFit="1" customWidth="1"/>
    <col min="4648" max="4648" width="9" style="5" customWidth="1"/>
    <col min="4649" max="4649" width="7.44140625" style="5" bestFit="1" customWidth="1"/>
    <col min="4650" max="4650" width="9" style="5" bestFit="1" customWidth="1"/>
    <col min="4651" max="4651" width="11.44140625" style="5"/>
    <col min="4652" max="4652" width="29.44140625" style="5" customWidth="1"/>
    <col min="4653" max="4653" width="9" style="5" bestFit="1" customWidth="1"/>
    <col min="4654" max="4654" width="7.44140625" style="5" bestFit="1" customWidth="1"/>
    <col min="4655" max="4655" width="10.44140625" style="5" bestFit="1" customWidth="1"/>
    <col min="4656" max="4659" width="7.44140625" style="5" bestFit="1" customWidth="1"/>
    <col min="4660" max="4660" width="6.88671875" style="5" bestFit="1" customWidth="1"/>
    <col min="4661" max="4661" width="9" style="5" bestFit="1" customWidth="1"/>
    <col min="4662" max="4663" width="7.44140625" style="5" bestFit="1" customWidth="1"/>
    <col min="4664" max="4665" width="9" style="5" bestFit="1" customWidth="1"/>
    <col min="4666" max="4666" width="9" style="5" customWidth="1"/>
    <col min="4667" max="4667" width="7.44140625" style="5" bestFit="1" customWidth="1"/>
    <col min="4668" max="4668" width="9" style="5" bestFit="1" customWidth="1"/>
    <col min="4669" max="4669" width="11.44140625" style="5"/>
    <col min="4670" max="4670" width="29.44140625" style="5" customWidth="1"/>
    <col min="4671" max="4671" width="9" style="5" bestFit="1" customWidth="1"/>
    <col min="4672" max="4672" width="7.44140625" style="5" bestFit="1" customWidth="1"/>
    <col min="4673" max="4673" width="10.44140625" style="5" bestFit="1" customWidth="1"/>
    <col min="4674" max="4677" width="7.44140625" style="5" bestFit="1" customWidth="1"/>
    <col min="4678" max="4678" width="6.88671875" style="5" bestFit="1" customWidth="1"/>
    <col min="4679" max="4679" width="9" style="5" bestFit="1" customWidth="1"/>
    <col min="4680" max="4681" width="7.44140625" style="5" bestFit="1" customWidth="1"/>
    <col min="4682" max="4683" width="9" style="5" bestFit="1" customWidth="1"/>
    <col min="4684" max="4684" width="9" style="5" customWidth="1"/>
    <col min="4685" max="4685" width="7.44140625" style="5" bestFit="1" customWidth="1"/>
    <col min="4686" max="4686" width="9" style="5" bestFit="1" customWidth="1"/>
    <col min="4687" max="4864" width="11.44140625" style="5"/>
    <col min="4865" max="4865" width="31" style="5" customWidth="1"/>
    <col min="4866" max="4866" width="9" style="5" bestFit="1" customWidth="1"/>
    <col min="4867" max="4867" width="7.44140625" style="5" bestFit="1" customWidth="1"/>
    <col min="4868" max="4868" width="10.44140625" style="5" bestFit="1" customWidth="1"/>
    <col min="4869" max="4872" width="7.44140625" style="5" bestFit="1" customWidth="1"/>
    <col min="4873" max="4873" width="6.88671875" style="5" bestFit="1" customWidth="1"/>
    <col min="4874" max="4874" width="9" style="5" bestFit="1" customWidth="1"/>
    <col min="4875" max="4876" width="7.44140625" style="5" bestFit="1" customWidth="1"/>
    <col min="4877" max="4878" width="9" style="5" bestFit="1" customWidth="1"/>
    <col min="4879" max="4879" width="9" style="5" customWidth="1"/>
    <col min="4880" max="4880" width="7.44140625" style="5" bestFit="1" customWidth="1"/>
    <col min="4881" max="4884" width="7.44140625" style="5" customWidth="1"/>
    <col min="4885" max="4885" width="9" style="5" bestFit="1" customWidth="1"/>
    <col min="4886" max="4886" width="17.109375" style="5" customWidth="1"/>
    <col min="4887" max="4890" width="10.109375" style="5" customWidth="1"/>
    <col min="4891" max="4891" width="9" style="5" bestFit="1" customWidth="1"/>
    <col min="4892" max="4892" width="7.44140625" style="5" bestFit="1" customWidth="1"/>
    <col min="4893" max="4893" width="10.44140625" style="5" bestFit="1" customWidth="1"/>
    <col min="4894" max="4897" width="7.44140625" style="5" bestFit="1" customWidth="1"/>
    <col min="4898" max="4898" width="6.88671875" style="5" bestFit="1" customWidth="1"/>
    <col min="4899" max="4899" width="9" style="5" bestFit="1" customWidth="1"/>
    <col min="4900" max="4901" width="7.44140625" style="5" bestFit="1" customWidth="1"/>
    <col min="4902" max="4903" width="9" style="5" bestFit="1" customWidth="1"/>
    <col min="4904" max="4904" width="9" style="5" customWidth="1"/>
    <col min="4905" max="4905" width="7.44140625" style="5" bestFit="1" customWidth="1"/>
    <col min="4906" max="4906" width="9" style="5" bestFit="1" customWidth="1"/>
    <col min="4907" max="4907" width="11.44140625" style="5"/>
    <col min="4908" max="4908" width="29.44140625" style="5" customWidth="1"/>
    <col min="4909" max="4909" width="9" style="5" bestFit="1" customWidth="1"/>
    <col min="4910" max="4910" width="7.44140625" style="5" bestFit="1" customWidth="1"/>
    <col min="4911" max="4911" width="10.44140625" style="5" bestFit="1" customWidth="1"/>
    <col min="4912" max="4915" width="7.44140625" style="5" bestFit="1" customWidth="1"/>
    <col min="4916" max="4916" width="6.88671875" style="5" bestFit="1" customWidth="1"/>
    <col min="4917" max="4917" width="9" style="5" bestFit="1" customWidth="1"/>
    <col min="4918" max="4919" width="7.44140625" style="5" bestFit="1" customWidth="1"/>
    <col min="4920" max="4921" width="9" style="5" bestFit="1" customWidth="1"/>
    <col min="4922" max="4922" width="9" style="5" customWidth="1"/>
    <col min="4923" max="4923" width="7.44140625" style="5" bestFit="1" customWidth="1"/>
    <col min="4924" max="4924" width="9" style="5" bestFit="1" customWidth="1"/>
    <col min="4925" max="4925" width="11.44140625" style="5"/>
    <col min="4926" max="4926" width="29.44140625" style="5" customWidth="1"/>
    <col min="4927" max="4927" width="9" style="5" bestFit="1" customWidth="1"/>
    <col min="4928" max="4928" width="7.44140625" style="5" bestFit="1" customWidth="1"/>
    <col min="4929" max="4929" width="10.44140625" style="5" bestFit="1" customWidth="1"/>
    <col min="4930" max="4933" width="7.44140625" style="5" bestFit="1" customWidth="1"/>
    <col min="4934" max="4934" width="6.88671875" style="5" bestFit="1" customWidth="1"/>
    <col min="4935" max="4935" width="9" style="5" bestFit="1" customWidth="1"/>
    <col min="4936" max="4937" width="7.44140625" style="5" bestFit="1" customWidth="1"/>
    <col min="4938" max="4939" width="9" style="5" bestFit="1" customWidth="1"/>
    <col min="4940" max="4940" width="9" style="5" customWidth="1"/>
    <col min="4941" max="4941" width="7.44140625" style="5" bestFit="1" customWidth="1"/>
    <col min="4942" max="4942" width="9" style="5" bestFit="1" customWidth="1"/>
    <col min="4943" max="5120" width="11.44140625" style="5"/>
    <col min="5121" max="5121" width="31" style="5" customWidth="1"/>
    <col min="5122" max="5122" width="9" style="5" bestFit="1" customWidth="1"/>
    <col min="5123" max="5123" width="7.44140625" style="5" bestFit="1" customWidth="1"/>
    <col min="5124" max="5124" width="10.44140625" style="5" bestFit="1" customWidth="1"/>
    <col min="5125" max="5128" width="7.44140625" style="5" bestFit="1" customWidth="1"/>
    <col min="5129" max="5129" width="6.88671875" style="5" bestFit="1" customWidth="1"/>
    <col min="5130" max="5130" width="9" style="5" bestFit="1" customWidth="1"/>
    <col min="5131" max="5132" width="7.44140625" style="5" bestFit="1" customWidth="1"/>
    <col min="5133" max="5134" width="9" style="5" bestFit="1" customWidth="1"/>
    <col min="5135" max="5135" width="9" style="5" customWidth="1"/>
    <col min="5136" max="5136" width="7.44140625" style="5" bestFit="1" customWidth="1"/>
    <col min="5137" max="5140" width="7.44140625" style="5" customWidth="1"/>
    <col min="5141" max="5141" width="9" style="5" bestFit="1" customWidth="1"/>
    <col min="5142" max="5142" width="17.109375" style="5" customWidth="1"/>
    <col min="5143" max="5146" width="10.109375" style="5" customWidth="1"/>
    <col min="5147" max="5147" width="9" style="5" bestFit="1" customWidth="1"/>
    <col min="5148" max="5148" width="7.44140625" style="5" bestFit="1" customWidth="1"/>
    <col min="5149" max="5149" width="10.44140625" style="5" bestFit="1" customWidth="1"/>
    <col min="5150" max="5153" width="7.44140625" style="5" bestFit="1" customWidth="1"/>
    <col min="5154" max="5154" width="6.88671875" style="5" bestFit="1" customWidth="1"/>
    <col min="5155" max="5155" width="9" style="5" bestFit="1" customWidth="1"/>
    <col min="5156" max="5157" width="7.44140625" style="5" bestFit="1" customWidth="1"/>
    <col min="5158" max="5159" width="9" style="5" bestFit="1" customWidth="1"/>
    <col min="5160" max="5160" width="9" style="5" customWidth="1"/>
    <col min="5161" max="5161" width="7.44140625" style="5" bestFit="1" customWidth="1"/>
    <col min="5162" max="5162" width="9" style="5" bestFit="1" customWidth="1"/>
    <col min="5163" max="5163" width="11.44140625" style="5"/>
    <col min="5164" max="5164" width="29.44140625" style="5" customWidth="1"/>
    <col min="5165" max="5165" width="9" style="5" bestFit="1" customWidth="1"/>
    <col min="5166" max="5166" width="7.44140625" style="5" bestFit="1" customWidth="1"/>
    <col min="5167" max="5167" width="10.44140625" style="5" bestFit="1" customWidth="1"/>
    <col min="5168" max="5171" width="7.44140625" style="5" bestFit="1" customWidth="1"/>
    <col min="5172" max="5172" width="6.88671875" style="5" bestFit="1" customWidth="1"/>
    <col min="5173" max="5173" width="9" style="5" bestFit="1" customWidth="1"/>
    <col min="5174" max="5175" width="7.44140625" style="5" bestFit="1" customWidth="1"/>
    <col min="5176" max="5177" width="9" style="5" bestFit="1" customWidth="1"/>
    <col min="5178" max="5178" width="9" style="5" customWidth="1"/>
    <col min="5179" max="5179" width="7.44140625" style="5" bestFit="1" customWidth="1"/>
    <col min="5180" max="5180" width="9" style="5" bestFit="1" customWidth="1"/>
    <col min="5181" max="5181" width="11.44140625" style="5"/>
    <col min="5182" max="5182" width="29.44140625" style="5" customWidth="1"/>
    <col min="5183" max="5183" width="9" style="5" bestFit="1" customWidth="1"/>
    <col min="5184" max="5184" width="7.44140625" style="5" bestFit="1" customWidth="1"/>
    <col min="5185" max="5185" width="10.44140625" style="5" bestFit="1" customWidth="1"/>
    <col min="5186" max="5189" width="7.44140625" style="5" bestFit="1" customWidth="1"/>
    <col min="5190" max="5190" width="6.88671875" style="5" bestFit="1" customWidth="1"/>
    <col min="5191" max="5191" width="9" style="5" bestFit="1" customWidth="1"/>
    <col min="5192" max="5193" width="7.44140625" style="5" bestFit="1" customWidth="1"/>
    <col min="5194" max="5195" width="9" style="5" bestFit="1" customWidth="1"/>
    <col min="5196" max="5196" width="9" style="5" customWidth="1"/>
    <col min="5197" max="5197" width="7.44140625" style="5" bestFit="1" customWidth="1"/>
    <col min="5198" max="5198" width="9" style="5" bestFit="1" customWidth="1"/>
    <col min="5199" max="5376" width="11.44140625" style="5"/>
    <col min="5377" max="5377" width="31" style="5" customWidth="1"/>
    <col min="5378" max="5378" width="9" style="5" bestFit="1" customWidth="1"/>
    <col min="5379" max="5379" width="7.44140625" style="5" bestFit="1" customWidth="1"/>
    <col min="5380" max="5380" width="10.44140625" style="5" bestFit="1" customWidth="1"/>
    <col min="5381" max="5384" width="7.44140625" style="5" bestFit="1" customWidth="1"/>
    <col min="5385" max="5385" width="6.88671875" style="5" bestFit="1" customWidth="1"/>
    <col min="5386" max="5386" width="9" style="5" bestFit="1" customWidth="1"/>
    <col min="5387" max="5388" width="7.44140625" style="5" bestFit="1" customWidth="1"/>
    <col min="5389" max="5390" width="9" style="5" bestFit="1" customWidth="1"/>
    <col min="5391" max="5391" width="9" style="5" customWidth="1"/>
    <col min="5392" max="5392" width="7.44140625" style="5" bestFit="1" customWidth="1"/>
    <col min="5393" max="5396" width="7.44140625" style="5" customWidth="1"/>
    <col min="5397" max="5397" width="9" style="5" bestFit="1" customWidth="1"/>
    <col min="5398" max="5398" width="17.109375" style="5" customWidth="1"/>
    <col min="5399" max="5402" width="10.109375" style="5" customWidth="1"/>
    <col min="5403" max="5403" width="9" style="5" bestFit="1" customWidth="1"/>
    <col min="5404" max="5404" width="7.44140625" style="5" bestFit="1" customWidth="1"/>
    <col min="5405" max="5405" width="10.44140625" style="5" bestFit="1" customWidth="1"/>
    <col min="5406" max="5409" width="7.44140625" style="5" bestFit="1" customWidth="1"/>
    <col min="5410" max="5410" width="6.88671875" style="5" bestFit="1" customWidth="1"/>
    <col min="5411" max="5411" width="9" style="5" bestFit="1" customWidth="1"/>
    <col min="5412" max="5413" width="7.44140625" style="5" bestFit="1" customWidth="1"/>
    <col min="5414" max="5415" width="9" style="5" bestFit="1" customWidth="1"/>
    <col min="5416" max="5416" width="9" style="5" customWidth="1"/>
    <col min="5417" max="5417" width="7.44140625" style="5" bestFit="1" customWidth="1"/>
    <col min="5418" max="5418" width="9" style="5" bestFit="1" customWidth="1"/>
    <col min="5419" max="5419" width="11.44140625" style="5"/>
    <col min="5420" max="5420" width="29.44140625" style="5" customWidth="1"/>
    <col min="5421" max="5421" width="9" style="5" bestFit="1" customWidth="1"/>
    <col min="5422" max="5422" width="7.44140625" style="5" bestFit="1" customWidth="1"/>
    <col min="5423" max="5423" width="10.44140625" style="5" bestFit="1" customWidth="1"/>
    <col min="5424" max="5427" width="7.44140625" style="5" bestFit="1" customWidth="1"/>
    <col min="5428" max="5428" width="6.88671875" style="5" bestFit="1" customWidth="1"/>
    <col min="5429" max="5429" width="9" style="5" bestFit="1" customWidth="1"/>
    <col min="5430" max="5431" width="7.44140625" style="5" bestFit="1" customWidth="1"/>
    <col min="5432" max="5433" width="9" style="5" bestFit="1" customWidth="1"/>
    <col min="5434" max="5434" width="9" style="5" customWidth="1"/>
    <col min="5435" max="5435" width="7.44140625" style="5" bestFit="1" customWidth="1"/>
    <col min="5436" max="5436" width="9" style="5" bestFit="1" customWidth="1"/>
    <col min="5437" max="5437" width="11.44140625" style="5"/>
    <col min="5438" max="5438" width="29.44140625" style="5" customWidth="1"/>
    <col min="5439" max="5439" width="9" style="5" bestFit="1" customWidth="1"/>
    <col min="5440" max="5440" width="7.44140625" style="5" bestFit="1" customWidth="1"/>
    <col min="5441" max="5441" width="10.44140625" style="5" bestFit="1" customWidth="1"/>
    <col min="5442" max="5445" width="7.44140625" style="5" bestFit="1" customWidth="1"/>
    <col min="5446" max="5446" width="6.88671875" style="5" bestFit="1" customWidth="1"/>
    <col min="5447" max="5447" width="9" style="5" bestFit="1" customWidth="1"/>
    <col min="5448" max="5449" width="7.44140625" style="5" bestFit="1" customWidth="1"/>
    <col min="5450" max="5451" width="9" style="5" bestFit="1" customWidth="1"/>
    <col min="5452" max="5452" width="9" style="5" customWidth="1"/>
    <col min="5453" max="5453" width="7.44140625" style="5" bestFit="1" customWidth="1"/>
    <col min="5454" max="5454" width="9" style="5" bestFit="1" customWidth="1"/>
    <col min="5455" max="5632" width="11.44140625" style="5"/>
    <col min="5633" max="5633" width="31" style="5" customWidth="1"/>
    <col min="5634" max="5634" width="9" style="5" bestFit="1" customWidth="1"/>
    <col min="5635" max="5635" width="7.44140625" style="5" bestFit="1" customWidth="1"/>
    <col min="5636" max="5636" width="10.44140625" style="5" bestFit="1" customWidth="1"/>
    <col min="5637" max="5640" width="7.44140625" style="5" bestFit="1" customWidth="1"/>
    <col min="5641" max="5641" width="6.88671875" style="5" bestFit="1" customWidth="1"/>
    <col min="5642" max="5642" width="9" style="5" bestFit="1" customWidth="1"/>
    <col min="5643" max="5644" width="7.44140625" style="5" bestFit="1" customWidth="1"/>
    <col min="5645" max="5646" width="9" style="5" bestFit="1" customWidth="1"/>
    <col min="5647" max="5647" width="9" style="5" customWidth="1"/>
    <col min="5648" max="5648" width="7.44140625" style="5" bestFit="1" customWidth="1"/>
    <col min="5649" max="5652" width="7.44140625" style="5" customWidth="1"/>
    <col min="5653" max="5653" width="9" style="5" bestFit="1" customWidth="1"/>
    <col min="5654" max="5654" width="17.109375" style="5" customWidth="1"/>
    <col min="5655" max="5658" width="10.109375" style="5" customWidth="1"/>
    <col min="5659" max="5659" width="9" style="5" bestFit="1" customWidth="1"/>
    <col min="5660" max="5660" width="7.44140625" style="5" bestFit="1" customWidth="1"/>
    <col min="5661" max="5661" width="10.44140625" style="5" bestFit="1" customWidth="1"/>
    <col min="5662" max="5665" width="7.44140625" style="5" bestFit="1" customWidth="1"/>
    <col min="5666" max="5666" width="6.88671875" style="5" bestFit="1" customWidth="1"/>
    <col min="5667" max="5667" width="9" style="5" bestFit="1" customWidth="1"/>
    <col min="5668" max="5669" width="7.44140625" style="5" bestFit="1" customWidth="1"/>
    <col min="5670" max="5671" width="9" style="5" bestFit="1" customWidth="1"/>
    <col min="5672" max="5672" width="9" style="5" customWidth="1"/>
    <col min="5673" max="5673" width="7.44140625" style="5" bestFit="1" customWidth="1"/>
    <col min="5674" max="5674" width="9" style="5" bestFit="1" customWidth="1"/>
    <col min="5675" max="5675" width="11.44140625" style="5"/>
    <col min="5676" max="5676" width="29.44140625" style="5" customWidth="1"/>
    <col min="5677" max="5677" width="9" style="5" bestFit="1" customWidth="1"/>
    <col min="5678" max="5678" width="7.44140625" style="5" bestFit="1" customWidth="1"/>
    <col min="5679" max="5679" width="10.44140625" style="5" bestFit="1" customWidth="1"/>
    <col min="5680" max="5683" width="7.44140625" style="5" bestFit="1" customWidth="1"/>
    <col min="5684" max="5684" width="6.88671875" style="5" bestFit="1" customWidth="1"/>
    <col min="5685" max="5685" width="9" style="5" bestFit="1" customWidth="1"/>
    <col min="5686" max="5687" width="7.44140625" style="5" bestFit="1" customWidth="1"/>
    <col min="5688" max="5689" width="9" style="5" bestFit="1" customWidth="1"/>
    <col min="5690" max="5690" width="9" style="5" customWidth="1"/>
    <col min="5691" max="5691" width="7.44140625" style="5" bestFit="1" customWidth="1"/>
    <col min="5692" max="5692" width="9" style="5" bestFit="1" customWidth="1"/>
    <col min="5693" max="5693" width="11.44140625" style="5"/>
    <col min="5694" max="5694" width="29.44140625" style="5" customWidth="1"/>
    <col min="5695" max="5695" width="9" style="5" bestFit="1" customWidth="1"/>
    <col min="5696" max="5696" width="7.44140625" style="5" bestFit="1" customWidth="1"/>
    <col min="5697" max="5697" width="10.44140625" style="5" bestFit="1" customWidth="1"/>
    <col min="5698" max="5701" width="7.44140625" style="5" bestFit="1" customWidth="1"/>
    <col min="5702" max="5702" width="6.88671875" style="5" bestFit="1" customWidth="1"/>
    <col min="5703" max="5703" width="9" style="5" bestFit="1" customWidth="1"/>
    <col min="5704" max="5705" width="7.44140625" style="5" bestFit="1" customWidth="1"/>
    <col min="5706" max="5707" width="9" style="5" bestFit="1" customWidth="1"/>
    <col min="5708" max="5708" width="9" style="5" customWidth="1"/>
    <col min="5709" max="5709" width="7.44140625" style="5" bestFit="1" customWidth="1"/>
    <col min="5710" max="5710" width="9" style="5" bestFit="1" customWidth="1"/>
    <col min="5711" max="5888" width="11.44140625" style="5"/>
    <col min="5889" max="5889" width="31" style="5" customWidth="1"/>
    <col min="5890" max="5890" width="9" style="5" bestFit="1" customWidth="1"/>
    <col min="5891" max="5891" width="7.44140625" style="5" bestFit="1" customWidth="1"/>
    <col min="5892" max="5892" width="10.44140625" style="5" bestFit="1" customWidth="1"/>
    <col min="5893" max="5896" width="7.44140625" style="5" bestFit="1" customWidth="1"/>
    <col min="5897" max="5897" width="6.88671875" style="5" bestFit="1" customWidth="1"/>
    <col min="5898" max="5898" width="9" style="5" bestFit="1" customWidth="1"/>
    <col min="5899" max="5900" width="7.44140625" style="5" bestFit="1" customWidth="1"/>
    <col min="5901" max="5902" width="9" style="5" bestFit="1" customWidth="1"/>
    <col min="5903" max="5903" width="9" style="5" customWidth="1"/>
    <col min="5904" max="5904" width="7.44140625" style="5" bestFit="1" customWidth="1"/>
    <col min="5905" max="5908" width="7.44140625" style="5" customWidth="1"/>
    <col min="5909" max="5909" width="9" style="5" bestFit="1" customWidth="1"/>
    <col min="5910" max="5910" width="17.109375" style="5" customWidth="1"/>
    <col min="5911" max="5914" width="10.109375" style="5" customWidth="1"/>
    <col min="5915" max="5915" width="9" style="5" bestFit="1" customWidth="1"/>
    <col min="5916" max="5916" width="7.44140625" style="5" bestFit="1" customWidth="1"/>
    <col min="5917" max="5917" width="10.44140625" style="5" bestFit="1" customWidth="1"/>
    <col min="5918" max="5921" width="7.44140625" style="5" bestFit="1" customWidth="1"/>
    <col min="5922" max="5922" width="6.88671875" style="5" bestFit="1" customWidth="1"/>
    <col min="5923" max="5923" width="9" style="5" bestFit="1" customWidth="1"/>
    <col min="5924" max="5925" width="7.44140625" style="5" bestFit="1" customWidth="1"/>
    <col min="5926" max="5927" width="9" style="5" bestFit="1" customWidth="1"/>
    <col min="5928" max="5928" width="9" style="5" customWidth="1"/>
    <col min="5929" max="5929" width="7.44140625" style="5" bestFit="1" customWidth="1"/>
    <col min="5930" max="5930" width="9" style="5" bestFit="1" customWidth="1"/>
    <col min="5931" max="5931" width="11.44140625" style="5"/>
    <col min="5932" max="5932" width="29.44140625" style="5" customWidth="1"/>
    <col min="5933" max="5933" width="9" style="5" bestFit="1" customWidth="1"/>
    <col min="5934" max="5934" width="7.44140625" style="5" bestFit="1" customWidth="1"/>
    <col min="5935" max="5935" width="10.44140625" style="5" bestFit="1" customWidth="1"/>
    <col min="5936" max="5939" width="7.44140625" style="5" bestFit="1" customWidth="1"/>
    <col min="5940" max="5940" width="6.88671875" style="5" bestFit="1" customWidth="1"/>
    <col min="5941" max="5941" width="9" style="5" bestFit="1" customWidth="1"/>
    <col min="5942" max="5943" width="7.44140625" style="5" bestFit="1" customWidth="1"/>
    <col min="5944" max="5945" width="9" style="5" bestFit="1" customWidth="1"/>
    <col min="5946" max="5946" width="9" style="5" customWidth="1"/>
    <col min="5947" max="5947" width="7.44140625" style="5" bestFit="1" customWidth="1"/>
    <col min="5948" max="5948" width="9" style="5" bestFit="1" customWidth="1"/>
    <col min="5949" max="5949" width="11.44140625" style="5"/>
    <col min="5950" max="5950" width="29.44140625" style="5" customWidth="1"/>
    <col min="5951" max="5951" width="9" style="5" bestFit="1" customWidth="1"/>
    <col min="5952" max="5952" width="7.44140625" style="5" bestFit="1" customWidth="1"/>
    <col min="5953" max="5953" width="10.44140625" style="5" bestFit="1" customWidth="1"/>
    <col min="5954" max="5957" width="7.44140625" style="5" bestFit="1" customWidth="1"/>
    <col min="5958" max="5958" width="6.88671875" style="5" bestFit="1" customWidth="1"/>
    <col min="5959" max="5959" width="9" style="5" bestFit="1" customWidth="1"/>
    <col min="5960" max="5961" width="7.44140625" style="5" bestFit="1" customWidth="1"/>
    <col min="5962" max="5963" width="9" style="5" bestFit="1" customWidth="1"/>
    <col min="5964" max="5964" width="9" style="5" customWidth="1"/>
    <col min="5965" max="5965" width="7.44140625" style="5" bestFit="1" customWidth="1"/>
    <col min="5966" max="5966" width="9" style="5" bestFit="1" customWidth="1"/>
    <col min="5967" max="6144" width="11.44140625" style="5"/>
    <col min="6145" max="6145" width="31" style="5" customWidth="1"/>
    <col min="6146" max="6146" width="9" style="5" bestFit="1" customWidth="1"/>
    <col min="6147" max="6147" width="7.44140625" style="5" bestFit="1" customWidth="1"/>
    <col min="6148" max="6148" width="10.44140625" style="5" bestFit="1" customWidth="1"/>
    <col min="6149" max="6152" width="7.44140625" style="5" bestFit="1" customWidth="1"/>
    <col min="6153" max="6153" width="6.88671875" style="5" bestFit="1" customWidth="1"/>
    <col min="6154" max="6154" width="9" style="5" bestFit="1" customWidth="1"/>
    <col min="6155" max="6156" width="7.44140625" style="5" bestFit="1" customWidth="1"/>
    <col min="6157" max="6158" width="9" style="5" bestFit="1" customWidth="1"/>
    <col min="6159" max="6159" width="9" style="5" customWidth="1"/>
    <col min="6160" max="6160" width="7.44140625" style="5" bestFit="1" customWidth="1"/>
    <col min="6161" max="6164" width="7.44140625" style="5" customWidth="1"/>
    <col min="6165" max="6165" width="9" style="5" bestFit="1" customWidth="1"/>
    <col min="6166" max="6166" width="17.109375" style="5" customWidth="1"/>
    <col min="6167" max="6170" width="10.109375" style="5" customWidth="1"/>
    <col min="6171" max="6171" width="9" style="5" bestFit="1" customWidth="1"/>
    <col min="6172" max="6172" width="7.44140625" style="5" bestFit="1" customWidth="1"/>
    <col min="6173" max="6173" width="10.44140625" style="5" bestFit="1" customWidth="1"/>
    <col min="6174" max="6177" width="7.44140625" style="5" bestFit="1" customWidth="1"/>
    <col min="6178" max="6178" width="6.88671875" style="5" bestFit="1" customWidth="1"/>
    <col min="6179" max="6179" width="9" style="5" bestFit="1" customWidth="1"/>
    <col min="6180" max="6181" width="7.44140625" style="5" bestFit="1" customWidth="1"/>
    <col min="6182" max="6183" width="9" style="5" bestFit="1" customWidth="1"/>
    <col min="6184" max="6184" width="9" style="5" customWidth="1"/>
    <col min="6185" max="6185" width="7.44140625" style="5" bestFit="1" customWidth="1"/>
    <col min="6186" max="6186" width="9" style="5" bestFit="1" customWidth="1"/>
    <col min="6187" max="6187" width="11.44140625" style="5"/>
    <col min="6188" max="6188" width="29.44140625" style="5" customWidth="1"/>
    <col min="6189" max="6189" width="9" style="5" bestFit="1" customWidth="1"/>
    <col min="6190" max="6190" width="7.44140625" style="5" bestFit="1" customWidth="1"/>
    <col min="6191" max="6191" width="10.44140625" style="5" bestFit="1" customWidth="1"/>
    <col min="6192" max="6195" width="7.44140625" style="5" bestFit="1" customWidth="1"/>
    <col min="6196" max="6196" width="6.88671875" style="5" bestFit="1" customWidth="1"/>
    <col min="6197" max="6197" width="9" style="5" bestFit="1" customWidth="1"/>
    <col min="6198" max="6199" width="7.44140625" style="5" bestFit="1" customWidth="1"/>
    <col min="6200" max="6201" width="9" style="5" bestFit="1" customWidth="1"/>
    <col min="6202" max="6202" width="9" style="5" customWidth="1"/>
    <col min="6203" max="6203" width="7.44140625" style="5" bestFit="1" customWidth="1"/>
    <col min="6204" max="6204" width="9" style="5" bestFit="1" customWidth="1"/>
    <col min="6205" max="6205" width="11.44140625" style="5"/>
    <col min="6206" max="6206" width="29.44140625" style="5" customWidth="1"/>
    <col min="6207" max="6207" width="9" style="5" bestFit="1" customWidth="1"/>
    <col min="6208" max="6208" width="7.44140625" style="5" bestFit="1" customWidth="1"/>
    <col min="6209" max="6209" width="10.44140625" style="5" bestFit="1" customWidth="1"/>
    <col min="6210" max="6213" width="7.44140625" style="5" bestFit="1" customWidth="1"/>
    <col min="6214" max="6214" width="6.88671875" style="5" bestFit="1" customWidth="1"/>
    <col min="6215" max="6215" width="9" style="5" bestFit="1" customWidth="1"/>
    <col min="6216" max="6217" width="7.44140625" style="5" bestFit="1" customWidth="1"/>
    <col min="6218" max="6219" width="9" style="5" bestFit="1" customWidth="1"/>
    <col min="6220" max="6220" width="9" style="5" customWidth="1"/>
    <col min="6221" max="6221" width="7.44140625" style="5" bestFit="1" customWidth="1"/>
    <col min="6222" max="6222" width="9" style="5" bestFit="1" customWidth="1"/>
    <col min="6223" max="6400" width="11.44140625" style="5"/>
    <col min="6401" max="6401" width="31" style="5" customWidth="1"/>
    <col min="6402" max="6402" width="9" style="5" bestFit="1" customWidth="1"/>
    <col min="6403" max="6403" width="7.44140625" style="5" bestFit="1" customWidth="1"/>
    <col min="6404" max="6404" width="10.44140625" style="5" bestFit="1" customWidth="1"/>
    <col min="6405" max="6408" width="7.44140625" style="5" bestFit="1" customWidth="1"/>
    <col min="6409" max="6409" width="6.88671875" style="5" bestFit="1" customWidth="1"/>
    <col min="6410" max="6410" width="9" style="5" bestFit="1" customWidth="1"/>
    <col min="6411" max="6412" width="7.44140625" style="5" bestFit="1" customWidth="1"/>
    <col min="6413" max="6414" width="9" style="5" bestFit="1" customWidth="1"/>
    <col min="6415" max="6415" width="9" style="5" customWidth="1"/>
    <col min="6416" max="6416" width="7.44140625" style="5" bestFit="1" customWidth="1"/>
    <col min="6417" max="6420" width="7.44140625" style="5" customWidth="1"/>
    <col min="6421" max="6421" width="9" style="5" bestFit="1" customWidth="1"/>
    <col min="6422" max="6422" width="17.109375" style="5" customWidth="1"/>
    <col min="6423" max="6426" width="10.109375" style="5" customWidth="1"/>
    <col min="6427" max="6427" width="9" style="5" bestFit="1" customWidth="1"/>
    <col min="6428" max="6428" width="7.44140625" style="5" bestFit="1" customWidth="1"/>
    <col min="6429" max="6429" width="10.44140625" style="5" bestFit="1" customWidth="1"/>
    <col min="6430" max="6433" width="7.44140625" style="5" bestFit="1" customWidth="1"/>
    <col min="6434" max="6434" width="6.88671875" style="5" bestFit="1" customWidth="1"/>
    <col min="6435" max="6435" width="9" style="5" bestFit="1" customWidth="1"/>
    <col min="6436" max="6437" width="7.44140625" style="5" bestFit="1" customWidth="1"/>
    <col min="6438" max="6439" width="9" style="5" bestFit="1" customWidth="1"/>
    <col min="6440" max="6440" width="9" style="5" customWidth="1"/>
    <col min="6441" max="6441" width="7.44140625" style="5" bestFit="1" customWidth="1"/>
    <col min="6442" max="6442" width="9" style="5" bestFit="1" customWidth="1"/>
    <col min="6443" max="6443" width="11.44140625" style="5"/>
    <col min="6444" max="6444" width="29.44140625" style="5" customWidth="1"/>
    <col min="6445" max="6445" width="9" style="5" bestFit="1" customWidth="1"/>
    <col min="6446" max="6446" width="7.44140625" style="5" bestFit="1" customWidth="1"/>
    <col min="6447" max="6447" width="10.44140625" style="5" bestFit="1" customWidth="1"/>
    <col min="6448" max="6451" width="7.44140625" style="5" bestFit="1" customWidth="1"/>
    <col min="6452" max="6452" width="6.88671875" style="5" bestFit="1" customWidth="1"/>
    <col min="6453" max="6453" width="9" style="5" bestFit="1" customWidth="1"/>
    <col min="6454" max="6455" width="7.44140625" style="5" bestFit="1" customWidth="1"/>
    <col min="6456" max="6457" width="9" style="5" bestFit="1" customWidth="1"/>
    <col min="6458" max="6458" width="9" style="5" customWidth="1"/>
    <col min="6459" max="6459" width="7.44140625" style="5" bestFit="1" customWidth="1"/>
    <col min="6460" max="6460" width="9" style="5" bestFit="1" customWidth="1"/>
    <col min="6461" max="6461" width="11.44140625" style="5"/>
    <col min="6462" max="6462" width="29.44140625" style="5" customWidth="1"/>
    <col min="6463" max="6463" width="9" style="5" bestFit="1" customWidth="1"/>
    <col min="6464" max="6464" width="7.44140625" style="5" bestFit="1" customWidth="1"/>
    <col min="6465" max="6465" width="10.44140625" style="5" bestFit="1" customWidth="1"/>
    <col min="6466" max="6469" width="7.44140625" style="5" bestFit="1" customWidth="1"/>
    <col min="6470" max="6470" width="6.88671875" style="5" bestFit="1" customWidth="1"/>
    <col min="6471" max="6471" width="9" style="5" bestFit="1" customWidth="1"/>
    <col min="6472" max="6473" width="7.44140625" style="5" bestFit="1" customWidth="1"/>
    <col min="6474" max="6475" width="9" style="5" bestFit="1" customWidth="1"/>
    <col min="6476" max="6476" width="9" style="5" customWidth="1"/>
    <col min="6477" max="6477" width="7.44140625" style="5" bestFit="1" customWidth="1"/>
    <col min="6478" max="6478" width="9" style="5" bestFit="1" customWidth="1"/>
    <col min="6479" max="6656" width="11.44140625" style="5"/>
    <col min="6657" max="6657" width="31" style="5" customWidth="1"/>
    <col min="6658" max="6658" width="9" style="5" bestFit="1" customWidth="1"/>
    <col min="6659" max="6659" width="7.44140625" style="5" bestFit="1" customWidth="1"/>
    <col min="6660" max="6660" width="10.44140625" style="5" bestFit="1" customWidth="1"/>
    <col min="6661" max="6664" width="7.44140625" style="5" bestFit="1" customWidth="1"/>
    <col min="6665" max="6665" width="6.88671875" style="5" bestFit="1" customWidth="1"/>
    <col min="6666" max="6666" width="9" style="5" bestFit="1" customWidth="1"/>
    <col min="6667" max="6668" width="7.44140625" style="5" bestFit="1" customWidth="1"/>
    <col min="6669" max="6670" width="9" style="5" bestFit="1" customWidth="1"/>
    <col min="6671" max="6671" width="9" style="5" customWidth="1"/>
    <col min="6672" max="6672" width="7.44140625" style="5" bestFit="1" customWidth="1"/>
    <col min="6673" max="6676" width="7.44140625" style="5" customWidth="1"/>
    <col min="6677" max="6677" width="9" style="5" bestFit="1" customWidth="1"/>
    <col min="6678" max="6678" width="17.109375" style="5" customWidth="1"/>
    <col min="6679" max="6682" width="10.109375" style="5" customWidth="1"/>
    <col min="6683" max="6683" width="9" style="5" bestFit="1" customWidth="1"/>
    <col min="6684" max="6684" width="7.44140625" style="5" bestFit="1" customWidth="1"/>
    <col min="6685" max="6685" width="10.44140625" style="5" bestFit="1" customWidth="1"/>
    <col min="6686" max="6689" width="7.44140625" style="5" bestFit="1" customWidth="1"/>
    <col min="6690" max="6690" width="6.88671875" style="5" bestFit="1" customWidth="1"/>
    <col min="6691" max="6691" width="9" style="5" bestFit="1" customWidth="1"/>
    <col min="6692" max="6693" width="7.44140625" style="5" bestFit="1" customWidth="1"/>
    <col min="6694" max="6695" width="9" style="5" bestFit="1" customWidth="1"/>
    <col min="6696" max="6696" width="9" style="5" customWidth="1"/>
    <col min="6697" max="6697" width="7.44140625" style="5" bestFit="1" customWidth="1"/>
    <col min="6698" max="6698" width="9" style="5" bestFit="1" customWidth="1"/>
    <col min="6699" max="6699" width="11.44140625" style="5"/>
    <col min="6700" max="6700" width="29.44140625" style="5" customWidth="1"/>
    <col min="6701" max="6701" width="9" style="5" bestFit="1" customWidth="1"/>
    <col min="6702" max="6702" width="7.44140625" style="5" bestFit="1" customWidth="1"/>
    <col min="6703" max="6703" width="10.44140625" style="5" bestFit="1" customWidth="1"/>
    <col min="6704" max="6707" width="7.44140625" style="5" bestFit="1" customWidth="1"/>
    <col min="6708" max="6708" width="6.88671875" style="5" bestFit="1" customWidth="1"/>
    <col min="6709" max="6709" width="9" style="5" bestFit="1" customWidth="1"/>
    <col min="6710" max="6711" width="7.44140625" style="5" bestFit="1" customWidth="1"/>
    <col min="6712" max="6713" width="9" style="5" bestFit="1" customWidth="1"/>
    <col min="6714" max="6714" width="9" style="5" customWidth="1"/>
    <col min="6715" max="6715" width="7.44140625" style="5" bestFit="1" customWidth="1"/>
    <col min="6716" max="6716" width="9" style="5" bestFit="1" customWidth="1"/>
    <col min="6717" max="6717" width="11.44140625" style="5"/>
    <col min="6718" max="6718" width="29.44140625" style="5" customWidth="1"/>
    <col min="6719" max="6719" width="9" style="5" bestFit="1" customWidth="1"/>
    <col min="6720" max="6720" width="7.44140625" style="5" bestFit="1" customWidth="1"/>
    <col min="6721" max="6721" width="10.44140625" style="5" bestFit="1" customWidth="1"/>
    <col min="6722" max="6725" width="7.44140625" style="5" bestFit="1" customWidth="1"/>
    <col min="6726" max="6726" width="6.88671875" style="5" bestFit="1" customWidth="1"/>
    <col min="6727" max="6727" width="9" style="5" bestFit="1" customWidth="1"/>
    <col min="6728" max="6729" width="7.44140625" style="5" bestFit="1" customWidth="1"/>
    <col min="6730" max="6731" width="9" style="5" bestFit="1" customWidth="1"/>
    <col min="6732" max="6732" width="9" style="5" customWidth="1"/>
    <col min="6733" max="6733" width="7.44140625" style="5" bestFit="1" customWidth="1"/>
    <col min="6734" max="6734" width="9" style="5" bestFit="1" customWidth="1"/>
    <col min="6735" max="6912" width="11.44140625" style="5"/>
    <col min="6913" max="6913" width="31" style="5" customWidth="1"/>
    <col min="6914" max="6914" width="9" style="5" bestFit="1" customWidth="1"/>
    <col min="6915" max="6915" width="7.44140625" style="5" bestFit="1" customWidth="1"/>
    <col min="6916" max="6916" width="10.44140625" style="5" bestFit="1" customWidth="1"/>
    <col min="6917" max="6920" width="7.44140625" style="5" bestFit="1" customWidth="1"/>
    <col min="6921" max="6921" width="6.88671875" style="5" bestFit="1" customWidth="1"/>
    <col min="6922" max="6922" width="9" style="5" bestFit="1" customWidth="1"/>
    <col min="6923" max="6924" width="7.44140625" style="5" bestFit="1" customWidth="1"/>
    <col min="6925" max="6926" width="9" style="5" bestFit="1" customWidth="1"/>
    <col min="6927" max="6927" width="9" style="5" customWidth="1"/>
    <col min="6928" max="6928" width="7.44140625" style="5" bestFit="1" customWidth="1"/>
    <col min="6929" max="6932" width="7.44140625" style="5" customWidth="1"/>
    <col min="6933" max="6933" width="9" style="5" bestFit="1" customWidth="1"/>
    <col min="6934" max="6934" width="17.109375" style="5" customWidth="1"/>
    <col min="6935" max="6938" width="10.109375" style="5" customWidth="1"/>
    <col min="6939" max="6939" width="9" style="5" bestFit="1" customWidth="1"/>
    <col min="6940" max="6940" width="7.44140625" style="5" bestFit="1" customWidth="1"/>
    <col min="6941" max="6941" width="10.44140625" style="5" bestFit="1" customWidth="1"/>
    <col min="6942" max="6945" width="7.44140625" style="5" bestFit="1" customWidth="1"/>
    <col min="6946" max="6946" width="6.88671875" style="5" bestFit="1" customWidth="1"/>
    <col min="6947" max="6947" width="9" style="5" bestFit="1" customWidth="1"/>
    <col min="6948" max="6949" width="7.44140625" style="5" bestFit="1" customWidth="1"/>
    <col min="6950" max="6951" width="9" style="5" bestFit="1" customWidth="1"/>
    <col min="6952" max="6952" width="9" style="5" customWidth="1"/>
    <col min="6953" max="6953" width="7.44140625" style="5" bestFit="1" customWidth="1"/>
    <col min="6954" max="6954" width="9" style="5" bestFit="1" customWidth="1"/>
    <col min="6955" max="6955" width="11.44140625" style="5"/>
    <col min="6956" max="6956" width="29.44140625" style="5" customWidth="1"/>
    <col min="6957" max="6957" width="9" style="5" bestFit="1" customWidth="1"/>
    <col min="6958" max="6958" width="7.44140625" style="5" bestFit="1" customWidth="1"/>
    <col min="6959" max="6959" width="10.44140625" style="5" bestFit="1" customWidth="1"/>
    <col min="6960" max="6963" width="7.44140625" style="5" bestFit="1" customWidth="1"/>
    <col min="6964" max="6964" width="6.88671875" style="5" bestFit="1" customWidth="1"/>
    <col min="6965" max="6965" width="9" style="5" bestFit="1" customWidth="1"/>
    <col min="6966" max="6967" width="7.44140625" style="5" bestFit="1" customWidth="1"/>
    <col min="6968" max="6969" width="9" style="5" bestFit="1" customWidth="1"/>
    <col min="6970" max="6970" width="9" style="5" customWidth="1"/>
    <col min="6971" max="6971" width="7.44140625" style="5" bestFit="1" customWidth="1"/>
    <col min="6972" max="6972" width="9" style="5" bestFit="1" customWidth="1"/>
    <col min="6973" max="6973" width="11.44140625" style="5"/>
    <col min="6974" max="6974" width="29.44140625" style="5" customWidth="1"/>
    <col min="6975" max="6975" width="9" style="5" bestFit="1" customWidth="1"/>
    <col min="6976" max="6976" width="7.44140625" style="5" bestFit="1" customWidth="1"/>
    <col min="6977" max="6977" width="10.44140625" style="5" bestFit="1" customWidth="1"/>
    <col min="6978" max="6981" width="7.44140625" style="5" bestFit="1" customWidth="1"/>
    <col min="6982" max="6982" width="6.88671875" style="5" bestFit="1" customWidth="1"/>
    <col min="6983" max="6983" width="9" style="5" bestFit="1" customWidth="1"/>
    <col min="6984" max="6985" width="7.44140625" style="5" bestFit="1" customWidth="1"/>
    <col min="6986" max="6987" width="9" style="5" bestFit="1" customWidth="1"/>
    <col min="6988" max="6988" width="9" style="5" customWidth="1"/>
    <col min="6989" max="6989" width="7.44140625" style="5" bestFit="1" customWidth="1"/>
    <col min="6990" max="6990" width="9" style="5" bestFit="1" customWidth="1"/>
    <col min="6991" max="7168" width="11.44140625" style="5"/>
    <col min="7169" max="7169" width="31" style="5" customWidth="1"/>
    <col min="7170" max="7170" width="9" style="5" bestFit="1" customWidth="1"/>
    <col min="7171" max="7171" width="7.44140625" style="5" bestFit="1" customWidth="1"/>
    <col min="7172" max="7172" width="10.44140625" style="5" bestFit="1" customWidth="1"/>
    <col min="7173" max="7176" width="7.44140625" style="5" bestFit="1" customWidth="1"/>
    <col min="7177" max="7177" width="6.88671875" style="5" bestFit="1" customWidth="1"/>
    <col min="7178" max="7178" width="9" style="5" bestFit="1" customWidth="1"/>
    <col min="7179" max="7180" width="7.44140625" style="5" bestFit="1" customWidth="1"/>
    <col min="7181" max="7182" width="9" style="5" bestFit="1" customWidth="1"/>
    <col min="7183" max="7183" width="9" style="5" customWidth="1"/>
    <col min="7184" max="7184" width="7.44140625" style="5" bestFit="1" customWidth="1"/>
    <col min="7185" max="7188" width="7.44140625" style="5" customWidth="1"/>
    <col min="7189" max="7189" width="9" style="5" bestFit="1" customWidth="1"/>
    <col min="7190" max="7190" width="17.109375" style="5" customWidth="1"/>
    <col min="7191" max="7194" width="10.109375" style="5" customWidth="1"/>
    <col min="7195" max="7195" width="9" style="5" bestFit="1" customWidth="1"/>
    <col min="7196" max="7196" width="7.44140625" style="5" bestFit="1" customWidth="1"/>
    <col min="7197" max="7197" width="10.44140625" style="5" bestFit="1" customWidth="1"/>
    <col min="7198" max="7201" width="7.44140625" style="5" bestFit="1" customWidth="1"/>
    <col min="7202" max="7202" width="6.88671875" style="5" bestFit="1" customWidth="1"/>
    <col min="7203" max="7203" width="9" style="5" bestFit="1" customWidth="1"/>
    <col min="7204" max="7205" width="7.44140625" style="5" bestFit="1" customWidth="1"/>
    <col min="7206" max="7207" width="9" style="5" bestFit="1" customWidth="1"/>
    <col min="7208" max="7208" width="9" style="5" customWidth="1"/>
    <col min="7209" max="7209" width="7.44140625" style="5" bestFit="1" customWidth="1"/>
    <col min="7210" max="7210" width="9" style="5" bestFit="1" customWidth="1"/>
    <col min="7211" max="7211" width="11.44140625" style="5"/>
    <col min="7212" max="7212" width="29.44140625" style="5" customWidth="1"/>
    <col min="7213" max="7213" width="9" style="5" bestFit="1" customWidth="1"/>
    <col min="7214" max="7214" width="7.44140625" style="5" bestFit="1" customWidth="1"/>
    <col min="7215" max="7215" width="10.44140625" style="5" bestFit="1" customWidth="1"/>
    <col min="7216" max="7219" width="7.44140625" style="5" bestFit="1" customWidth="1"/>
    <col min="7220" max="7220" width="6.88671875" style="5" bestFit="1" customWidth="1"/>
    <col min="7221" max="7221" width="9" style="5" bestFit="1" customWidth="1"/>
    <col min="7222" max="7223" width="7.44140625" style="5" bestFit="1" customWidth="1"/>
    <col min="7224" max="7225" width="9" style="5" bestFit="1" customWidth="1"/>
    <col min="7226" max="7226" width="9" style="5" customWidth="1"/>
    <col min="7227" max="7227" width="7.44140625" style="5" bestFit="1" customWidth="1"/>
    <col min="7228" max="7228" width="9" style="5" bestFit="1" customWidth="1"/>
    <col min="7229" max="7229" width="11.44140625" style="5"/>
    <col min="7230" max="7230" width="29.44140625" style="5" customWidth="1"/>
    <col min="7231" max="7231" width="9" style="5" bestFit="1" customWidth="1"/>
    <col min="7232" max="7232" width="7.44140625" style="5" bestFit="1" customWidth="1"/>
    <col min="7233" max="7233" width="10.44140625" style="5" bestFit="1" customWidth="1"/>
    <col min="7234" max="7237" width="7.44140625" style="5" bestFit="1" customWidth="1"/>
    <col min="7238" max="7238" width="6.88671875" style="5" bestFit="1" customWidth="1"/>
    <col min="7239" max="7239" width="9" style="5" bestFit="1" customWidth="1"/>
    <col min="7240" max="7241" width="7.44140625" style="5" bestFit="1" customWidth="1"/>
    <col min="7242" max="7243" width="9" style="5" bestFit="1" customWidth="1"/>
    <col min="7244" max="7244" width="9" style="5" customWidth="1"/>
    <col min="7245" max="7245" width="7.44140625" style="5" bestFit="1" customWidth="1"/>
    <col min="7246" max="7246" width="9" style="5" bestFit="1" customWidth="1"/>
    <col min="7247" max="7424" width="11.44140625" style="5"/>
    <col min="7425" max="7425" width="31" style="5" customWidth="1"/>
    <col min="7426" max="7426" width="9" style="5" bestFit="1" customWidth="1"/>
    <col min="7427" max="7427" width="7.44140625" style="5" bestFit="1" customWidth="1"/>
    <col min="7428" max="7428" width="10.44140625" style="5" bestFit="1" customWidth="1"/>
    <col min="7429" max="7432" width="7.44140625" style="5" bestFit="1" customWidth="1"/>
    <col min="7433" max="7433" width="6.88671875" style="5" bestFit="1" customWidth="1"/>
    <col min="7434" max="7434" width="9" style="5" bestFit="1" customWidth="1"/>
    <col min="7435" max="7436" width="7.44140625" style="5" bestFit="1" customWidth="1"/>
    <col min="7437" max="7438" width="9" style="5" bestFit="1" customWidth="1"/>
    <col min="7439" max="7439" width="9" style="5" customWidth="1"/>
    <col min="7440" max="7440" width="7.44140625" style="5" bestFit="1" customWidth="1"/>
    <col min="7441" max="7444" width="7.44140625" style="5" customWidth="1"/>
    <col min="7445" max="7445" width="9" style="5" bestFit="1" customWidth="1"/>
    <col min="7446" max="7446" width="17.109375" style="5" customWidth="1"/>
    <col min="7447" max="7450" width="10.109375" style="5" customWidth="1"/>
    <col min="7451" max="7451" width="9" style="5" bestFit="1" customWidth="1"/>
    <col min="7452" max="7452" width="7.44140625" style="5" bestFit="1" customWidth="1"/>
    <col min="7453" max="7453" width="10.44140625" style="5" bestFit="1" customWidth="1"/>
    <col min="7454" max="7457" width="7.44140625" style="5" bestFit="1" customWidth="1"/>
    <col min="7458" max="7458" width="6.88671875" style="5" bestFit="1" customWidth="1"/>
    <col min="7459" max="7459" width="9" style="5" bestFit="1" customWidth="1"/>
    <col min="7460" max="7461" width="7.44140625" style="5" bestFit="1" customWidth="1"/>
    <col min="7462" max="7463" width="9" style="5" bestFit="1" customWidth="1"/>
    <col min="7464" max="7464" width="9" style="5" customWidth="1"/>
    <col min="7465" max="7465" width="7.44140625" style="5" bestFit="1" customWidth="1"/>
    <col min="7466" max="7466" width="9" style="5" bestFit="1" customWidth="1"/>
    <col min="7467" max="7467" width="11.44140625" style="5"/>
    <col min="7468" max="7468" width="29.44140625" style="5" customWidth="1"/>
    <col min="7469" max="7469" width="9" style="5" bestFit="1" customWidth="1"/>
    <col min="7470" max="7470" width="7.44140625" style="5" bestFit="1" customWidth="1"/>
    <col min="7471" max="7471" width="10.44140625" style="5" bestFit="1" customWidth="1"/>
    <col min="7472" max="7475" width="7.44140625" style="5" bestFit="1" customWidth="1"/>
    <col min="7476" max="7476" width="6.88671875" style="5" bestFit="1" customWidth="1"/>
    <col min="7477" max="7477" width="9" style="5" bestFit="1" customWidth="1"/>
    <col min="7478" max="7479" width="7.44140625" style="5" bestFit="1" customWidth="1"/>
    <col min="7480" max="7481" width="9" style="5" bestFit="1" customWidth="1"/>
    <col min="7482" max="7482" width="9" style="5" customWidth="1"/>
    <col min="7483" max="7483" width="7.44140625" style="5" bestFit="1" customWidth="1"/>
    <col min="7484" max="7484" width="9" style="5" bestFit="1" customWidth="1"/>
    <col min="7485" max="7485" width="11.44140625" style="5"/>
    <col min="7486" max="7486" width="29.44140625" style="5" customWidth="1"/>
    <col min="7487" max="7487" width="9" style="5" bestFit="1" customWidth="1"/>
    <col min="7488" max="7488" width="7.44140625" style="5" bestFit="1" customWidth="1"/>
    <col min="7489" max="7489" width="10.44140625" style="5" bestFit="1" customWidth="1"/>
    <col min="7490" max="7493" width="7.44140625" style="5" bestFit="1" customWidth="1"/>
    <col min="7494" max="7494" width="6.88671875" style="5" bestFit="1" customWidth="1"/>
    <col min="7495" max="7495" width="9" style="5" bestFit="1" customWidth="1"/>
    <col min="7496" max="7497" width="7.44140625" style="5" bestFit="1" customWidth="1"/>
    <col min="7498" max="7499" width="9" style="5" bestFit="1" customWidth="1"/>
    <col min="7500" max="7500" width="9" style="5" customWidth="1"/>
    <col min="7501" max="7501" width="7.44140625" style="5" bestFit="1" customWidth="1"/>
    <col min="7502" max="7502" width="9" style="5" bestFit="1" customWidth="1"/>
    <col min="7503" max="7680" width="11.44140625" style="5"/>
    <col min="7681" max="7681" width="31" style="5" customWidth="1"/>
    <col min="7682" max="7682" width="9" style="5" bestFit="1" customWidth="1"/>
    <col min="7683" max="7683" width="7.44140625" style="5" bestFit="1" customWidth="1"/>
    <col min="7684" max="7684" width="10.44140625" style="5" bestFit="1" customWidth="1"/>
    <col min="7685" max="7688" width="7.44140625" style="5" bestFit="1" customWidth="1"/>
    <col min="7689" max="7689" width="6.88671875" style="5" bestFit="1" customWidth="1"/>
    <col min="7690" max="7690" width="9" style="5" bestFit="1" customWidth="1"/>
    <col min="7691" max="7692" width="7.44140625" style="5" bestFit="1" customWidth="1"/>
    <col min="7693" max="7694" width="9" style="5" bestFit="1" customWidth="1"/>
    <col min="7695" max="7695" width="9" style="5" customWidth="1"/>
    <col min="7696" max="7696" width="7.44140625" style="5" bestFit="1" customWidth="1"/>
    <col min="7697" max="7700" width="7.44140625" style="5" customWidth="1"/>
    <col min="7701" max="7701" width="9" style="5" bestFit="1" customWidth="1"/>
    <col min="7702" max="7702" width="17.109375" style="5" customWidth="1"/>
    <col min="7703" max="7706" width="10.109375" style="5" customWidth="1"/>
    <col min="7707" max="7707" width="9" style="5" bestFit="1" customWidth="1"/>
    <col min="7708" max="7708" width="7.44140625" style="5" bestFit="1" customWidth="1"/>
    <col min="7709" max="7709" width="10.44140625" style="5" bestFit="1" customWidth="1"/>
    <col min="7710" max="7713" width="7.44140625" style="5" bestFit="1" customWidth="1"/>
    <col min="7714" max="7714" width="6.88671875" style="5" bestFit="1" customWidth="1"/>
    <col min="7715" max="7715" width="9" style="5" bestFit="1" customWidth="1"/>
    <col min="7716" max="7717" width="7.44140625" style="5" bestFit="1" customWidth="1"/>
    <col min="7718" max="7719" width="9" style="5" bestFit="1" customWidth="1"/>
    <col min="7720" max="7720" width="9" style="5" customWidth="1"/>
    <col min="7721" max="7721" width="7.44140625" style="5" bestFit="1" customWidth="1"/>
    <col min="7722" max="7722" width="9" style="5" bestFit="1" customWidth="1"/>
    <col min="7723" max="7723" width="11.44140625" style="5"/>
    <col min="7724" max="7724" width="29.44140625" style="5" customWidth="1"/>
    <col min="7725" max="7725" width="9" style="5" bestFit="1" customWidth="1"/>
    <col min="7726" max="7726" width="7.44140625" style="5" bestFit="1" customWidth="1"/>
    <col min="7727" max="7727" width="10.44140625" style="5" bestFit="1" customWidth="1"/>
    <col min="7728" max="7731" width="7.44140625" style="5" bestFit="1" customWidth="1"/>
    <col min="7732" max="7732" width="6.88671875" style="5" bestFit="1" customWidth="1"/>
    <col min="7733" max="7733" width="9" style="5" bestFit="1" customWidth="1"/>
    <col min="7734" max="7735" width="7.44140625" style="5" bestFit="1" customWidth="1"/>
    <col min="7736" max="7737" width="9" style="5" bestFit="1" customWidth="1"/>
    <col min="7738" max="7738" width="9" style="5" customWidth="1"/>
    <col min="7739" max="7739" width="7.44140625" style="5" bestFit="1" customWidth="1"/>
    <col min="7740" max="7740" width="9" style="5" bestFit="1" customWidth="1"/>
    <col min="7741" max="7741" width="11.44140625" style="5"/>
    <col min="7742" max="7742" width="29.44140625" style="5" customWidth="1"/>
    <col min="7743" max="7743" width="9" style="5" bestFit="1" customWidth="1"/>
    <col min="7744" max="7744" width="7.44140625" style="5" bestFit="1" customWidth="1"/>
    <col min="7745" max="7745" width="10.44140625" style="5" bestFit="1" customWidth="1"/>
    <col min="7746" max="7749" width="7.44140625" style="5" bestFit="1" customWidth="1"/>
    <col min="7750" max="7750" width="6.88671875" style="5" bestFit="1" customWidth="1"/>
    <col min="7751" max="7751" width="9" style="5" bestFit="1" customWidth="1"/>
    <col min="7752" max="7753" width="7.44140625" style="5" bestFit="1" customWidth="1"/>
    <col min="7754" max="7755" width="9" style="5" bestFit="1" customWidth="1"/>
    <col min="7756" max="7756" width="9" style="5" customWidth="1"/>
    <col min="7757" max="7757" width="7.44140625" style="5" bestFit="1" customWidth="1"/>
    <col min="7758" max="7758" width="9" style="5" bestFit="1" customWidth="1"/>
    <col min="7759" max="7936" width="11.44140625" style="5"/>
    <col min="7937" max="7937" width="31" style="5" customWidth="1"/>
    <col min="7938" max="7938" width="9" style="5" bestFit="1" customWidth="1"/>
    <col min="7939" max="7939" width="7.44140625" style="5" bestFit="1" customWidth="1"/>
    <col min="7940" max="7940" width="10.44140625" style="5" bestFit="1" customWidth="1"/>
    <col min="7941" max="7944" width="7.44140625" style="5" bestFit="1" customWidth="1"/>
    <col min="7945" max="7945" width="6.88671875" style="5" bestFit="1" customWidth="1"/>
    <col min="7946" max="7946" width="9" style="5" bestFit="1" customWidth="1"/>
    <col min="7947" max="7948" width="7.44140625" style="5" bestFit="1" customWidth="1"/>
    <col min="7949" max="7950" width="9" style="5" bestFit="1" customWidth="1"/>
    <col min="7951" max="7951" width="9" style="5" customWidth="1"/>
    <col min="7952" max="7952" width="7.44140625" style="5" bestFit="1" customWidth="1"/>
    <col min="7953" max="7956" width="7.44140625" style="5" customWidth="1"/>
    <col min="7957" max="7957" width="9" style="5" bestFit="1" customWidth="1"/>
    <col min="7958" max="7958" width="17.109375" style="5" customWidth="1"/>
    <col min="7959" max="7962" width="10.109375" style="5" customWidth="1"/>
    <col min="7963" max="7963" width="9" style="5" bestFit="1" customWidth="1"/>
    <col min="7964" max="7964" width="7.44140625" style="5" bestFit="1" customWidth="1"/>
    <col min="7965" max="7965" width="10.44140625" style="5" bestFit="1" customWidth="1"/>
    <col min="7966" max="7969" width="7.44140625" style="5" bestFit="1" customWidth="1"/>
    <col min="7970" max="7970" width="6.88671875" style="5" bestFit="1" customWidth="1"/>
    <col min="7971" max="7971" width="9" style="5" bestFit="1" customWidth="1"/>
    <col min="7972" max="7973" width="7.44140625" style="5" bestFit="1" customWidth="1"/>
    <col min="7974" max="7975" width="9" style="5" bestFit="1" customWidth="1"/>
    <col min="7976" max="7976" width="9" style="5" customWidth="1"/>
    <col min="7977" max="7977" width="7.44140625" style="5" bestFit="1" customWidth="1"/>
    <col min="7978" max="7978" width="9" style="5" bestFit="1" customWidth="1"/>
    <col min="7979" max="7979" width="11.44140625" style="5"/>
    <col min="7980" max="7980" width="29.44140625" style="5" customWidth="1"/>
    <col min="7981" max="7981" width="9" style="5" bestFit="1" customWidth="1"/>
    <col min="7982" max="7982" width="7.44140625" style="5" bestFit="1" customWidth="1"/>
    <col min="7983" max="7983" width="10.44140625" style="5" bestFit="1" customWidth="1"/>
    <col min="7984" max="7987" width="7.44140625" style="5" bestFit="1" customWidth="1"/>
    <col min="7988" max="7988" width="6.88671875" style="5" bestFit="1" customWidth="1"/>
    <col min="7989" max="7989" width="9" style="5" bestFit="1" customWidth="1"/>
    <col min="7990" max="7991" width="7.44140625" style="5" bestFit="1" customWidth="1"/>
    <col min="7992" max="7993" width="9" style="5" bestFit="1" customWidth="1"/>
    <col min="7994" max="7994" width="9" style="5" customWidth="1"/>
    <col min="7995" max="7995" width="7.44140625" style="5" bestFit="1" customWidth="1"/>
    <col min="7996" max="7996" width="9" style="5" bestFit="1" customWidth="1"/>
    <col min="7997" max="7997" width="11.44140625" style="5"/>
    <col min="7998" max="7998" width="29.44140625" style="5" customWidth="1"/>
    <col min="7999" max="7999" width="9" style="5" bestFit="1" customWidth="1"/>
    <col min="8000" max="8000" width="7.44140625" style="5" bestFit="1" customWidth="1"/>
    <col min="8001" max="8001" width="10.44140625" style="5" bestFit="1" customWidth="1"/>
    <col min="8002" max="8005" width="7.44140625" style="5" bestFit="1" customWidth="1"/>
    <col min="8006" max="8006" width="6.88671875" style="5" bestFit="1" customWidth="1"/>
    <col min="8007" max="8007" width="9" style="5" bestFit="1" customWidth="1"/>
    <col min="8008" max="8009" width="7.44140625" style="5" bestFit="1" customWidth="1"/>
    <col min="8010" max="8011" width="9" style="5" bestFit="1" customWidth="1"/>
    <col min="8012" max="8012" width="9" style="5" customWidth="1"/>
    <col min="8013" max="8013" width="7.44140625" style="5" bestFit="1" customWidth="1"/>
    <col min="8014" max="8014" width="9" style="5" bestFit="1" customWidth="1"/>
    <col min="8015" max="8192" width="11.44140625" style="5"/>
    <col min="8193" max="8193" width="31" style="5" customWidth="1"/>
    <col min="8194" max="8194" width="9" style="5" bestFit="1" customWidth="1"/>
    <col min="8195" max="8195" width="7.44140625" style="5" bestFit="1" customWidth="1"/>
    <col min="8196" max="8196" width="10.44140625" style="5" bestFit="1" customWidth="1"/>
    <col min="8197" max="8200" width="7.44140625" style="5" bestFit="1" customWidth="1"/>
    <col min="8201" max="8201" width="6.88671875" style="5" bestFit="1" customWidth="1"/>
    <col min="8202" max="8202" width="9" style="5" bestFit="1" customWidth="1"/>
    <col min="8203" max="8204" width="7.44140625" style="5" bestFit="1" customWidth="1"/>
    <col min="8205" max="8206" width="9" style="5" bestFit="1" customWidth="1"/>
    <col min="8207" max="8207" width="9" style="5" customWidth="1"/>
    <col min="8208" max="8208" width="7.44140625" style="5" bestFit="1" customWidth="1"/>
    <col min="8209" max="8212" width="7.44140625" style="5" customWidth="1"/>
    <col min="8213" max="8213" width="9" style="5" bestFit="1" customWidth="1"/>
    <col min="8214" max="8214" width="17.109375" style="5" customWidth="1"/>
    <col min="8215" max="8218" width="10.109375" style="5" customWidth="1"/>
    <col min="8219" max="8219" width="9" style="5" bestFit="1" customWidth="1"/>
    <col min="8220" max="8220" width="7.44140625" style="5" bestFit="1" customWidth="1"/>
    <col min="8221" max="8221" width="10.44140625" style="5" bestFit="1" customWidth="1"/>
    <col min="8222" max="8225" width="7.44140625" style="5" bestFit="1" customWidth="1"/>
    <col min="8226" max="8226" width="6.88671875" style="5" bestFit="1" customWidth="1"/>
    <col min="8227" max="8227" width="9" style="5" bestFit="1" customWidth="1"/>
    <col min="8228" max="8229" width="7.44140625" style="5" bestFit="1" customWidth="1"/>
    <col min="8230" max="8231" width="9" style="5" bestFit="1" customWidth="1"/>
    <col min="8232" max="8232" width="9" style="5" customWidth="1"/>
    <col min="8233" max="8233" width="7.44140625" style="5" bestFit="1" customWidth="1"/>
    <col min="8234" max="8234" width="9" style="5" bestFit="1" customWidth="1"/>
    <col min="8235" max="8235" width="11.44140625" style="5"/>
    <col min="8236" max="8236" width="29.44140625" style="5" customWidth="1"/>
    <col min="8237" max="8237" width="9" style="5" bestFit="1" customWidth="1"/>
    <col min="8238" max="8238" width="7.44140625" style="5" bestFit="1" customWidth="1"/>
    <col min="8239" max="8239" width="10.44140625" style="5" bestFit="1" customWidth="1"/>
    <col min="8240" max="8243" width="7.44140625" style="5" bestFit="1" customWidth="1"/>
    <col min="8244" max="8244" width="6.88671875" style="5" bestFit="1" customWidth="1"/>
    <col min="8245" max="8245" width="9" style="5" bestFit="1" customWidth="1"/>
    <col min="8246" max="8247" width="7.44140625" style="5" bestFit="1" customWidth="1"/>
    <col min="8248" max="8249" width="9" style="5" bestFit="1" customWidth="1"/>
    <col min="8250" max="8250" width="9" style="5" customWidth="1"/>
    <col min="8251" max="8251" width="7.44140625" style="5" bestFit="1" customWidth="1"/>
    <col min="8252" max="8252" width="9" style="5" bestFit="1" customWidth="1"/>
    <col min="8253" max="8253" width="11.44140625" style="5"/>
    <col min="8254" max="8254" width="29.44140625" style="5" customWidth="1"/>
    <col min="8255" max="8255" width="9" style="5" bestFit="1" customWidth="1"/>
    <col min="8256" max="8256" width="7.44140625" style="5" bestFit="1" customWidth="1"/>
    <col min="8257" max="8257" width="10.44140625" style="5" bestFit="1" customWidth="1"/>
    <col min="8258" max="8261" width="7.44140625" style="5" bestFit="1" customWidth="1"/>
    <col min="8262" max="8262" width="6.88671875" style="5" bestFit="1" customWidth="1"/>
    <col min="8263" max="8263" width="9" style="5" bestFit="1" customWidth="1"/>
    <col min="8264" max="8265" width="7.44140625" style="5" bestFit="1" customWidth="1"/>
    <col min="8266" max="8267" width="9" style="5" bestFit="1" customWidth="1"/>
    <col min="8268" max="8268" width="9" style="5" customWidth="1"/>
    <col min="8269" max="8269" width="7.44140625" style="5" bestFit="1" customWidth="1"/>
    <col min="8270" max="8270" width="9" style="5" bestFit="1" customWidth="1"/>
    <col min="8271" max="8448" width="11.44140625" style="5"/>
    <col min="8449" max="8449" width="31" style="5" customWidth="1"/>
    <col min="8450" max="8450" width="9" style="5" bestFit="1" customWidth="1"/>
    <col min="8451" max="8451" width="7.44140625" style="5" bestFit="1" customWidth="1"/>
    <col min="8452" max="8452" width="10.44140625" style="5" bestFit="1" customWidth="1"/>
    <col min="8453" max="8456" width="7.44140625" style="5" bestFit="1" customWidth="1"/>
    <col min="8457" max="8457" width="6.88671875" style="5" bestFit="1" customWidth="1"/>
    <col min="8458" max="8458" width="9" style="5" bestFit="1" customWidth="1"/>
    <col min="8459" max="8460" width="7.44140625" style="5" bestFit="1" customWidth="1"/>
    <col min="8461" max="8462" width="9" style="5" bestFit="1" customWidth="1"/>
    <col min="8463" max="8463" width="9" style="5" customWidth="1"/>
    <col min="8464" max="8464" width="7.44140625" style="5" bestFit="1" customWidth="1"/>
    <col min="8465" max="8468" width="7.44140625" style="5" customWidth="1"/>
    <col min="8469" max="8469" width="9" style="5" bestFit="1" customWidth="1"/>
    <col min="8470" max="8470" width="17.109375" style="5" customWidth="1"/>
    <col min="8471" max="8474" width="10.109375" style="5" customWidth="1"/>
    <col min="8475" max="8475" width="9" style="5" bestFit="1" customWidth="1"/>
    <col min="8476" max="8476" width="7.44140625" style="5" bestFit="1" customWidth="1"/>
    <col min="8477" max="8477" width="10.44140625" style="5" bestFit="1" customWidth="1"/>
    <col min="8478" max="8481" width="7.44140625" style="5" bestFit="1" customWidth="1"/>
    <col min="8482" max="8482" width="6.88671875" style="5" bestFit="1" customWidth="1"/>
    <col min="8483" max="8483" width="9" style="5" bestFit="1" customWidth="1"/>
    <col min="8484" max="8485" width="7.44140625" style="5" bestFit="1" customWidth="1"/>
    <col min="8486" max="8487" width="9" style="5" bestFit="1" customWidth="1"/>
    <col min="8488" max="8488" width="9" style="5" customWidth="1"/>
    <col min="8489" max="8489" width="7.44140625" style="5" bestFit="1" customWidth="1"/>
    <col min="8490" max="8490" width="9" style="5" bestFit="1" customWidth="1"/>
    <col min="8491" max="8491" width="11.44140625" style="5"/>
    <col min="8492" max="8492" width="29.44140625" style="5" customWidth="1"/>
    <col min="8493" max="8493" width="9" style="5" bestFit="1" customWidth="1"/>
    <col min="8494" max="8494" width="7.44140625" style="5" bestFit="1" customWidth="1"/>
    <col min="8495" max="8495" width="10.44140625" style="5" bestFit="1" customWidth="1"/>
    <col min="8496" max="8499" width="7.44140625" style="5" bestFit="1" customWidth="1"/>
    <col min="8500" max="8500" width="6.88671875" style="5" bestFit="1" customWidth="1"/>
    <col min="8501" max="8501" width="9" style="5" bestFit="1" customWidth="1"/>
    <col min="8502" max="8503" width="7.44140625" style="5" bestFit="1" customWidth="1"/>
    <col min="8504" max="8505" width="9" style="5" bestFit="1" customWidth="1"/>
    <col min="8506" max="8506" width="9" style="5" customWidth="1"/>
    <col min="8507" max="8507" width="7.44140625" style="5" bestFit="1" customWidth="1"/>
    <col min="8508" max="8508" width="9" style="5" bestFit="1" customWidth="1"/>
    <col min="8509" max="8509" width="11.44140625" style="5"/>
    <col min="8510" max="8510" width="29.44140625" style="5" customWidth="1"/>
    <col min="8511" max="8511" width="9" style="5" bestFit="1" customWidth="1"/>
    <col min="8512" max="8512" width="7.44140625" style="5" bestFit="1" customWidth="1"/>
    <col min="8513" max="8513" width="10.44140625" style="5" bestFit="1" customWidth="1"/>
    <col min="8514" max="8517" width="7.44140625" style="5" bestFit="1" customWidth="1"/>
    <col min="8518" max="8518" width="6.88671875" style="5" bestFit="1" customWidth="1"/>
    <col min="8519" max="8519" width="9" style="5" bestFit="1" customWidth="1"/>
    <col min="8520" max="8521" width="7.44140625" style="5" bestFit="1" customWidth="1"/>
    <col min="8522" max="8523" width="9" style="5" bestFit="1" customWidth="1"/>
    <col min="8524" max="8524" width="9" style="5" customWidth="1"/>
    <col min="8525" max="8525" width="7.44140625" style="5" bestFit="1" customWidth="1"/>
    <col min="8526" max="8526" width="9" style="5" bestFit="1" customWidth="1"/>
    <col min="8527" max="8704" width="11.44140625" style="5"/>
    <col min="8705" max="8705" width="31" style="5" customWidth="1"/>
    <col min="8706" max="8706" width="9" style="5" bestFit="1" customWidth="1"/>
    <col min="8707" max="8707" width="7.44140625" style="5" bestFit="1" customWidth="1"/>
    <col min="8708" max="8708" width="10.44140625" style="5" bestFit="1" customWidth="1"/>
    <col min="8709" max="8712" width="7.44140625" style="5" bestFit="1" customWidth="1"/>
    <col min="8713" max="8713" width="6.88671875" style="5" bestFit="1" customWidth="1"/>
    <col min="8714" max="8714" width="9" style="5" bestFit="1" customWidth="1"/>
    <col min="8715" max="8716" width="7.44140625" style="5" bestFit="1" customWidth="1"/>
    <col min="8717" max="8718" width="9" style="5" bestFit="1" customWidth="1"/>
    <col min="8719" max="8719" width="9" style="5" customWidth="1"/>
    <col min="8720" max="8720" width="7.44140625" style="5" bestFit="1" customWidth="1"/>
    <col min="8721" max="8724" width="7.44140625" style="5" customWidth="1"/>
    <col min="8725" max="8725" width="9" style="5" bestFit="1" customWidth="1"/>
    <col min="8726" max="8726" width="17.109375" style="5" customWidth="1"/>
    <col min="8727" max="8730" width="10.109375" style="5" customWidth="1"/>
    <col min="8731" max="8731" width="9" style="5" bestFit="1" customWidth="1"/>
    <col min="8732" max="8732" width="7.44140625" style="5" bestFit="1" customWidth="1"/>
    <col min="8733" max="8733" width="10.44140625" style="5" bestFit="1" customWidth="1"/>
    <col min="8734" max="8737" width="7.44140625" style="5" bestFit="1" customWidth="1"/>
    <col min="8738" max="8738" width="6.88671875" style="5" bestFit="1" customWidth="1"/>
    <col min="8739" max="8739" width="9" style="5" bestFit="1" customWidth="1"/>
    <col min="8740" max="8741" width="7.44140625" style="5" bestFit="1" customWidth="1"/>
    <col min="8742" max="8743" width="9" style="5" bestFit="1" customWidth="1"/>
    <col min="8744" max="8744" width="9" style="5" customWidth="1"/>
    <col min="8745" max="8745" width="7.44140625" style="5" bestFit="1" customWidth="1"/>
    <col min="8746" max="8746" width="9" style="5" bestFit="1" customWidth="1"/>
    <col min="8747" max="8747" width="11.44140625" style="5"/>
    <col min="8748" max="8748" width="29.44140625" style="5" customWidth="1"/>
    <col min="8749" max="8749" width="9" style="5" bestFit="1" customWidth="1"/>
    <col min="8750" max="8750" width="7.44140625" style="5" bestFit="1" customWidth="1"/>
    <col min="8751" max="8751" width="10.44140625" style="5" bestFit="1" customWidth="1"/>
    <col min="8752" max="8755" width="7.44140625" style="5" bestFit="1" customWidth="1"/>
    <col min="8756" max="8756" width="6.88671875" style="5" bestFit="1" customWidth="1"/>
    <col min="8757" max="8757" width="9" style="5" bestFit="1" customWidth="1"/>
    <col min="8758" max="8759" width="7.44140625" style="5" bestFit="1" customWidth="1"/>
    <col min="8760" max="8761" width="9" style="5" bestFit="1" customWidth="1"/>
    <col min="8762" max="8762" width="9" style="5" customWidth="1"/>
    <col min="8763" max="8763" width="7.44140625" style="5" bestFit="1" customWidth="1"/>
    <col min="8764" max="8764" width="9" style="5" bestFit="1" customWidth="1"/>
    <col min="8765" max="8765" width="11.44140625" style="5"/>
    <col min="8766" max="8766" width="29.44140625" style="5" customWidth="1"/>
    <col min="8767" max="8767" width="9" style="5" bestFit="1" customWidth="1"/>
    <col min="8768" max="8768" width="7.44140625" style="5" bestFit="1" customWidth="1"/>
    <col min="8769" max="8769" width="10.44140625" style="5" bestFit="1" customWidth="1"/>
    <col min="8770" max="8773" width="7.44140625" style="5" bestFit="1" customWidth="1"/>
    <col min="8774" max="8774" width="6.88671875" style="5" bestFit="1" customWidth="1"/>
    <col min="8775" max="8775" width="9" style="5" bestFit="1" customWidth="1"/>
    <col min="8776" max="8777" width="7.44140625" style="5" bestFit="1" customWidth="1"/>
    <col min="8778" max="8779" width="9" style="5" bestFit="1" customWidth="1"/>
    <col min="8780" max="8780" width="9" style="5" customWidth="1"/>
    <col min="8781" max="8781" width="7.44140625" style="5" bestFit="1" customWidth="1"/>
    <col min="8782" max="8782" width="9" style="5" bestFit="1" customWidth="1"/>
    <col min="8783" max="8960" width="11.44140625" style="5"/>
    <col min="8961" max="8961" width="31" style="5" customWidth="1"/>
    <col min="8962" max="8962" width="9" style="5" bestFit="1" customWidth="1"/>
    <col min="8963" max="8963" width="7.44140625" style="5" bestFit="1" customWidth="1"/>
    <col min="8964" max="8964" width="10.44140625" style="5" bestFit="1" customWidth="1"/>
    <col min="8965" max="8968" width="7.44140625" style="5" bestFit="1" customWidth="1"/>
    <col min="8969" max="8969" width="6.88671875" style="5" bestFit="1" customWidth="1"/>
    <col min="8970" max="8970" width="9" style="5" bestFit="1" customWidth="1"/>
    <col min="8971" max="8972" width="7.44140625" style="5" bestFit="1" customWidth="1"/>
    <col min="8973" max="8974" width="9" style="5" bestFit="1" customWidth="1"/>
    <col min="8975" max="8975" width="9" style="5" customWidth="1"/>
    <col min="8976" max="8976" width="7.44140625" style="5" bestFit="1" customWidth="1"/>
    <col min="8977" max="8980" width="7.44140625" style="5" customWidth="1"/>
    <col min="8981" max="8981" width="9" style="5" bestFit="1" customWidth="1"/>
    <col min="8982" max="8982" width="17.109375" style="5" customWidth="1"/>
    <col min="8983" max="8986" width="10.109375" style="5" customWidth="1"/>
    <col min="8987" max="8987" width="9" style="5" bestFit="1" customWidth="1"/>
    <col min="8988" max="8988" width="7.44140625" style="5" bestFit="1" customWidth="1"/>
    <col min="8989" max="8989" width="10.44140625" style="5" bestFit="1" customWidth="1"/>
    <col min="8990" max="8993" width="7.44140625" style="5" bestFit="1" customWidth="1"/>
    <col min="8994" max="8994" width="6.88671875" style="5" bestFit="1" customWidth="1"/>
    <col min="8995" max="8995" width="9" style="5" bestFit="1" customWidth="1"/>
    <col min="8996" max="8997" width="7.44140625" style="5" bestFit="1" customWidth="1"/>
    <col min="8998" max="8999" width="9" style="5" bestFit="1" customWidth="1"/>
    <col min="9000" max="9000" width="9" style="5" customWidth="1"/>
    <col min="9001" max="9001" width="7.44140625" style="5" bestFit="1" customWidth="1"/>
    <col min="9002" max="9002" width="9" style="5" bestFit="1" customWidth="1"/>
    <col min="9003" max="9003" width="11.44140625" style="5"/>
    <col min="9004" max="9004" width="29.44140625" style="5" customWidth="1"/>
    <col min="9005" max="9005" width="9" style="5" bestFit="1" customWidth="1"/>
    <col min="9006" max="9006" width="7.44140625" style="5" bestFit="1" customWidth="1"/>
    <col min="9007" max="9007" width="10.44140625" style="5" bestFit="1" customWidth="1"/>
    <col min="9008" max="9011" width="7.44140625" style="5" bestFit="1" customWidth="1"/>
    <col min="9012" max="9012" width="6.88671875" style="5" bestFit="1" customWidth="1"/>
    <col min="9013" max="9013" width="9" style="5" bestFit="1" customWidth="1"/>
    <col min="9014" max="9015" width="7.44140625" style="5" bestFit="1" customWidth="1"/>
    <col min="9016" max="9017" width="9" style="5" bestFit="1" customWidth="1"/>
    <col min="9018" max="9018" width="9" style="5" customWidth="1"/>
    <col min="9019" max="9019" width="7.44140625" style="5" bestFit="1" customWidth="1"/>
    <col min="9020" max="9020" width="9" style="5" bestFit="1" customWidth="1"/>
    <col min="9021" max="9021" width="11.44140625" style="5"/>
    <col min="9022" max="9022" width="29.44140625" style="5" customWidth="1"/>
    <col min="9023" max="9023" width="9" style="5" bestFit="1" customWidth="1"/>
    <col min="9024" max="9024" width="7.44140625" style="5" bestFit="1" customWidth="1"/>
    <col min="9025" max="9025" width="10.44140625" style="5" bestFit="1" customWidth="1"/>
    <col min="9026" max="9029" width="7.44140625" style="5" bestFit="1" customWidth="1"/>
    <col min="9030" max="9030" width="6.88671875" style="5" bestFit="1" customWidth="1"/>
    <col min="9031" max="9031" width="9" style="5" bestFit="1" customWidth="1"/>
    <col min="9032" max="9033" width="7.44140625" style="5" bestFit="1" customWidth="1"/>
    <col min="9034" max="9035" width="9" style="5" bestFit="1" customWidth="1"/>
    <col min="9036" max="9036" width="9" style="5" customWidth="1"/>
    <col min="9037" max="9037" width="7.44140625" style="5" bestFit="1" customWidth="1"/>
    <col min="9038" max="9038" width="9" style="5" bestFit="1" customWidth="1"/>
    <col min="9039" max="9216" width="11.44140625" style="5"/>
    <col min="9217" max="9217" width="31" style="5" customWidth="1"/>
    <col min="9218" max="9218" width="9" style="5" bestFit="1" customWidth="1"/>
    <col min="9219" max="9219" width="7.44140625" style="5" bestFit="1" customWidth="1"/>
    <col min="9220" max="9220" width="10.44140625" style="5" bestFit="1" customWidth="1"/>
    <col min="9221" max="9224" width="7.44140625" style="5" bestFit="1" customWidth="1"/>
    <col min="9225" max="9225" width="6.88671875" style="5" bestFit="1" customWidth="1"/>
    <col min="9226" max="9226" width="9" style="5" bestFit="1" customWidth="1"/>
    <col min="9227" max="9228" width="7.44140625" style="5" bestFit="1" customWidth="1"/>
    <col min="9229" max="9230" width="9" style="5" bestFit="1" customWidth="1"/>
    <col min="9231" max="9231" width="9" style="5" customWidth="1"/>
    <col min="9232" max="9232" width="7.44140625" style="5" bestFit="1" customWidth="1"/>
    <col min="9233" max="9236" width="7.44140625" style="5" customWidth="1"/>
    <col min="9237" max="9237" width="9" style="5" bestFit="1" customWidth="1"/>
    <col min="9238" max="9238" width="17.109375" style="5" customWidth="1"/>
    <col min="9239" max="9242" width="10.109375" style="5" customWidth="1"/>
    <col min="9243" max="9243" width="9" style="5" bestFit="1" customWidth="1"/>
    <col min="9244" max="9244" width="7.44140625" style="5" bestFit="1" customWidth="1"/>
    <col min="9245" max="9245" width="10.44140625" style="5" bestFit="1" customWidth="1"/>
    <col min="9246" max="9249" width="7.44140625" style="5" bestFit="1" customWidth="1"/>
    <col min="9250" max="9250" width="6.88671875" style="5" bestFit="1" customWidth="1"/>
    <col min="9251" max="9251" width="9" style="5" bestFit="1" customWidth="1"/>
    <col min="9252" max="9253" width="7.44140625" style="5" bestFit="1" customWidth="1"/>
    <col min="9254" max="9255" width="9" style="5" bestFit="1" customWidth="1"/>
    <col min="9256" max="9256" width="9" style="5" customWidth="1"/>
    <col min="9257" max="9257" width="7.44140625" style="5" bestFit="1" customWidth="1"/>
    <col min="9258" max="9258" width="9" style="5" bestFit="1" customWidth="1"/>
    <col min="9259" max="9259" width="11.44140625" style="5"/>
    <col min="9260" max="9260" width="29.44140625" style="5" customWidth="1"/>
    <col min="9261" max="9261" width="9" style="5" bestFit="1" customWidth="1"/>
    <col min="9262" max="9262" width="7.44140625" style="5" bestFit="1" customWidth="1"/>
    <col min="9263" max="9263" width="10.44140625" style="5" bestFit="1" customWidth="1"/>
    <col min="9264" max="9267" width="7.44140625" style="5" bestFit="1" customWidth="1"/>
    <col min="9268" max="9268" width="6.88671875" style="5" bestFit="1" customWidth="1"/>
    <col min="9269" max="9269" width="9" style="5" bestFit="1" customWidth="1"/>
    <col min="9270" max="9271" width="7.44140625" style="5" bestFit="1" customWidth="1"/>
    <col min="9272" max="9273" width="9" style="5" bestFit="1" customWidth="1"/>
    <col min="9274" max="9274" width="9" style="5" customWidth="1"/>
    <col min="9275" max="9275" width="7.44140625" style="5" bestFit="1" customWidth="1"/>
    <col min="9276" max="9276" width="9" style="5" bestFit="1" customWidth="1"/>
    <col min="9277" max="9277" width="11.44140625" style="5"/>
    <col min="9278" max="9278" width="29.44140625" style="5" customWidth="1"/>
    <col min="9279" max="9279" width="9" style="5" bestFit="1" customWidth="1"/>
    <col min="9280" max="9280" width="7.44140625" style="5" bestFit="1" customWidth="1"/>
    <col min="9281" max="9281" width="10.44140625" style="5" bestFit="1" customWidth="1"/>
    <col min="9282" max="9285" width="7.44140625" style="5" bestFit="1" customWidth="1"/>
    <col min="9286" max="9286" width="6.88671875" style="5" bestFit="1" customWidth="1"/>
    <col min="9287" max="9287" width="9" style="5" bestFit="1" customWidth="1"/>
    <col min="9288" max="9289" width="7.44140625" style="5" bestFit="1" customWidth="1"/>
    <col min="9290" max="9291" width="9" style="5" bestFit="1" customWidth="1"/>
    <col min="9292" max="9292" width="9" style="5" customWidth="1"/>
    <col min="9293" max="9293" width="7.44140625" style="5" bestFit="1" customWidth="1"/>
    <col min="9294" max="9294" width="9" style="5" bestFit="1" customWidth="1"/>
    <col min="9295" max="9472" width="11.44140625" style="5"/>
    <col min="9473" max="9473" width="31" style="5" customWidth="1"/>
    <col min="9474" max="9474" width="9" style="5" bestFit="1" customWidth="1"/>
    <col min="9475" max="9475" width="7.44140625" style="5" bestFit="1" customWidth="1"/>
    <col min="9476" max="9476" width="10.44140625" style="5" bestFit="1" customWidth="1"/>
    <col min="9477" max="9480" width="7.44140625" style="5" bestFit="1" customWidth="1"/>
    <col min="9481" max="9481" width="6.88671875" style="5" bestFit="1" customWidth="1"/>
    <col min="9482" max="9482" width="9" style="5" bestFit="1" customWidth="1"/>
    <col min="9483" max="9484" width="7.44140625" style="5" bestFit="1" customWidth="1"/>
    <col min="9485" max="9486" width="9" style="5" bestFit="1" customWidth="1"/>
    <col min="9487" max="9487" width="9" style="5" customWidth="1"/>
    <col min="9488" max="9488" width="7.44140625" style="5" bestFit="1" customWidth="1"/>
    <col min="9489" max="9492" width="7.44140625" style="5" customWidth="1"/>
    <col min="9493" max="9493" width="9" style="5" bestFit="1" customWidth="1"/>
    <col min="9494" max="9494" width="17.109375" style="5" customWidth="1"/>
    <col min="9495" max="9498" width="10.109375" style="5" customWidth="1"/>
    <col min="9499" max="9499" width="9" style="5" bestFit="1" customWidth="1"/>
    <col min="9500" max="9500" width="7.44140625" style="5" bestFit="1" customWidth="1"/>
    <col min="9501" max="9501" width="10.44140625" style="5" bestFit="1" customWidth="1"/>
    <col min="9502" max="9505" width="7.44140625" style="5" bestFit="1" customWidth="1"/>
    <col min="9506" max="9506" width="6.88671875" style="5" bestFit="1" customWidth="1"/>
    <col min="9507" max="9507" width="9" style="5" bestFit="1" customWidth="1"/>
    <col min="9508" max="9509" width="7.44140625" style="5" bestFit="1" customWidth="1"/>
    <col min="9510" max="9511" width="9" style="5" bestFit="1" customWidth="1"/>
    <col min="9512" max="9512" width="9" style="5" customWidth="1"/>
    <col min="9513" max="9513" width="7.44140625" style="5" bestFit="1" customWidth="1"/>
    <col min="9514" max="9514" width="9" style="5" bestFit="1" customWidth="1"/>
    <col min="9515" max="9515" width="11.44140625" style="5"/>
    <col min="9516" max="9516" width="29.44140625" style="5" customWidth="1"/>
    <col min="9517" max="9517" width="9" style="5" bestFit="1" customWidth="1"/>
    <col min="9518" max="9518" width="7.44140625" style="5" bestFit="1" customWidth="1"/>
    <col min="9519" max="9519" width="10.44140625" style="5" bestFit="1" customWidth="1"/>
    <col min="9520" max="9523" width="7.44140625" style="5" bestFit="1" customWidth="1"/>
    <col min="9524" max="9524" width="6.88671875" style="5" bestFit="1" customWidth="1"/>
    <col min="9525" max="9525" width="9" style="5" bestFit="1" customWidth="1"/>
    <col min="9526" max="9527" width="7.44140625" style="5" bestFit="1" customWidth="1"/>
    <col min="9528" max="9529" width="9" style="5" bestFit="1" customWidth="1"/>
    <col min="9530" max="9530" width="9" style="5" customWidth="1"/>
    <col min="9531" max="9531" width="7.44140625" style="5" bestFit="1" customWidth="1"/>
    <col min="9532" max="9532" width="9" style="5" bestFit="1" customWidth="1"/>
    <col min="9533" max="9533" width="11.44140625" style="5"/>
    <col min="9534" max="9534" width="29.44140625" style="5" customWidth="1"/>
    <col min="9535" max="9535" width="9" style="5" bestFit="1" customWidth="1"/>
    <col min="9536" max="9536" width="7.44140625" style="5" bestFit="1" customWidth="1"/>
    <col min="9537" max="9537" width="10.44140625" style="5" bestFit="1" customWidth="1"/>
    <col min="9538" max="9541" width="7.44140625" style="5" bestFit="1" customWidth="1"/>
    <col min="9542" max="9542" width="6.88671875" style="5" bestFit="1" customWidth="1"/>
    <col min="9543" max="9543" width="9" style="5" bestFit="1" customWidth="1"/>
    <col min="9544" max="9545" width="7.44140625" style="5" bestFit="1" customWidth="1"/>
    <col min="9546" max="9547" width="9" style="5" bestFit="1" customWidth="1"/>
    <col min="9548" max="9548" width="9" style="5" customWidth="1"/>
    <col min="9549" max="9549" width="7.44140625" style="5" bestFit="1" customWidth="1"/>
    <col min="9550" max="9550" width="9" style="5" bestFit="1" customWidth="1"/>
    <col min="9551" max="9728" width="11.44140625" style="5"/>
    <col min="9729" max="9729" width="31" style="5" customWidth="1"/>
    <col min="9730" max="9730" width="9" style="5" bestFit="1" customWidth="1"/>
    <col min="9731" max="9731" width="7.44140625" style="5" bestFit="1" customWidth="1"/>
    <col min="9732" max="9732" width="10.44140625" style="5" bestFit="1" customWidth="1"/>
    <col min="9733" max="9736" width="7.44140625" style="5" bestFit="1" customWidth="1"/>
    <col min="9737" max="9737" width="6.88671875" style="5" bestFit="1" customWidth="1"/>
    <col min="9738" max="9738" width="9" style="5" bestFit="1" customWidth="1"/>
    <col min="9739" max="9740" width="7.44140625" style="5" bestFit="1" customWidth="1"/>
    <col min="9741" max="9742" width="9" style="5" bestFit="1" customWidth="1"/>
    <col min="9743" max="9743" width="9" style="5" customWidth="1"/>
    <col min="9744" max="9744" width="7.44140625" style="5" bestFit="1" customWidth="1"/>
    <col min="9745" max="9748" width="7.44140625" style="5" customWidth="1"/>
    <col min="9749" max="9749" width="9" style="5" bestFit="1" customWidth="1"/>
    <col min="9750" max="9750" width="17.109375" style="5" customWidth="1"/>
    <col min="9751" max="9754" width="10.109375" style="5" customWidth="1"/>
    <col min="9755" max="9755" width="9" style="5" bestFit="1" customWidth="1"/>
    <col min="9756" max="9756" width="7.44140625" style="5" bestFit="1" customWidth="1"/>
    <col min="9757" max="9757" width="10.44140625" style="5" bestFit="1" customWidth="1"/>
    <col min="9758" max="9761" width="7.44140625" style="5" bestFit="1" customWidth="1"/>
    <col min="9762" max="9762" width="6.88671875" style="5" bestFit="1" customWidth="1"/>
    <col min="9763" max="9763" width="9" style="5" bestFit="1" customWidth="1"/>
    <col min="9764" max="9765" width="7.44140625" style="5" bestFit="1" customWidth="1"/>
    <col min="9766" max="9767" width="9" style="5" bestFit="1" customWidth="1"/>
    <col min="9768" max="9768" width="9" style="5" customWidth="1"/>
    <col min="9769" max="9769" width="7.44140625" style="5" bestFit="1" customWidth="1"/>
    <col min="9770" max="9770" width="9" style="5" bestFit="1" customWidth="1"/>
    <col min="9771" max="9771" width="11.44140625" style="5"/>
    <col min="9772" max="9772" width="29.44140625" style="5" customWidth="1"/>
    <col min="9773" max="9773" width="9" style="5" bestFit="1" customWidth="1"/>
    <col min="9774" max="9774" width="7.44140625" style="5" bestFit="1" customWidth="1"/>
    <col min="9775" max="9775" width="10.44140625" style="5" bestFit="1" customWidth="1"/>
    <col min="9776" max="9779" width="7.44140625" style="5" bestFit="1" customWidth="1"/>
    <col min="9780" max="9780" width="6.88671875" style="5" bestFit="1" customWidth="1"/>
    <col min="9781" max="9781" width="9" style="5" bestFit="1" customWidth="1"/>
    <col min="9782" max="9783" width="7.44140625" style="5" bestFit="1" customWidth="1"/>
    <col min="9784" max="9785" width="9" style="5" bestFit="1" customWidth="1"/>
    <col min="9786" max="9786" width="9" style="5" customWidth="1"/>
    <col min="9787" max="9787" width="7.44140625" style="5" bestFit="1" customWidth="1"/>
    <col min="9788" max="9788" width="9" style="5" bestFit="1" customWidth="1"/>
    <col min="9789" max="9789" width="11.44140625" style="5"/>
    <col min="9790" max="9790" width="29.44140625" style="5" customWidth="1"/>
    <col min="9791" max="9791" width="9" style="5" bestFit="1" customWidth="1"/>
    <col min="9792" max="9792" width="7.44140625" style="5" bestFit="1" customWidth="1"/>
    <col min="9793" max="9793" width="10.44140625" style="5" bestFit="1" customWidth="1"/>
    <col min="9794" max="9797" width="7.44140625" style="5" bestFit="1" customWidth="1"/>
    <col min="9798" max="9798" width="6.88671875" style="5" bestFit="1" customWidth="1"/>
    <col min="9799" max="9799" width="9" style="5" bestFit="1" customWidth="1"/>
    <col min="9800" max="9801" width="7.44140625" style="5" bestFit="1" customWidth="1"/>
    <col min="9802" max="9803" width="9" style="5" bestFit="1" customWidth="1"/>
    <col min="9804" max="9804" width="9" style="5" customWidth="1"/>
    <col min="9805" max="9805" width="7.44140625" style="5" bestFit="1" customWidth="1"/>
    <col min="9806" max="9806" width="9" style="5" bestFit="1" customWidth="1"/>
    <col min="9807" max="9984" width="11.44140625" style="5"/>
    <col min="9985" max="9985" width="31" style="5" customWidth="1"/>
    <col min="9986" max="9986" width="9" style="5" bestFit="1" customWidth="1"/>
    <col min="9987" max="9987" width="7.44140625" style="5" bestFit="1" customWidth="1"/>
    <col min="9988" max="9988" width="10.44140625" style="5" bestFit="1" customWidth="1"/>
    <col min="9989" max="9992" width="7.44140625" style="5" bestFit="1" customWidth="1"/>
    <col min="9993" max="9993" width="6.88671875" style="5" bestFit="1" customWidth="1"/>
    <col min="9994" max="9994" width="9" style="5" bestFit="1" customWidth="1"/>
    <col min="9995" max="9996" width="7.44140625" style="5" bestFit="1" customWidth="1"/>
    <col min="9997" max="9998" width="9" style="5" bestFit="1" customWidth="1"/>
    <col min="9999" max="9999" width="9" style="5" customWidth="1"/>
    <col min="10000" max="10000" width="7.44140625" style="5" bestFit="1" customWidth="1"/>
    <col min="10001" max="10004" width="7.44140625" style="5" customWidth="1"/>
    <col min="10005" max="10005" width="9" style="5" bestFit="1" customWidth="1"/>
    <col min="10006" max="10006" width="17.109375" style="5" customWidth="1"/>
    <col min="10007" max="10010" width="10.109375" style="5" customWidth="1"/>
    <col min="10011" max="10011" width="9" style="5" bestFit="1" customWidth="1"/>
    <col min="10012" max="10012" width="7.44140625" style="5" bestFit="1" customWidth="1"/>
    <col min="10013" max="10013" width="10.44140625" style="5" bestFit="1" customWidth="1"/>
    <col min="10014" max="10017" width="7.44140625" style="5" bestFit="1" customWidth="1"/>
    <col min="10018" max="10018" width="6.88671875" style="5" bestFit="1" customWidth="1"/>
    <col min="10019" max="10019" width="9" style="5" bestFit="1" customWidth="1"/>
    <col min="10020" max="10021" width="7.44140625" style="5" bestFit="1" customWidth="1"/>
    <col min="10022" max="10023" width="9" style="5" bestFit="1" customWidth="1"/>
    <col min="10024" max="10024" width="9" style="5" customWidth="1"/>
    <col min="10025" max="10025" width="7.44140625" style="5" bestFit="1" customWidth="1"/>
    <col min="10026" max="10026" width="9" style="5" bestFit="1" customWidth="1"/>
    <col min="10027" max="10027" width="11.44140625" style="5"/>
    <col min="10028" max="10028" width="29.44140625" style="5" customWidth="1"/>
    <col min="10029" max="10029" width="9" style="5" bestFit="1" customWidth="1"/>
    <col min="10030" max="10030" width="7.44140625" style="5" bestFit="1" customWidth="1"/>
    <col min="10031" max="10031" width="10.44140625" style="5" bestFit="1" customWidth="1"/>
    <col min="10032" max="10035" width="7.44140625" style="5" bestFit="1" customWidth="1"/>
    <col min="10036" max="10036" width="6.88671875" style="5" bestFit="1" customWidth="1"/>
    <col min="10037" max="10037" width="9" style="5" bestFit="1" customWidth="1"/>
    <col min="10038" max="10039" width="7.44140625" style="5" bestFit="1" customWidth="1"/>
    <col min="10040" max="10041" width="9" style="5" bestFit="1" customWidth="1"/>
    <col min="10042" max="10042" width="9" style="5" customWidth="1"/>
    <col min="10043" max="10043" width="7.44140625" style="5" bestFit="1" customWidth="1"/>
    <col min="10044" max="10044" width="9" style="5" bestFit="1" customWidth="1"/>
    <col min="10045" max="10045" width="11.44140625" style="5"/>
    <col min="10046" max="10046" width="29.44140625" style="5" customWidth="1"/>
    <col min="10047" max="10047" width="9" style="5" bestFit="1" customWidth="1"/>
    <col min="10048" max="10048" width="7.44140625" style="5" bestFit="1" customWidth="1"/>
    <col min="10049" max="10049" width="10.44140625" style="5" bestFit="1" customWidth="1"/>
    <col min="10050" max="10053" width="7.44140625" style="5" bestFit="1" customWidth="1"/>
    <col min="10054" max="10054" width="6.88671875" style="5" bestFit="1" customWidth="1"/>
    <col min="10055" max="10055" width="9" style="5" bestFit="1" customWidth="1"/>
    <col min="10056" max="10057" width="7.44140625" style="5" bestFit="1" customWidth="1"/>
    <col min="10058" max="10059" width="9" style="5" bestFit="1" customWidth="1"/>
    <col min="10060" max="10060" width="9" style="5" customWidth="1"/>
    <col min="10061" max="10061" width="7.44140625" style="5" bestFit="1" customWidth="1"/>
    <col min="10062" max="10062" width="9" style="5" bestFit="1" customWidth="1"/>
    <col min="10063" max="10240" width="11.44140625" style="5"/>
    <col min="10241" max="10241" width="31" style="5" customWidth="1"/>
    <col min="10242" max="10242" width="9" style="5" bestFit="1" customWidth="1"/>
    <col min="10243" max="10243" width="7.44140625" style="5" bestFit="1" customWidth="1"/>
    <col min="10244" max="10244" width="10.44140625" style="5" bestFit="1" customWidth="1"/>
    <col min="10245" max="10248" width="7.44140625" style="5" bestFit="1" customWidth="1"/>
    <col min="10249" max="10249" width="6.88671875" style="5" bestFit="1" customWidth="1"/>
    <col min="10250" max="10250" width="9" style="5" bestFit="1" customWidth="1"/>
    <col min="10251" max="10252" width="7.44140625" style="5" bestFit="1" customWidth="1"/>
    <col min="10253" max="10254" width="9" style="5" bestFit="1" customWidth="1"/>
    <col min="10255" max="10255" width="9" style="5" customWidth="1"/>
    <col min="10256" max="10256" width="7.44140625" style="5" bestFit="1" customWidth="1"/>
    <col min="10257" max="10260" width="7.44140625" style="5" customWidth="1"/>
    <col min="10261" max="10261" width="9" style="5" bestFit="1" customWidth="1"/>
    <col min="10262" max="10262" width="17.109375" style="5" customWidth="1"/>
    <col min="10263" max="10266" width="10.109375" style="5" customWidth="1"/>
    <col min="10267" max="10267" width="9" style="5" bestFit="1" customWidth="1"/>
    <col min="10268" max="10268" width="7.44140625" style="5" bestFit="1" customWidth="1"/>
    <col min="10269" max="10269" width="10.44140625" style="5" bestFit="1" customWidth="1"/>
    <col min="10270" max="10273" width="7.44140625" style="5" bestFit="1" customWidth="1"/>
    <col min="10274" max="10274" width="6.88671875" style="5" bestFit="1" customWidth="1"/>
    <col min="10275" max="10275" width="9" style="5" bestFit="1" customWidth="1"/>
    <col min="10276" max="10277" width="7.44140625" style="5" bestFit="1" customWidth="1"/>
    <col min="10278" max="10279" width="9" style="5" bestFit="1" customWidth="1"/>
    <col min="10280" max="10280" width="9" style="5" customWidth="1"/>
    <col min="10281" max="10281" width="7.44140625" style="5" bestFit="1" customWidth="1"/>
    <col min="10282" max="10282" width="9" style="5" bestFit="1" customWidth="1"/>
    <col min="10283" max="10283" width="11.44140625" style="5"/>
    <col min="10284" max="10284" width="29.44140625" style="5" customWidth="1"/>
    <col min="10285" max="10285" width="9" style="5" bestFit="1" customWidth="1"/>
    <col min="10286" max="10286" width="7.44140625" style="5" bestFit="1" customWidth="1"/>
    <col min="10287" max="10287" width="10.44140625" style="5" bestFit="1" customWidth="1"/>
    <col min="10288" max="10291" width="7.44140625" style="5" bestFit="1" customWidth="1"/>
    <col min="10292" max="10292" width="6.88671875" style="5" bestFit="1" customWidth="1"/>
    <col min="10293" max="10293" width="9" style="5" bestFit="1" customWidth="1"/>
    <col min="10294" max="10295" width="7.44140625" style="5" bestFit="1" customWidth="1"/>
    <col min="10296" max="10297" width="9" style="5" bestFit="1" customWidth="1"/>
    <col min="10298" max="10298" width="9" style="5" customWidth="1"/>
    <col min="10299" max="10299" width="7.44140625" style="5" bestFit="1" customWidth="1"/>
    <col min="10300" max="10300" width="9" style="5" bestFit="1" customWidth="1"/>
    <col min="10301" max="10301" width="11.44140625" style="5"/>
    <col min="10302" max="10302" width="29.44140625" style="5" customWidth="1"/>
    <col min="10303" max="10303" width="9" style="5" bestFit="1" customWidth="1"/>
    <col min="10304" max="10304" width="7.44140625" style="5" bestFit="1" customWidth="1"/>
    <col min="10305" max="10305" width="10.44140625" style="5" bestFit="1" customWidth="1"/>
    <col min="10306" max="10309" width="7.44140625" style="5" bestFit="1" customWidth="1"/>
    <col min="10310" max="10310" width="6.88671875" style="5" bestFit="1" customWidth="1"/>
    <col min="10311" max="10311" width="9" style="5" bestFit="1" customWidth="1"/>
    <col min="10312" max="10313" width="7.44140625" style="5" bestFit="1" customWidth="1"/>
    <col min="10314" max="10315" width="9" style="5" bestFit="1" customWidth="1"/>
    <col min="10316" max="10316" width="9" style="5" customWidth="1"/>
    <col min="10317" max="10317" width="7.44140625" style="5" bestFit="1" customWidth="1"/>
    <col min="10318" max="10318" width="9" style="5" bestFit="1" customWidth="1"/>
    <col min="10319" max="10496" width="11.44140625" style="5"/>
    <col min="10497" max="10497" width="31" style="5" customWidth="1"/>
    <col min="10498" max="10498" width="9" style="5" bestFit="1" customWidth="1"/>
    <col min="10499" max="10499" width="7.44140625" style="5" bestFit="1" customWidth="1"/>
    <col min="10500" max="10500" width="10.44140625" style="5" bestFit="1" customWidth="1"/>
    <col min="10501" max="10504" width="7.44140625" style="5" bestFit="1" customWidth="1"/>
    <col min="10505" max="10505" width="6.88671875" style="5" bestFit="1" customWidth="1"/>
    <col min="10506" max="10506" width="9" style="5" bestFit="1" customWidth="1"/>
    <col min="10507" max="10508" width="7.44140625" style="5" bestFit="1" customWidth="1"/>
    <col min="10509" max="10510" width="9" style="5" bestFit="1" customWidth="1"/>
    <col min="10511" max="10511" width="9" style="5" customWidth="1"/>
    <col min="10512" max="10512" width="7.44140625" style="5" bestFit="1" customWidth="1"/>
    <col min="10513" max="10516" width="7.44140625" style="5" customWidth="1"/>
    <col min="10517" max="10517" width="9" style="5" bestFit="1" customWidth="1"/>
    <col min="10518" max="10518" width="17.109375" style="5" customWidth="1"/>
    <col min="10519" max="10522" width="10.109375" style="5" customWidth="1"/>
    <col min="10523" max="10523" width="9" style="5" bestFit="1" customWidth="1"/>
    <col min="10524" max="10524" width="7.44140625" style="5" bestFit="1" customWidth="1"/>
    <col min="10525" max="10525" width="10.44140625" style="5" bestFit="1" customWidth="1"/>
    <col min="10526" max="10529" width="7.44140625" style="5" bestFit="1" customWidth="1"/>
    <col min="10530" max="10530" width="6.88671875" style="5" bestFit="1" customWidth="1"/>
    <col min="10531" max="10531" width="9" style="5" bestFit="1" customWidth="1"/>
    <col min="10532" max="10533" width="7.44140625" style="5" bestFit="1" customWidth="1"/>
    <col min="10534" max="10535" width="9" style="5" bestFit="1" customWidth="1"/>
    <col min="10536" max="10536" width="9" style="5" customWidth="1"/>
    <col min="10537" max="10537" width="7.44140625" style="5" bestFit="1" customWidth="1"/>
    <col min="10538" max="10538" width="9" style="5" bestFit="1" customWidth="1"/>
    <col min="10539" max="10539" width="11.44140625" style="5"/>
    <col min="10540" max="10540" width="29.44140625" style="5" customWidth="1"/>
    <col min="10541" max="10541" width="9" style="5" bestFit="1" customWidth="1"/>
    <col min="10542" max="10542" width="7.44140625" style="5" bestFit="1" customWidth="1"/>
    <col min="10543" max="10543" width="10.44140625" style="5" bestFit="1" customWidth="1"/>
    <col min="10544" max="10547" width="7.44140625" style="5" bestFit="1" customWidth="1"/>
    <col min="10548" max="10548" width="6.88671875" style="5" bestFit="1" customWidth="1"/>
    <col min="10549" max="10549" width="9" style="5" bestFit="1" customWidth="1"/>
    <col min="10550" max="10551" width="7.44140625" style="5" bestFit="1" customWidth="1"/>
    <col min="10552" max="10553" width="9" style="5" bestFit="1" customWidth="1"/>
    <col min="10554" max="10554" width="9" style="5" customWidth="1"/>
    <col min="10555" max="10555" width="7.44140625" style="5" bestFit="1" customWidth="1"/>
    <col min="10556" max="10556" width="9" style="5" bestFit="1" customWidth="1"/>
    <col min="10557" max="10557" width="11.44140625" style="5"/>
    <col min="10558" max="10558" width="29.44140625" style="5" customWidth="1"/>
    <col min="10559" max="10559" width="9" style="5" bestFit="1" customWidth="1"/>
    <col min="10560" max="10560" width="7.44140625" style="5" bestFit="1" customWidth="1"/>
    <col min="10561" max="10561" width="10.44140625" style="5" bestFit="1" customWidth="1"/>
    <col min="10562" max="10565" width="7.44140625" style="5" bestFit="1" customWidth="1"/>
    <col min="10566" max="10566" width="6.88671875" style="5" bestFit="1" customWidth="1"/>
    <col min="10567" max="10567" width="9" style="5" bestFit="1" customWidth="1"/>
    <col min="10568" max="10569" width="7.44140625" style="5" bestFit="1" customWidth="1"/>
    <col min="10570" max="10571" width="9" style="5" bestFit="1" customWidth="1"/>
    <col min="10572" max="10572" width="9" style="5" customWidth="1"/>
    <col min="10573" max="10573" width="7.44140625" style="5" bestFit="1" customWidth="1"/>
    <col min="10574" max="10574" width="9" style="5" bestFit="1" customWidth="1"/>
    <col min="10575" max="10752" width="11.44140625" style="5"/>
    <col min="10753" max="10753" width="31" style="5" customWidth="1"/>
    <col min="10754" max="10754" width="9" style="5" bestFit="1" customWidth="1"/>
    <col min="10755" max="10755" width="7.44140625" style="5" bestFit="1" customWidth="1"/>
    <col min="10756" max="10756" width="10.44140625" style="5" bestFit="1" customWidth="1"/>
    <col min="10757" max="10760" width="7.44140625" style="5" bestFit="1" customWidth="1"/>
    <col min="10761" max="10761" width="6.88671875" style="5" bestFit="1" customWidth="1"/>
    <col min="10762" max="10762" width="9" style="5" bestFit="1" customWidth="1"/>
    <col min="10763" max="10764" width="7.44140625" style="5" bestFit="1" customWidth="1"/>
    <col min="10765" max="10766" width="9" style="5" bestFit="1" customWidth="1"/>
    <col min="10767" max="10767" width="9" style="5" customWidth="1"/>
    <col min="10768" max="10768" width="7.44140625" style="5" bestFit="1" customWidth="1"/>
    <col min="10769" max="10772" width="7.44140625" style="5" customWidth="1"/>
    <col min="10773" max="10773" width="9" style="5" bestFit="1" customWidth="1"/>
    <col min="10774" max="10774" width="17.109375" style="5" customWidth="1"/>
    <col min="10775" max="10778" width="10.109375" style="5" customWidth="1"/>
    <col min="10779" max="10779" width="9" style="5" bestFit="1" customWidth="1"/>
    <col min="10780" max="10780" width="7.44140625" style="5" bestFit="1" customWidth="1"/>
    <col min="10781" max="10781" width="10.44140625" style="5" bestFit="1" customWidth="1"/>
    <col min="10782" max="10785" width="7.44140625" style="5" bestFit="1" customWidth="1"/>
    <col min="10786" max="10786" width="6.88671875" style="5" bestFit="1" customWidth="1"/>
    <col min="10787" max="10787" width="9" style="5" bestFit="1" customWidth="1"/>
    <col min="10788" max="10789" width="7.44140625" style="5" bestFit="1" customWidth="1"/>
    <col min="10790" max="10791" width="9" style="5" bestFit="1" customWidth="1"/>
    <col min="10792" max="10792" width="9" style="5" customWidth="1"/>
    <col min="10793" max="10793" width="7.44140625" style="5" bestFit="1" customWidth="1"/>
    <col min="10794" max="10794" width="9" style="5" bestFit="1" customWidth="1"/>
    <col min="10795" max="10795" width="11.44140625" style="5"/>
    <col min="10796" max="10796" width="29.44140625" style="5" customWidth="1"/>
    <col min="10797" max="10797" width="9" style="5" bestFit="1" customWidth="1"/>
    <col min="10798" max="10798" width="7.44140625" style="5" bestFit="1" customWidth="1"/>
    <col min="10799" max="10799" width="10.44140625" style="5" bestFit="1" customWidth="1"/>
    <col min="10800" max="10803" width="7.44140625" style="5" bestFit="1" customWidth="1"/>
    <col min="10804" max="10804" width="6.88671875" style="5" bestFit="1" customWidth="1"/>
    <col min="10805" max="10805" width="9" style="5" bestFit="1" customWidth="1"/>
    <col min="10806" max="10807" width="7.44140625" style="5" bestFit="1" customWidth="1"/>
    <col min="10808" max="10809" width="9" style="5" bestFit="1" customWidth="1"/>
    <col min="10810" max="10810" width="9" style="5" customWidth="1"/>
    <col min="10811" max="10811" width="7.44140625" style="5" bestFit="1" customWidth="1"/>
    <col min="10812" max="10812" width="9" style="5" bestFit="1" customWidth="1"/>
    <col min="10813" max="10813" width="11.44140625" style="5"/>
    <col min="10814" max="10814" width="29.44140625" style="5" customWidth="1"/>
    <col min="10815" max="10815" width="9" style="5" bestFit="1" customWidth="1"/>
    <col min="10816" max="10816" width="7.44140625" style="5" bestFit="1" customWidth="1"/>
    <col min="10817" max="10817" width="10.44140625" style="5" bestFit="1" customWidth="1"/>
    <col min="10818" max="10821" width="7.44140625" style="5" bestFit="1" customWidth="1"/>
    <col min="10822" max="10822" width="6.88671875" style="5" bestFit="1" customWidth="1"/>
    <col min="10823" max="10823" width="9" style="5" bestFit="1" customWidth="1"/>
    <col min="10824" max="10825" width="7.44140625" style="5" bestFit="1" customWidth="1"/>
    <col min="10826" max="10827" width="9" style="5" bestFit="1" customWidth="1"/>
    <col min="10828" max="10828" width="9" style="5" customWidth="1"/>
    <col min="10829" max="10829" width="7.44140625" style="5" bestFit="1" customWidth="1"/>
    <col min="10830" max="10830" width="9" style="5" bestFit="1" customWidth="1"/>
    <col min="10831" max="11008" width="11.44140625" style="5"/>
    <col min="11009" max="11009" width="31" style="5" customWidth="1"/>
    <col min="11010" max="11010" width="9" style="5" bestFit="1" customWidth="1"/>
    <col min="11011" max="11011" width="7.44140625" style="5" bestFit="1" customWidth="1"/>
    <col min="11012" max="11012" width="10.44140625" style="5" bestFit="1" customWidth="1"/>
    <col min="11013" max="11016" width="7.44140625" style="5" bestFit="1" customWidth="1"/>
    <col min="11017" max="11017" width="6.88671875" style="5" bestFit="1" customWidth="1"/>
    <col min="11018" max="11018" width="9" style="5" bestFit="1" customWidth="1"/>
    <col min="11019" max="11020" width="7.44140625" style="5" bestFit="1" customWidth="1"/>
    <col min="11021" max="11022" width="9" style="5" bestFit="1" customWidth="1"/>
    <col min="11023" max="11023" width="9" style="5" customWidth="1"/>
    <col min="11024" max="11024" width="7.44140625" style="5" bestFit="1" customWidth="1"/>
    <col min="11025" max="11028" width="7.44140625" style="5" customWidth="1"/>
    <col min="11029" max="11029" width="9" style="5" bestFit="1" customWidth="1"/>
    <col min="11030" max="11030" width="17.109375" style="5" customWidth="1"/>
    <col min="11031" max="11034" width="10.109375" style="5" customWidth="1"/>
    <col min="11035" max="11035" width="9" style="5" bestFit="1" customWidth="1"/>
    <col min="11036" max="11036" width="7.44140625" style="5" bestFit="1" customWidth="1"/>
    <col min="11037" max="11037" width="10.44140625" style="5" bestFit="1" customWidth="1"/>
    <col min="11038" max="11041" width="7.44140625" style="5" bestFit="1" customWidth="1"/>
    <col min="11042" max="11042" width="6.88671875" style="5" bestFit="1" customWidth="1"/>
    <col min="11043" max="11043" width="9" style="5" bestFit="1" customWidth="1"/>
    <col min="11044" max="11045" width="7.44140625" style="5" bestFit="1" customWidth="1"/>
    <col min="11046" max="11047" width="9" style="5" bestFit="1" customWidth="1"/>
    <col min="11048" max="11048" width="9" style="5" customWidth="1"/>
    <col min="11049" max="11049" width="7.44140625" style="5" bestFit="1" customWidth="1"/>
    <col min="11050" max="11050" width="9" style="5" bestFit="1" customWidth="1"/>
    <col min="11051" max="11051" width="11.44140625" style="5"/>
    <col min="11052" max="11052" width="29.44140625" style="5" customWidth="1"/>
    <col min="11053" max="11053" width="9" style="5" bestFit="1" customWidth="1"/>
    <col min="11054" max="11054" width="7.44140625" style="5" bestFit="1" customWidth="1"/>
    <col min="11055" max="11055" width="10.44140625" style="5" bestFit="1" customWidth="1"/>
    <col min="11056" max="11059" width="7.44140625" style="5" bestFit="1" customWidth="1"/>
    <col min="11060" max="11060" width="6.88671875" style="5" bestFit="1" customWidth="1"/>
    <col min="11061" max="11061" width="9" style="5" bestFit="1" customWidth="1"/>
    <col min="11062" max="11063" width="7.44140625" style="5" bestFit="1" customWidth="1"/>
    <col min="11064" max="11065" width="9" style="5" bestFit="1" customWidth="1"/>
    <col min="11066" max="11066" width="9" style="5" customWidth="1"/>
    <col min="11067" max="11067" width="7.44140625" style="5" bestFit="1" customWidth="1"/>
    <col min="11068" max="11068" width="9" style="5" bestFit="1" customWidth="1"/>
    <col min="11069" max="11069" width="11.44140625" style="5"/>
    <col min="11070" max="11070" width="29.44140625" style="5" customWidth="1"/>
    <col min="11071" max="11071" width="9" style="5" bestFit="1" customWidth="1"/>
    <col min="11072" max="11072" width="7.44140625" style="5" bestFit="1" customWidth="1"/>
    <col min="11073" max="11073" width="10.44140625" style="5" bestFit="1" customWidth="1"/>
    <col min="11074" max="11077" width="7.44140625" style="5" bestFit="1" customWidth="1"/>
    <col min="11078" max="11078" width="6.88671875" style="5" bestFit="1" customWidth="1"/>
    <col min="11079" max="11079" width="9" style="5" bestFit="1" customWidth="1"/>
    <col min="11080" max="11081" width="7.44140625" style="5" bestFit="1" customWidth="1"/>
    <col min="11082" max="11083" width="9" style="5" bestFit="1" customWidth="1"/>
    <col min="11084" max="11084" width="9" style="5" customWidth="1"/>
    <col min="11085" max="11085" width="7.44140625" style="5" bestFit="1" customWidth="1"/>
    <col min="11086" max="11086" width="9" style="5" bestFit="1" customWidth="1"/>
    <col min="11087" max="11264" width="11.44140625" style="5"/>
    <col min="11265" max="11265" width="31" style="5" customWidth="1"/>
    <col min="11266" max="11266" width="9" style="5" bestFit="1" customWidth="1"/>
    <col min="11267" max="11267" width="7.44140625" style="5" bestFit="1" customWidth="1"/>
    <col min="11268" max="11268" width="10.44140625" style="5" bestFit="1" customWidth="1"/>
    <col min="11269" max="11272" width="7.44140625" style="5" bestFit="1" customWidth="1"/>
    <col min="11273" max="11273" width="6.88671875" style="5" bestFit="1" customWidth="1"/>
    <col min="11274" max="11274" width="9" style="5" bestFit="1" customWidth="1"/>
    <col min="11275" max="11276" width="7.44140625" style="5" bestFit="1" customWidth="1"/>
    <col min="11277" max="11278" width="9" style="5" bestFit="1" customWidth="1"/>
    <col min="11279" max="11279" width="9" style="5" customWidth="1"/>
    <col min="11280" max="11280" width="7.44140625" style="5" bestFit="1" customWidth="1"/>
    <col min="11281" max="11284" width="7.44140625" style="5" customWidth="1"/>
    <col min="11285" max="11285" width="9" style="5" bestFit="1" customWidth="1"/>
    <col min="11286" max="11286" width="17.109375" style="5" customWidth="1"/>
    <col min="11287" max="11290" width="10.109375" style="5" customWidth="1"/>
    <col min="11291" max="11291" width="9" style="5" bestFit="1" customWidth="1"/>
    <col min="11292" max="11292" width="7.44140625" style="5" bestFit="1" customWidth="1"/>
    <col min="11293" max="11293" width="10.44140625" style="5" bestFit="1" customWidth="1"/>
    <col min="11294" max="11297" width="7.44140625" style="5" bestFit="1" customWidth="1"/>
    <col min="11298" max="11298" width="6.88671875" style="5" bestFit="1" customWidth="1"/>
    <col min="11299" max="11299" width="9" style="5" bestFit="1" customWidth="1"/>
    <col min="11300" max="11301" width="7.44140625" style="5" bestFit="1" customWidth="1"/>
    <col min="11302" max="11303" width="9" style="5" bestFit="1" customWidth="1"/>
    <col min="11304" max="11304" width="9" style="5" customWidth="1"/>
    <col min="11305" max="11305" width="7.44140625" style="5" bestFit="1" customWidth="1"/>
    <col min="11306" max="11306" width="9" style="5" bestFit="1" customWidth="1"/>
    <col min="11307" max="11307" width="11.44140625" style="5"/>
    <col min="11308" max="11308" width="29.44140625" style="5" customWidth="1"/>
    <col min="11309" max="11309" width="9" style="5" bestFit="1" customWidth="1"/>
    <col min="11310" max="11310" width="7.44140625" style="5" bestFit="1" customWidth="1"/>
    <col min="11311" max="11311" width="10.44140625" style="5" bestFit="1" customWidth="1"/>
    <col min="11312" max="11315" width="7.44140625" style="5" bestFit="1" customWidth="1"/>
    <col min="11316" max="11316" width="6.88671875" style="5" bestFit="1" customWidth="1"/>
    <col min="11317" max="11317" width="9" style="5" bestFit="1" customWidth="1"/>
    <col min="11318" max="11319" width="7.44140625" style="5" bestFit="1" customWidth="1"/>
    <col min="11320" max="11321" width="9" style="5" bestFit="1" customWidth="1"/>
    <col min="11322" max="11322" width="9" style="5" customWidth="1"/>
    <col min="11323" max="11323" width="7.44140625" style="5" bestFit="1" customWidth="1"/>
    <col min="11324" max="11324" width="9" style="5" bestFit="1" customWidth="1"/>
    <col min="11325" max="11325" width="11.44140625" style="5"/>
    <col min="11326" max="11326" width="29.44140625" style="5" customWidth="1"/>
    <col min="11327" max="11327" width="9" style="5" bestFit="1" customWidth="1"/>
    <col min="11328" max="11328" width="7.44140625" style="5" bestFit="1" customWidth="1"/>
    <col min="11329" max="11329" width="10.44140625" style="5" bestFit="1" customWidth="1"/>
    <col min="11330" max="11333" width="7.44140625" style="5" bestFit="1" customWidth="1"/>
    <col min="11334" max="11334" width="6.88671875" style="5" bestFit="1" customWidth="1"/>
    <col min="11335" max="11335" width="9" style="5" bestFit="1" customWidth="1"/>
    <col min="11336" max="11337" width="7.44140625" style="5" bestFit="1" customWidth="1"/>
    <col min="11338" max="11339" width="9" style="5" bestFit="1" customWidth="1"/>
    <col min="11340" max="11340" width="9" style="5" customWidth="1"/>
    <col min="11341" max="11341" width="7.44140625" style="5" bestFit="1" customWidth="1"/>
    <col min="11342" max="11342" width="9" style="5" bestFit="1" customWidth="1"/>
    <col min="11343" max="11520" width="11.44140625" style="5"/>
    <col min="11521" max="11521" width="31" style="5" customWidth="1"/>
    <col min="11522" max="11522" width="9" style="5" bestFit="1" customWidth="1"/>
    <col min="11523" max="11523" width="7.44140625" style="5" bestFit="1" customWidth="1"/>
    <col min="11524" max="11524" width="10.44140625" style="5" bestFit="1" customWidth="1"/>
    <col min="11525" max="11528" width="7.44140625" style="5" bestFit="1" customWidth="1"/>
    <col min="11529" max="11529" width="6.88671875" style="5" bestFit="1" customWidth="1"/>
    <col min="11530" max="11530" width="9" style="5" bestFit="1" customWidth="1"/>
    <col min="11531" max="11532" width="7.44140625" style="5" bestFit="1" customWidth="1"/>
    <col min="11533" max="11534" width="9" style="5" bestFit="1" customWidth="1"/>
    <col min="11535" max="11535" width="9" style="5" customWidth="1"/>
    <col min="11536" max="11536" width="7.44140625" style="5" bestFit="1" customWidth="1"/>
    <col min="11537" max="11540" width="7.44140625" style="5" customWidth="1"/>
    <col min="11541" max="11541" width="9" style="5" bestFit="1" customWidth="1"/>
    <col min="11542" max="11542" width="17.109375" style="5" customWidth="1"/>
    <col min="11543" max="11546" width="10.109375" style="5" customWidth="1"/>
    <col min="11547" max="11547" width="9" style="5" bestFit="1" customWidth="1"/>
    <col min="11548" max="11548" width="7.44140625" style="5" bestFit="1" customWidth="1"/>
    <col min="11549" max="11549" width="10.44140625" style="5" bestFit="1" customWidth="1"/>
    <col min="11550" max="11553" width="7.44140625" style="5" bestFit="1" customWidth="1"/>
    <col min="11554" max="11554" width="6.88671875" style="5" bestFit="1" customWidth="1"/>
    <col min="11555" max="11555" width="9" style="5" bestFit="1" customWidth="1"/>
    <col min="11556" max="11557" width="7.44140625" style="5" bestFit="1" customWidth="1"/>
    <col min="11558" max="11559" width="9" style="5" bestFit="1" customWidth="1"/>
    <col min="11560" max="11560" width="9" style="5" customWidth="1"/>
    <col min="11561" max="11561" width="7.44140625" style="5" bestFit="1" customWidth="1"/>
    <col min="11562" max="11562" width="9" style="5" bestFit="1" customWidth="1"/>
    <col min="11563" max="11563" width="11.44140625" style="5"/>
    <col min="11564" max="11564" width="29.44140625" style="5" customWidth="1"/>
    <col min="11565" max="11565" width="9" style="5" bestFit="1" customWidth="1"/>
    <col min="11566" max="11566" width="7.44140625" style="5" bestFit="1" customWidth="1"/>
    <col min="11567" max="11567" width="10.44140625" style="5" bestFit="1" customWidth="1"/>
    <col min="11568" max="11571" width="7.44140625" style="5" bestFit="1" customWidth="1"/>
    <col min="11572" max="11572" width="6.88671875" style="5" bestFit="1" customWidth="1"/>
    <col min="11573" max="11573" width="9" style="5" bestFit="1" customWidth="1"/>
    <col min="11574" max="11575" width="7.44140625" style="5" bestFit="1" customWidth="1"/>
    <col min="11576" max="11577" width="9" style="5" bestFit="1" customWidth="1"/>
    <col min="11578" max="11578" width="9" style="5" customWidth="1"/>
    <col min="11579" max="11579" width="7.44140625" style="5" bestFit="1" customWidth="1"/>
    <col min="11580" max="11580" width="9" style="5" bestFit="1" customWidth="1"/>
    <col min="11581" max="11581" width="11.44140625" style="5"/>
    <col min="11582" max="11582" width="29.44140625" style="5" customWidth="1"/>
    <col min="11583" max="11583" width="9" style="5" bestFit="1" customWidth="1"/>
    <col min="11584" max="11584" width="7.44140625" style="5" bestFit="1" customWidth="1"/>
    <col min="11585" max="11585" width="10.44140625" style="5" bestFit="1" customWidth="1"/>
    <col min="11586" max="11589" width="7.44140625" style="5" bestFit="1" customWidth="1"/>
    <col min="11590" max="11590" width="6.88671875" style="5" bestFit="1" customWidth="1"/>
    <col min="11591" max="11591" width="9" style="5" bestFit="1" customWidth="1"/>
    <col min="11592" max="11593" width="7.44140625" style="5" bestFit="1" customWidth="1"/>
    <col min="11594" max="11595" width="9" style="5" bestFit="1" customWidth="1"/>
    <col min="11596" max="11596" width="9" style="5" customWidth="1"/>
    <col min="11597" max="11597" width="7.44140625" style="5" bestFit="1" customWidth="1"/>
    <col min="11598" max="11598" width="9" style="5" bestFit="1" customWidth="1"/>
    <col min="11599" max="11776" width="11.44140625" style="5"/>
    <col min="11777" max="11777" width="31" style="5" customWidth="1"/>
    <col min="11778" max="11778" width="9" style="5" bestFit="1" customWidth="1"/>
    <col min="11779" max="11779" width="7.44140625" style="5" bestFit="1" customWidth="1"/>
    <col min="11780" max="11780" width="10.44140625" style="5" bestFit="1" customWidth="1"/>
    <col min="11781" max="11784" width="7.44140625" style="5" bestFit="1" customWidth="1"/>
    <col min="11785" max="11785" width="6.88671875" style="5" bestFit="1" customWidth="1"/>
    <col min="11786" max="11786" width="9" style="5" bestFit="1" customWidth="1"/>
    <col min="11787" max="11788" width="7.44140625" style="5" bestFit="1" customWidth="1"/>
    <col min="11789" max="11790" width="9" style="5" bestFit="1" customWidth="1"/>
    <col min="11791" max="11791" width="9" style="5" customWidth="1"/>
    <col min="11792" max="11792" width="7.44140625" style="5" bestFit="1" customWidth="1"/>
    <col min="11793" max="11796" width="7.44140625" style="5" customWidth="1"/>
    <col min="11797" max="11797" width="9" style="5" bestFit="1" customWidth="1"/>
    <col min="11798" max="11798" width="17.109375" style="5" customWidth="1"/>
    <col min="11799" max="11802" width="10.109375" style="5" customWidth="1"/>
    <col min="11803" max="11803" width="9" style="5" bestFit="1" customWidth="1"/>
    <col min="11804" max="11804" width="7.44140625" style="5" bestFit="1" customWidth="1"/>
    <col min="11805" max="11805" width="10.44140625" style="5" bestFit="1" customWidth="1"/>
    <col min="11806" max="11809" width="7.44140625" style="5" bestFit="1" customWidth="1"/>
    <col min="11810" max="11810" width="6.88671875" style="5" bestFit="1" customWidth="1"/>
    <col min="11811" max="11811" width="9" style="5" bestFit="1" customWidth="1"/>
    <col min="11812" max="11813" width="7.44140625" style="5" bestFit="1" customWidth="1"/>
    <col min="11814" max="11815" width="9" style="5" bestFit="1" customWidth="1"/>
    <col min="11816" max="11816" width="9" style="5" customWidth="1"/>
    <col min="11817" max="11817" width="7.44140625" style="5" bestFit="1" customWidth="1"/>
    <col min="11818" max="11818" width="9" style="5" bestFit="1" customWidth="1"/>
    <col min="11819" max="11819" width="11.44140625" style="5"/>
    <col min="11820" max="11820" width="29.44140625" style="5" customWidth="1"/>
    <col min="11821" max="11821" width="9" style="5" bestFit="1" customWidth="1"/>
    <col min="11822" max="11822" width="7.44140625" style="5" bestFit="1" customWidth="1"/>
    <col min="11823" max="11823" width="10.44140625" style="5" bestFit="1" customWidth="1"/>
    <col min="11824" max="11827" width="7.44140625" style="5" bestFit="1" customWidth="1"/>
    <col min="11828" max="11828" width="6.88671875" style="5" bestFit="1" customWidth="1"/>
    <col min="11829" max="11829" width="9" style="5" bestFit="1" customWidth="1"/>
    <col min="11830" max="11831" width="7.44140625" style="5" bestFit="1" customWidth="1"/>
    <col min="11832" max="11833" width="9" style="5" bestFit="1" customWidth="1"/>
    <col min="11834" max="11834" width="9" style="5" customWidth="1"/>
    <col min="11835" max="11835" width="7.44140625" style="5" bestFit="1" customWidth="1"/>
    <col min="11836" max="11836" width="9" style="5" bestFit="1" customWidth="1"/>
    <col min="11837" max="11837" width="11.44140625" style="5"/>
    <col min="11838" max="11838" width="29.44140625" style="5" customWidth="1"/>
    <col min="11839" max="11839" width="9" style="5" bestFit="1" customWidth="1"/>
    <col min="11840" max="11840" width="7.44140625" style="5" bestFit="1" customWidth="1"/>
    <col min="11841" max="11841" width="10.44140625" style="5" bestFit="1" customWidth="1"/>
    <col min="11842" max="11845" width="7.44140625" style="5" bestFit="1" customWidth="1"/>
    <col min="11846" max="11846" width="6.88671875" style="5" bestFit="1" customWidth="1"/>
    <col min="11847" max="11847" width="9" style="5" bestFit="1" customWidth="1"/>
    <col min="11848" max="11849" width="7.44140625" style="5" bestFit="1" customWidth="1"/>
    <col min="11850" max="11851" width="9" style="5" bestFit="1" customWidth="1"/>
    <col min="11852" max="11852" width="9" style="5" customWidth="1"/>
    <col min="11853" max="11853" width="7.44140625" style="5" bestFit="1" customWidth="1"/>
    <col min="11854" max="11854" width="9" style="5" bestFit="1" customWidth="1"/>
    <col min="11855" max="12032" width="11.44140625" style="5"/>
    <col min="12033" max="12033" width="31" style="5" customWidth="1"/>
    <col min="12034" max="12034" width="9" style="5" bestFit="1" customWidth="1"/>
    <col min="12035" max="12035" width="7.44140625" style="5" bestFit="1" customWidth="1"/>
    <col min="12036" max="12036" width="10.44140625" style="5" bestFit="1" customWidth="1"/>
    <col min="12037" max="12040" width="7.44140625" style="5" bestFit="1" customWidth="1"/>
    <col min="12041" max="12041" width="6.88671875" style="5" bestFit="1" customWidth="1"/>
    <col min="12042" max="12042" width="9" style="5" bestFit="1" customWidth="1"/>
    <col min="12043" max="12044" width="7.44140625" style="5" bestFit="1" customWidth="1"/>
    <col min="12045" max="12046" width="9" style="5" bestFit="1" customWidth="1"/>
    <col min="12047" max="12047" width="9" style="5" customWidth="1"/>
    <col min="12048" max="12048" width="7.44140625" style="5" bestFit="1" customWidth="1"/>
    <col min="12049" max="12052" width="7.44140625" style="5" customWidth="1"/>
    <col min="12053" max="12053" width="9" style="5" bestFit="1" customWidth="1"/>
    <col min="12054" max="12054" width="17.109375" style="5" customWidth="1"/>
    <col min="12055" max="12058" width="10.109375" style="5" customWidth="1"/>
    <col min="12059" max="12059" width="9" style="5" bestFit="1" customWidth="1"/>
    <col min="12060" max="12060" width="7.44140625" style="5" bestFit="1" customWidth="1"/>
    <col min="12061" max="12061" width="10.44140625" style="5" bestFit="1" customWidth="1"/>
    <col min="12062" max="12065" width="7.44140625" style="5" bestFit="1" customWidth="1"/>
    <col min="12066" max="12066" width="6.88671875" style="5" bestFit="1" customWidth="1"/>
    <col min="12067" max="12067" width="9" style="5" bestFit="1" customWidth="1"/>
    <col min="12068" max="12069" width="7.44140625" style="5" bestFit="1" customWidth="1"/>
    <col min="12070" max="12071" width="9" style="5" bestFit="1" customWidth="1"/>
    <col min="12072" max="12072" width="9" style="5" customWidth="1"/>
    <col min="12073" max="12073" width="7.44140625" style="5" bestFit="1" customWidth="1"/>
    <col min="12074" max="12074" width="9" style="5" bestFit="1" customWidth="1"/>
    <col min="12075" max="12075" width="11.44140625" style="5"/>
    <col min="12076" max="12076" width="29.44140625" style="5" customWidth="1"/>
    <col min="12077" max="12077" width="9" style="5" bestFit="1" customWidth="1"/>
    <col min="12078" max="12078" width="7.44140625" style="5" bestFit="1" customWidth="1"/>
    <col min="12079" max="12079" width="10.44140625" style="5" bestFit="1" customWidth="1"/>
    <col min="12080" max="12083" width="7.44140625" style="5" bestFit="1" customWidth="1"/>
    <col min="12084" max="12084" width="6.88671875" style="5" bestFit="1" customWidth="1"/>
    <col min="12085" max="12085" width="9" style="5" bestFit="1" customWidth="1"/>
    <col min="12086" max="12087" width="7.44140625" style="5" bestFit="1" customWidth="1"/>
    <col min="12088" max="12089" width="9" style="5" bestFit="1" customWidth="1"/>
    <col min="12090" max="12090" width="9" style="5" customWidth="1"/>
    <col min="12091" max="12091" width="7.44140625" style="5" bestFit="1" customWidth="1"/>
    <col min="12092" max="12092" width="9" style="5" bestFit="1" customWidth="1"/>
    <col min="12093" max="12093" width="11.44140625" style="5"/>
    <col min="12094" max="12094" width="29.44140625" style="5" customWidth="1"/>
    <col min="12095" max="12095" width="9" style="5" bestFit="1" customWidth="1"/>
    <col min="12096" max="12096" width="7.44140625" style="5" bestFit="1" customWidth="1"/>
    <col min="12097" max="12097" width="10.44140625" style="5" bestFit="1" customWidth="1"/>
    <col min="12098" max="12101" width="7.44140625" style="5" bestFit="1" customWidth="1"/>
    <col min="12102" max="12102" width="6.88671875" style="5" bestFit="1" customWidth="1"/>
    <col min="12103" max="12103" width="9" style="5" bestFit="1" customWidth="1"/>
    <col min="12104" max="12105" width="7.44140625" style="5" bestFit="1" customWidth="1"/>
    <col min="12106" max="12107" width="9" style="5" bestFit="1" customWidth="1"/>
    <col min="12108" max="12108" width="9" style="5" customWidth="1"/>
    <col min="12109" max="12109" width="7.44140625" style="5" bestFit="1" customWidth="1"/>
    <col min="12110" max="12110" width="9" style="5" bestFit="1" customWidth="1"/>
    <col min="12111" max="12288" width="11.44140625" style="5"/>
    <col min="12289" max="12289" width="31" style="5" customWidth="1"/>
    <col min="12290" max="12290" width="9" style="5" bestFit="1" customWidth="1"/>
    <col min="12291" max="12291" width="7.44140625" style="5" bestFit="1" customWidth="1"/>
    <col min="12292" max="12292" width="10.44140625" style="5" bestFit="1" customWidth="1"/>
    <col min="12293" max="12296" width="7.44140625" style="5" bestFit="1" customWidth="1"/>
    <col min="12297" max="12297" width="6.88671875" style="5" bestFit="1" customWidth="1"/>
    <col min="12298" max="12298" width="9" style="5" bestFit="1" customWidth="1"/>
    <col min="12299" max="12300" width="7.44140625" style="5" bestFit="1" customWidth="1"/>
    <col min="12301" max="12302" width="9" style="5" bestFit="1" customWidth="1"/>
    <col min="12303" max="12303" width="9" style="5" customWidth="1"/>
    <col min="12304" max="12304" width="7.44140625" style="5" bestFit="1" customWidth="1"/>
    <col min="12305" max="12308" width="7.44140625" style="5" customWidth="1"/>
    <col min="12309" max="12309" width="9" style="5" bestFit="1" customWidth="1"/>
    <col min="12310" max="12310" width="17.109375" style="5" customWidth="1"/>
    <col min="12311" max="12314" width="10.109375" style="5" customWidth="1"/>
    <col min="12315" max="12315" width="9" style="5" bestFit="1" customWidth="1"/>
    <col min="12316" max="12316" width="7.44140625" style="5" bestFit="1" customWidth="1"/>
    <col min="12317" max="12317" width="10.44140625" style="5" bestFit="1" customWidth="1"/>
    <col min="12318" max="12321" width="7.44140625" style="5" bestFit="1" customWidth="1"/>
    <col min="12322" max="12322" width="6.88671875" style="5" bestFit="1" customWidth="1"/>
    <col min="12323" max="12323" width="9" style="5" bestFit="1" customWidth="1"/>
    <col min="12324" max="12325" width="7.44140625" style="5" bestFit="1" customWidth="1"/>
    <col min="12326" max="12327" width="9" style="5" bestFit="1" customWidth="1"/>
    <col min="12328" max="12328" width="9" style="5" customWidth="1"/>
    <col min="12329" max="12329" width="7.44140625" style="5" bestFit="1" customWidth="1"/>
    <col min="12330" max="12330" width="9" style="5" bestFit="1" customWidth="1"/>
    <col min="12331" max="12331" width="11.44140625" style="5"/>
    <col min="12332" max="12332" width="29.44140625" style="5" customWidth="1"/>
    <col min="12333" max="12333" width="9" style="5" bestFit="1" customWidth="1"/>
    <col min="12334" max="12334" width="7.44140625" style="5" bestFit="1" customWidth="1"/>
    <col min="12335" max="12335" width="10.44140625" style="5" bestFit="1" customWidth="1"/>
    <col min="12336" max="12339" width="7.44140625" style="5" bestFit="1" customWidth="1"/>
    <col min="12340" max="12340" width="6.88671875" style="5" bestFit="1" customWidth="1"/>
    <col min="12341" max="12341" width="9" style="5" bestFit="1" customWidth="1"/>
    <col min="12342" max="12343" width="7.44140625" style="5" bestFit="1" customWidth="1"/>
    <col min="12344" max="12345" width="9" style="5" bestFit="1" customWidth="1"/>
    <col min="12346" max="12346" width="9" style="5" customWidth="1"/>
    <col min="12347" max="12347" width="7.44140625" style="5" bestFit="1" customWidth="1"/>
    <col min="12348" max="12348" width="9" style="5" bestFit="1" customWidth="1"/>
    <col min="12349" max="12349" width="11.44140625" style="5"/>
    <col min="12350" max="12350" width="29.44140625" style="5" customWidth="1"/>
    <col min="12351" max="12351" width="9" style="5" bestFit="1" customWidth="1"/>
    <col min="12352" max="12352" width="7.44140625" style="5" bestFit="1" customWidth="1"/>
    <col min="12353" max="12353" width="10.44140625" style="5" bestFit="1" customWidth="1"/>
    <col min="12354" max="12357" width="7.44140625" style="5" bestFit="1" customWidth="1"/>
    <col min="12358" max="12358" width="6.88671875" style="5" bestFit="1" customWidth="1"/>
    <col min="12359" max="12359" width="9" style="5" bestFit="1" customWidth="1"/>
    <col min="12360" max="12361" width="7.44140625" style="5" bestFit="1" customWidth="1"/>
    <col min="12362" max="12363" width="9" style="5" bestFit="1" customWidth="1"/>
    <col min="12364" max="12364" width="9" style="5" customWidth="1"/>
    <col min="12365" max="12365" width="7.44140625" style="5" bestFit="1" customWidth="1"/>
    <col min="12366" max="12366" width="9" style="5" bestFit="1" customWidth="1"/>
    <col min="12367" max="12544" width="11.44140625" style="5"/>
    <col min="12545" max="12545" width="31" style="5" customWidth="1"/>
    <col min="12546" max="12546" width="9" style="5" bestFit="1" customWidth="1"/>
    <col min="12547" max="12547" width="7.44140625" style="5" bestFit="1" customWidth="1"/>
    <col min="12548" max="12548" width="10.44140625" style="5" bestFit="1" customWidth="1"/>
    <col min="12549" max="12552" width="7.44140625" style="5" bestFit="1" customWidth="1"/>
    <col min="12553" max="12553" width="6.88671875" style="5" bestFit="1" customWidth="1"/>
    <col min="12554" max="12554" width="9" style="5" bestFit="1" customWidth="1"/>
    <col min="12555" max="12556" width="7.44140625" style="5" bestFit="1" customWidth="1"/>
    <col min="12557" max="12558" width="9" style="5" bestFit="1" customWidth="1"/>
    <col min="12559" max="12559" width="9" style="5" customWidth="1"/>
    <col min="12560" max="12560" width="7.44140625" style="5" bestFit="1" customWidth="1"/>
    <col min="12561" max="12564" width="7.44140625" style="5" customWidth="1"/>
    <col min="12565" max="12565" width="9" style="5" bestFit="1" customWidth="1"/>
    <col min="12566" max="12566" width="17.109375" style="5" customWidth="1"/>
    <col min="12567" max="12570" width="10.109375" style="5" customWidth="1"/>
    <col min="12571" max="12571" width="9" style="5" bestFit="1" customWidth="1"/>
    <col min="12572" max="12572" width="7.44140625" style="5" bestFit="1" customWidth="1"/>
    <col min="12573" max="12573" width="10.44140625" style="5" bestFit="1" customWidth="1"/>
    <col min="12574" max="12577" width="7.44140625" style="5" bestFit="1" customWidth="1"/>
    <col min="12578" max="12578" width="6.88671875" style="5" bestFit="1" customWidth="1"/>
    <col min="12579" max="12579" width="9" style="5" bestFit="1" customWidth="1"/>
    <col min="12580" max="12581" width="7.44140625" style="5" bestFit="1" customWidth="1"/>
    <col min="12582" max="12583" width="9" style="5" bestFit="1" customWidth="1"/>
    <col min="12584" max="12584" width="9" style="5" customWidth="1"/>
    <col min="12585" max="12585" width="7.44140625" style="5" bestFit="1" customWidth="1"/>
    <col min="12586" max="12586" width="9" style="5" bestFit="1" customWidth="1"/>
    <col min="12587" max="12587" width="11.44140625" style="5"/>
    <col min="12588" max="12588" width="29.44140625" style="5" customWidth="1"/>
    <col min="12589" max="12589" width="9" style="5" bestFit="1" customWidth="1"/>
    <col min="12590" max="12590" width="7.44140625" style="5" bestFit="1" customWidth="1"/>
    <col min="12591" max="12591" width="10.44140625" style="5" bestFit="1" customWidth="1"/>
    <col min="12592" max="12595" width="7.44140625" style="5" bestFit="1" customWidth="1"/>
    <col min="12596" max="12596" width="6.88671875" style="5" bestFit="1" customWidth="1"/>
    <col min="12597" max="12597" width="9" style="5" bestFit="1" customWidth="1"/>
    <col min="12598" max="12599" width="7.44140625" style="5" bestFit="1" customWidth="1"/>
    <col min="12600" max="12601" width="9" style="5" bestFit="1" customWidth="1"/>
    <col min="12602" max="12602" width="9" style="5" customWidth="1"/>
    <col min="12603" max="12603" width="7.44140625" style="5" bestFit="1" customWidth="1"/>
    <col min="12604" max="12604" width="9" style="5" bestFit="1" customWidth="1"/>
    <col min="12605" max="12605" width="11.44140625" style="5"/>
    <col min="12606" max="12606" width="29.44140625" style="5" customWidth="1"/>
    <col min="12607" max="12607" width="9" style="5" bestFit="1" customWidth="1"/>
    <col min="12608" max="12608" width="7.44140625" style="5" bestFit="1" customWidth="1"/>
    <col min="12609" max="12609" width="10.44140625" style="5" bestFit="1" customWidth="1"/>
    <col min="12610" max="12613" width="7.44140625" style="5" bestFit="1" customWidth="1"/>
    <col min="12614" max="12614" width="6.88671875" style="5" bestFit="1" customWidth="1"/>
    <col min="12615" max="12615" width="9" style="5" bestFit="1" customWidth="1"/>
    <col min="12616" max="12617" width="7.44140625" style="5" bestFit="1" customWidth="1"/>
    <col min="12618" max="12619" width="9" style="5" bestFit="1" customWidth="1"/>
    <col min="12620" max="12620" width="9" style="5" customWidth="1"/>
    <col min="12621" max="12621" width="7.44140625" style="5" bestFit="1" customWidth="1"/>
    <col min="12622" max="12622" width="9" style="5" bestFit="1" customWidth="1"/>
    <col min="12623" max="12800" width="11.44140625" style="5"/>
    <col min="12801" max="12801" width="31" style="5" customWidth="1"/>
    <col min="12802" max="12802" width="9" style="5" bestFit="1" customWidth="1"/>
    <col min="12803" max="12803" width="7.44140625" style="5" bestFit="1" customWidth="1"/>
    <col min="12804" max="12804" width="10.44140625" style="5" bestFit="1" customWidth="1"/>
    <col min="12805" max="12808" width="7.44140625" style="5" bestFit="1" customWidth="1"/>
    <col min="12809" max="12809" width="6.88671875" style="5" bestFit="1" customWidth="1"/>
    <col min="12810" max="12810" width="9" style="5" bestFit="1" customWidth="1"/>
    <col min="12811" max="12812" width="7.44140625" style="5" bestFit="1" customWidth="1"/>
    <col min="12813" max="12814" width="9" style="5" bestFit="1" customWidth="1"/>
    <col min="12815" max="12815" width="9" style="5" customWidth="1"/>
    <col min="12816" max="12816" width="7.44140625" style="5" bestFit="1" customWidth="1"/>
    <col min="12817" max="12820" width="7.44140625" style="5" customWidth="1"/>
    <col min="12821" max="12821" width="9" style="5" bestFit="1" customWidth="1"/>
    <col min="12822" max="12822" width="17.109375" style="5" customWidth="1"/>
    <col min="12823" max="12826" width="10.109375" style="5" customWidth="1"/>
    <col min="12827" max="12827" width="9" style="5" bestFit="1" customWidth="1"/>
    <col min="12828" max="12828" width="7.44140625" style="5" bestFit="1" customWidth="1"/>
    <col min="12829" max="12829" width="10.44140625" style="5" bestFit="1" customWidth="1"/>
    <col min="12830" max="12833" width="7.44140625" style="5" bestFit="1" customWidth="1"/>
    <col min="12834" max="12834" width="6.88671875" style="5" bestFit="1" customWidth="1"/>
    <col min="12835" max="12835" width="9" style="5" bestFit="1" customWidth="1"/>
    <col min="12836" max="12837" width="7.44140625" style="5" bestFit="1" customWidth="1"/>
    <col min="12838" max="12839" width="9" style="5" bestFit="1" customWidth="1"/>
    <col min="12840" max="12840" width="9" style="5" customWidth="1"/>
    <col min="12841" max="12841" width="7.44140625" style="5" bestFit="1" customWidth="1"/>
    <col min="12842" max="12842" width="9" style="5" bestFit="1" customWidth="1"/>
    <col min="12843" max="12843" width="11.44140625" style="5"/>
    <col min="12844" max="12844" width="29.44140625" style="5" customWidth="1"/>
    <col min="12845" max="12845" width="9" style="5" bestFit="1" customWidth="1"/>
    <col min="12846" max="12846" width="7.44140625" style="5" bestFit="1" customWidth="1"/>
    <col min="12847" max="12847" width="10.44140625" style="5" bestFit="1" customWidth="1"/>
    <col min="12848" max="12851" width="7.44140625" style="5" bestFit="1" customWidth="1"/>
    <col min="12852" max="12852" width="6.88671875" style="5" bestFit="1" customWidth="1"/>
    <col min="12853" max="12853" width="9" style="5" bestFit="1" customWidth="1"/>
    <col min="12854" max="12855" width="7.44140625" style="5" bestFit="1" customWidth="1"/>
    <col min="12856" max="12857" width="9" style="5" bestFit="1" customWidth="1"/>
    <col min="12858" max="12858" width="9" style="5" customWidth="1"/>
    <col min="12859" max="12859" width="7.44140625" style="5" bestFit="1" customWidth="1"/>
    <col min="12860" max="12860" width="9" style="5" bestFit="1" customWidth="1"/>
    <col min="12861" max="12861" width="11.44140625" style="5"/>
    <col min="12862" max="12862" width="29.44140625" style="5" customWidth="1"/>
    <col min="12863" max="12863" width="9" style="5" bestFit="1" customWidth="1"/>
    <col min="12864" max="12864" width="7.44140625" style="5" bestFit="1" customWidth="1"/>
    <col min="12865" max="12865" width="10.44140625" style="5" bestFit="1" customWidth="1"/>
    <col min="12866" max="12869" width="7.44140625" style="5" bestFit="1" customWidth="1"/>
    <col min="12870" max="12870" width="6.88671875" style="5" bestFit="1" customWidth="1"/>
    <col min="12871" max="12871" width="9" style="5" bestFit="1" customWidth="1"/>
    <col min="12872" max="12873" width="7.44140625" style="5" bestFit="1" customWidth="1"/>
    <col min="12874" max="12875" width="9" style="5" bestFit="1" customWidth="1"/>
    <col min="12876" max="12876" width="9" style="5" customWidth="1"/>
    <col min="12877" max="12877" width="7.44140625" style="5" bestFit="1" customWidth="1"/>
    <col min="12878" max="12878" width="9" style="5" bestFit="1" customWidth="1"/>
    <col min="12879" max="13056" width="11.44140625" style="5"/>
    <col min="13057" max="13057" width="31" style="5" customWidth="1"/>
    <col min="13058" max="13058" width="9" style="5" bestFit="1" customWidth="1"/>
    <col min="13059" max="13059" width="7.44140625" style="5" bestFit="1" customWidth="1"/>
    <col min="13060" max="13060" width="10.44140625" style="5" bestFit="1" customWidth="1"/>
    <col min="13061" max="13064" width="7.44140625" style="5" bestFit="1" customWidth="1"/>
    <col min="13065" max="13065" width="6.88671875" style="5" bestFit="1" customWidth="1"/>
    <col min="13066" max="13066" width="9" style="5" bestFit="1" customWidth="1"/>
    <col min="13067" max="13068" width="7.44140625" style="5" bestFit="1" customWidth="1"/>
    <col min="13069" max="13070" width="9" style="5" bestFit="1" customWidth="1"/>
    <col min="13071" max="13071" width="9" style="5" customWidth="1"/>
    <col min="13072" max="13072" width="7.44140625" style="5" bestFit="1" customWidth="1"/>
    <col min="13073" max="13076" width="7.44140625" style="5" customWidth="1"/>
    <col min="13077" max="13077" width="9" style="5" bestFit="1" customWidth="1"/>
    <col min="13078" max="13078" width="17.109375" style="5" customWidth="1"/>
    <col min="13079" max="13082" width="10.109375" style="5" customWidth="1"/>
    <col min="13083" max="13083" width="9" style="5" bestFit="1" customWidth="1"/>
    <col min="13084" max="13084" width="7.44140625" style="5" bestFit="1" customWidth="1"/>
    <col min="13085" max="13085" width="10.44140625" style="5" bestFit="1" customWidth="1"/>
    <col min="13086" max="13089" width="7.44140625" style="5" bestFit="1" customWidth="1"/>
    <col min="13090" max="13090" width="6.88671875" style="5" bestFit="1" customWidth="1"/>
    <col min="13091" max="13091" width="9" style="5" bestFit="1" customWidth="1"/>
    <col min="13092" max="13093" width="7.44140625" style="5" bestFit="1" customWidth="1"/>
    <col min="13094" max="13095" width="9" style="5" bestFit="1" customWidth="1"/>
    <col min="13096" max="13096" width="9" style="5" customWidth="1"/>
    <col min="13097" max="13097" width="7.44140625" style="5" bestFit="1" customWidth="1"/>
    <col min="13098" max="13098" width="9" style="5" bestFit="1" customWidth="1"/>
    <col min="13099" max="13099" width="11.44140625" style="5"/>
    <col min="13100" max="13100" width="29.44140625" style="5" customWidth="1"/>
    <col min="13101" max="13101" width="9" style="5" bestFit="1" customWidth="1"/>
    <col min="13102" max="13102" width="7.44140625" style="5" bestFit="1" customWidth="1"/>
    <col min="13103" max="13103" width="10.44140625" style="5" bestFit="1" customWidth="1"/>
    <col min="13104" max="13107" width="7.44140625" style="5" bestFit="1" customWidth="1"/>
    <col min="13108" max="13108" width="6.88671875" style="5" bestFit="1" customWidth="1"/>
    <col min="13109" max="13109" width="9" style="5" bestFit="1" customWidth="1"/>
    <col min="13110" max="13111" width="7.44140625" style="5" bestFit="1" customWidth="1"/>
    <col min="13112" max="13113" width="9" style="5" bestFit="1" customWidth="1"/>
    <col min="13114" max="13114" width="9" style="5" customWidth="1"/>
    <col min="13115" max="13115" width="7.44140625" style="5" bestFit="1" customWidth="1"/>
    <col min="13116" max="13116" width="9" style="5" bestFit="1" customWidth="1"/>
    <col min="13117" max="13117" width="11.44140625" style="5"/>
    <col min="13118" max="13118" width="29.44140625" style="5" customWidth="1"/>
    <col min="13119" max="13119" width="9" style="5" bestFit="1" customWidth="1"/>
    <col min="13120" max="13120" width="7.44140625" style="5" bestFit="1" customWidth="1"/>
    <col min="13121" max="13121" width="10.44140625" style="5" bestFit="1" customWidth="1"/>
    <col min="13122" max="13125" width="7.44140625" style="5" bestFit="1" customWidth="1"/>
    <col min="13126" max="13126" width="6.88671875" style="5" bestFit="1" customWidth="1"/>
    <col min="13127" max="13127" width="9" style="5" bestFit="1" customWidth="1"/>
    <col min="13128" max="13129" width="7.44140625" style="5" bestFit="1" customWidth="1"/>
    <col min="13130" max="13131" width="9" style="5" bestFit="1" customWidth="1"/>
    <col min="13132" max="13132" width="9" style="5" customWidth="1"/>
    <col min="13133" max="13133" width="7.44140625" style="5" bestFit="1" customWidth="1"/>
    <col min="13134" max="13134" width="9" style="5" bestFit="1" customWidth="1"/>
    <col min="13135" max="13312" width="11.44140625" style="5"/>
    <col min="13313" max="13313" width="31" style="5" customWidth="1"/>
    <col min="13314" max="13314" width="9" style="5" bestFit="1" customWidth="1"/>
    <col min="13315" max="13315" width="7.44140625" style="5" bestFit="1" customWidth="1"/>
    <col min="13316" max="13316" width="10.44140625" style="5" bestFit="1" customWidth="1"/>
    <col min="13317" max="13320" width="7.44140625" style="5" bestFit="1" customWidth="1"/>
    <col min="13321" max="13321" width="6.88671875" style="5" bestFit="1" customWidth="1"/>
    <col min="13322" max="13322" width="9" style="5" bestFit="1" customWidth="1"/>
    <col min="13323" max="13324" width="7.44140625" style="5" bestFit="1" customWidth="1"/>
    <col min="13325" max="13326" width="9" style="5" bestFit="1" customWidth="1"/>
    <col min="13327" max="13327" width="9" style="5" customWidth="1"/>
    <col min="13328" max="13328" width="7.44140625" style="5" bestFit="1" customWidth="1"/>
    <col min="13329" max="13332" width="7.44140625" style="5" customWidth="1"/>
    <col min="13333" max="13333" width="9" style="5" bestFit="1" customWidth="1"/>
    <col min="13334" max="13334" width="17.109375" style="5" customWidth="1"/>
    <col min="13335" max="13338" width="10.109375" style="5" customWidth="1"/>
    <col min="13339" max="13339" width="9" style="5" bestFit="1" customWidth="1"/>
    <col min="13340" max="13340" width="7.44140625" style="5" bestFit="1" customWidth="1"/>
    <col min="13341" max="13341" width="10.44140625" style="5" bestFit="1" customWidth="1"/>
    <col min="13342" max="13345" width="7.44140625" style="5" bestFit="1" customWidth="1"/>
    <col min="13346" max="13346" width="6.88671875" style="5" bestFit="1" customWidth="1"/>
    <col min="13347" max="13347" width="9" style="5" bestFit="1" customWidth="1"/>
    <col min="13348" max="13349" width="7.44140625" style="5" bestFit="1" customWidth="1"/>
    <col min="13350" max="13351" width="9" style="5" bestFit="1" customWidth="1"/>
    <col min="13352" max="13352" width="9" style="5" customWidth="1"/>
    <col min="13353" max="13353" width="7.44140625" style="5" bestFit="1" customWidth="1"/>
    <col min="13354" max="13354" width="9" style="5" bestFit="1" customWidth="1"/>
    <col min="13355" max="13355" width="11.44140625" style="5"/>
    <col min="13356" max="13356" width="29.44140625" style="5" customWidth="1"/>
    <col min="13357" max="13357" width="9" style="5" bestFit="1" customWidth="1"/>
    <col min="13358" max="13358" width="7.44140625" style="5" bestFit="1" customWidth="1"/>
    <col min="13359" max="13359" width="10.44140625" style="5" bestFit="1" customWidth="1"/>
    <col min="13360" max="13363" width="7.44140625" style="5" bestFit="1" customWidth="1"/>
    <col min="13364" max="13364" width="6.88671875" style="5" bestFit="1" customWidth="1"/>
    <col min="13365" max="13365" width="9" style="5" bestFit="1" customWidth="1"/>
    <col min="13366" max="13367" width="7.44140625" style="5" bestFit="1" customWidth="1"/>
    <col min="13368" max="13369" width="9" style="5" bestFit="1" customWidth="1"/>
    <col min="13370" max="13370" width="9" style="5" customWidth="1"/>
    <col min="13371" max="13371" width="7.44140625" style="5" bestFit="1" customWidth="1"/>
    <col min="13372" max="13372" width="9" style="5" bestFit="1" customWidth="1"/>
    <col min="13373" max="13373" width="11.44140625" style="5"/>
    <col min="13374" max="13374" width="29.44140625" style="5" customWidth="1"/>
    <col min="13375" max="13375" width="9" style="5" bestFit="1" customWidth="1"/>
    <col min="13376" max="13376" width="7.44140625" style="5" bestFit="1" customWidth="1"/>
    <col min="13377" max="13377" width="10.44140625" style="5" bestFit="1" customWidth="1"/>
    <col min="13378" max="13381" width="7.44140625" style="5" bestFit="1" customWidth="1"/>
    <col min="13382" max="13382" width="6.88671875" style="5" bestFit="1" customWidth="1"/>
    <col min="13383" max="13383" width="9" style="5" bestFit="1" customWidth="1"/>
    <col min="13384" max="13385" width="7.44140625" style="5" bestFit="1" customWidth="1"/>
    <col min="13386" max="13387" width="9" style="5" bestFit="1" customWidth="1"/>
    <col min="13388" max="13388" width="9" style="5" customWidth="1"/>
    <col min="13389" max="13389" width="7.44140625" style="5" bestFit="1" customWidth="1"/>
    <col min="13390" max="13390" width="9" style="5" bestFit="1" customWidth="1"/>
    <col min="13391" max="13568" width="11.44140625" style="5"/>
    <col min="13569" max="13569" width="31" style="5" customWidth="1"/>
    <col min="13570" max="13570" width="9" style="5" bestFit="1" customWidth="1"/>
    <col min="13571" max="13571" width="7.44140625" style="5" bestFit="1" customWidth="1"/>
    <col min="13572" max="13572" width="10.44140625" style="5" bestFit="1" customWidth="1"/>
    <col min="13573" max="13576" width="7.44140625" style="5" bestFit="1" customWidth="1"/>
    <col min="13577" max="13577" width="6.88671875" style="5" bestFit="1" customWidth="1"/>
    <col min="13578" max="13578" width="9" style="5" bestFit="1" customWidth="1"/>
    <col min="13579" max="13580" width="7.44140625" style="5" bestFit="1" customWidth="1"/>
    <col min="13581" max="13582" width="9" style="5" bestFit="1" customWidth="1"/>
    <col min="13583" max="13583" width="9" style="5" customWidth="1"/>
    <col min="13584" max="13584" width="7.44140625" style="5" bestFit="1" customWidth="1"/>
    <col min="13585" max="13588" width="7.44140625" style="5" customWidth="1"/>
    <col min="13589" max="13589" width="9" style="5" bestFit="1" customWidth="1"/>
    <col min="13590" max="13590" width="17.109375" style="5" customWidth="1"/>
    <col min="13591" max="13594" width="10.109375" style="5" customWidth="1"/>
    <col min="13595" max="13595" width="9" style="5" bestFit="1" customWidth="1"/>
    <col min="13596" max="13596" width="7.44140625" style="5" bestFit="1" customWidth="1"/>
    <col min="13597" max="13597" width="10.44140625" style="5" bestFit="1" customWidth="1"/>
    <col min="13598" max="13601" width="7.44140625" style="5" bestFit="1" customWidth="1"/>
    <col min="13602" max="13602" width="6.88671875" style="5" bestFit="1" customWidth="1"/>
    <col min="13603" max="13603" width="9" style="5" bestFit="1" customWidth="1"/>
    <col min="13604" max="13605" width="7.44140625" style="5" bestFit="1" customWidth="1"/>
    <col min="13606" max="13607" width="9" style="5" bestFit="1" customWidth="1"/>
    <col min="13608" max="13608" width="9" style="5" customWidth="1"/>
    <col min="13609" max="13609" width="7.44140625" style="5" bestFit="1" customWidth="1"/>
    <col min="13610" max="13610" width="9" style="5" bestFit="1" customWidth="1"/>
    <col min="13611" max="13611" width="11.44140625" style="5"/>
    <col min="13612" max="13612" width="29.44140625" style="5" customWidth="1"/>
    <col min="13613" max="13613" width="9" style="5" bestFit="1" customWidth="1"/>
    <col min="13614" max="13614" width="7.44140625" style="5" bestFit="1" customWidth="1"/>
    <col min="13615" max="13615" width="10.44140625" style="5" bestFit="1" customWidth="1"/>
    <col min="13616" max="13619" width="7.44140625" style="5" bestFit="1" customWidth="1"/>
    <col min="13620" max="13620" width="6.88671875" style="5" bestFit="1" customWidth="1"/>
    <col min="13621" max="13621" width="9" style="5" bestFit="1" customWidth="1"/>
    <col min="13622" max="13623" width="7.44140625" style="5" bestFit="1" customWidth="1"/>
    <col min="13624" max="13625" width="9" style="5" bestFit="1" customWidth="1"/>
    <col min="13626" max="13626" width="9" style="5" customWidth="1"/>
    <col min="13627" max="13627" width="7.44140625" style="5" bestFit="1" customWidth="1"/>
    <col min="13628" max="13628" width="9" style="5" bestFit="1" customWidth="1"/>
    <col min="13629" max="13629" width="11.44140625" style="5"/>
    <col min="13630" max="13630" width="29.44140625" style="5" customWidth="1"/>
    <col min="13631" max="13631" width="9" style="5" bestFit="1" customWidth="1"/>
    <col min="13632" max="13632" width="7.44140625" style="5" bestFit="1" customWidth="1"/>
    <col min="13633" max="13633" width="10.44140625" style="5" bestFit="1" customWidth="1"/>
    <col min="13634" max="13637" width="7.44140625" style="5" bestFit="1" customWidth="1"/>
    <col min="13638" max="13638" width="6.88671875" style="5" bestFit="1" customWidth="1"/>
    <col min="13639" max="13639" width="9" style="5" bestFit="1" customWidth="1"/>
    <col min="13640" max="13641" width="7.44140625" style="5" bestFit="1" customWidth="1"/>
    <col min="13642" max="13643" width="9" style="5" bestFit="1" customWidth="1"/>
    <col min="13644" max="13644" width="9" style="5" customWidth="1"/>
    <col min="13645" max="13645" width="7.44140625" style="5" bestFit="1" customWidth="1"/>
    <col min="13646" max="13646" width="9" style="5" bestFit="1" customWidth="1"/>
    <col min="13647" max="13824" width="11.44140625" style="5"/>
    <col min="13825" max="13825" width="31" style="5" customWidth="1"/>
    <col min="13826" max="13826" width="9" style="5" bestFit="1" customWidth="1"/>
    <col min="13827" max="13827" width="7.44140625" style="5" bestFit="1" customWidth="1"/>
    <col min="13828" max="13828" width="10.44140625" style="5" bestFit="1" customWidth="1"/>
    <col min="13829" max="13832" width="7.44140625" style="5" bestFit="1" customWidth="1"/>
    <col min="13833" max="13833" width="6.88671875" style="5" bestFit="1" customWidth="1"/>
    <col min="13834" max="13834" width="9" style="5" bestFit="1" customWidth="1"/>
    <col min="13835" max="13836" width="7.44140625" style="5" bestFit="1" customWidth="1"/>
    <col min="13837" max="13838" width="9" style="5" bestFit="1" customWidth="1"/>
    <col min="13839" max="13839" width="9" style="5" customWidth="1"/>
    <col min="13840" max="13840" width="7.44140625" style="5" bestFit="1" customWidth="1"/>
    <col min="13841" max="13844" width="7.44140625" style="5" customWidth="1"/>
    <col min="13845" max="13845" width="9" style="5" bestFit="1" customWidth="1"/>
    <col min="13846" max="13846" width="17.109375" style="5" customWidth="1"/>
    <col min="13847" max="13850" width="10.109375" style="5" customWidth="1"/>
    <col min="13851" max="13851" width="9" style="5" bestFit="1" customWidth="1"/>
    <col min="13852" max="13852" width="7.44140625" style="5" bestFit="1" customWidth="1"/>
    <col min="13853" max="13853" width="10.44140625" style="5" bestFit="1" customWidth="1"/>
    <col min="13854" max="13857" width="7.44140625" style="5" bestFit="1" customWidth="1"/>
    <col min="13858" max="13858" width="6.88671875" style="5" bestFit="1" customWidth="1"/>
    <col min="13859" max="13859" width="9" style="5" bestFit="1" customWidth="1"/>
    <col min="13860" max="13861" width="7.44140625" style="5" bestFit="1" customWidth="1"/>
    <col min="13862" max="13863" width="9" style="5" bestFit="1" customWidth="1"/>
    <col min="13864" max="13864" width="9" style="5" customWidth="1"/>
    <col min="13865" max="13865" width="7.44140625" style="5" bestFit="1" customWidth="1"/>
    <col min="13866" max="13866" width="9" style="5" bestFit="1" customWidth="1"/>
    <col min="13867" max="13867" width="11.44140625" style="5"/>
    <col min="13868" max="13868" width="29.44140625" style="5" customWidth="1"/>
    <col min="13869" max="13869" width="9" style="5" bestFit="1" customWidth="1"/>
    <col min="13870" max="13870" width="7.44140625" style="5" bestFit="1" customWidth="1"/>
    <col min="13871" max="13871" width="10.44140625" style="5" bestFit="1" customWidth="1"/>
    <col min="13872" max="13875" width="7.44140625" style="5" bestFit="1" customWidth="1"/>
    <col min="13876" max="13876" width="6.88671875" style="5" bestFit="1" customWidth="1"/>
    <col min="13877" max="13877" width="9" style="5" bestFit="1" customWidth="1"/>
    <col min="13878" max="13879" width="7.44140625" style="5" bestFit="1" customWidth="1"/>
    <col min="13880" max="13881" width="9" style="5" bestFit="1" customWidth="1"/>
    <col min="13882" max="13882" width="9" style="5" customWidth="1"/>
    <col min="13883" max="13883" width="7.44140625" style="5" bestFit="1" customWidth="1"/>
    <col min="13884" max="13884" width="9" style="5" bestFit="1" customWidth="1"/>
    <col min="13885" max="13885" width="11.44140625" style="5"/>
    <col min="13886" max="13886" width="29.44140625" style="5" customWidth="1"/>
    <col min="13887" max="13887" width="9" style="5" bestFit="1" customWidth="1"/>
    <col min="13888" max="13888" width="7.44140625" style="5" bestFit="1" customWidth="1"/>
    <col min="13889" max="13889" width="10.44140625" style="5" bestFit="1" customWidth="1"/>
    <col min="13890" max="13893" width="7.44140625" style="5" bestFit="1" customWidth="1"/>
    <col min="13894" max="13894" width="6.88671875" style="5" bestFit="1" customWidth="1"/>
    <col min="13895" max="13895" width="9" style="5" bestFit="1" customWidth="1"/>
    <col min="13896" max="13897" width="7.44140625" style="5" bestFit="1" customWidth="1"/>
    <col min="13898" max="13899" width="9" style="5" bestFit="1" customWidth="1"/>
    <col min="13900" max="13900" width="9" style="5" customWidth="1"/>
    <col min="13901" max="13901" width="7.44140625" style="5" bestFit="1" customWidth="1"/>
    <col min="13902" max="13902" width="9" style="5" bestFit="1" customWidth="1"/>
    <col min="13903" max="14080" width="11.44140625" style="5"/>
    <col min="14081" max="14081" width="31" style="5" customWidth="1"/>
    <col min="14082" max="14082" width="9" style="5" bestFit="1" customWidth="1"/>
    <col min="14083" max="14083" width="7.44140625" style="5" bestFit="1" customWidth="1"/>
    <col min="14084" max="14084" width="10.44140625" style="5" bestFit="1" customWidth="1"/>
    <col min="14085" max="14088" width="7.44140625" style="5" bestFit="1" customWidth="1"/>
    <col min="14089" max="14089" width="6.88671875" style="5" bestFit="1" customWidth="1"/>
    <col min="14090" max="14090" width="9" style="5" bestFit="1" customWidth="1"/>
    <col min="14091" max="14092" width="7.44140625" style="5" bestFit="1" customWidth="1"/>
    <col min="14093" max="14094" width="9" style="5" bestFit="1" customWidth="1"/>
    <col min="14095" max="14095" width="9" style="5" customWidth="1"/>
    <col min="14096" max="14096" width="7.44140625" style="5" bestFit="1" customWidth="1"/>
    <col min="14097" max="14100" width="7.44140625" style="5" customWidth="1"/>
    <col min="14101" max="14101" width="9" style="5" bestFit="1" customWidth="1"/>
    <col min="14102" max="14102" width="17.109375" style="5" customWidth="1"/>
    <col min="14103" max="14106" width="10.109375" style="5" customWidth="1"/>
    <col min="14107" max="14107" width="9" style="5" bestFit="1" customWidth="1"/>
    <col min="14108" max="14108" width="7.44140625" style="5" bestFit="1" customWidth="1"/>
    <col min="14109" max="14109" width="10.44140625" style="5" bestFit="1" customWidth="1"/>
    <col min="14110" max="14113" width="7.44140625" style="5" bestFit="1" customWidth="1"/>
    <col min="14114" max="14114" width="6.88671875" style="5" bestFit="1" customWidth="1"/>
    <col min="14115" max="14115" width="9" style="5" bestFit="1" customWidth="1"/>
    <col min="14116" max="14117" width="7.44140625" style="5" bestFit="1" customWidth="1"/>
    <col min="14118" max="14119" width="9" style="5" bestFit="1" customWidth="1"/>
    <col min="14120" max="14120" width="9" style="5" customWidth="1"/>
    <col min="14121" max="14121" width="7.44140625" style="5" bestFit="1" customWidth="1"/>
    <col min="14122" max="14122" width="9" style="5" bestFit="1" customWidth="1"/>
    <col min="14123" max="14123" width="11.44140625" style="5"/>
    <col min="14124" max="14124" width="29.44140625" style="5" customWidth="1"/>
    <col min="14125" max="14125" width="9" style="5" bestFit="1" customWidth="1"/>
    <col min="14126" max="14126" width="7.44140625" style="5" bestFit="1" customWidth="1"/>
    <col min="14127" max="14127" width="10.44140625" style="5" bestFit="1" customWidth="1"/>
    <col min="14128" max="14131" width="7.44140625" style="5" bestFit="1" customWidth="1"/>
    <col min="14132" max="14132" width="6.88671875" style="5" bestFit="1" customWidth="1"/>
    <col min="14133" max="14133" width="9" style="5" bestFit="1" customWidth="1"/>
    <col min="14134" max="14135" width="7.44140625" style="5" bestFit="1" customWidth="1"/>
    <col min="14136" max="14137" width="9" style="5" bestFit="1" customWidth="1"/>
    <col min="14138" max="14138" width="9" style="5" customWidth="1"/>
    <col min="14139" max="14139" width="7.44140625" style="5" bestFit="1" customWidth="1"/>
    <col min="14140" max="14140" width="9" style="5" bestFit="1" customWidth="1"/>
    <col min="14141" max="14141" width="11.44140625" style="5"/>
    <col min="14142" max="14142" width="29.44140625" style="5" customWidth="1"/>
    <col min="14143" max="14143" width="9" style="5" bestFit="1" customWidth="1"/>
    <col min="14144" max="14144" width="7.44140625" style="5" bestFit="1" customWidth="1"/>
    <col min="14145" max="14145" width="10.44140625" style="5" bestFit="1" customWidth="1"/>
    <col min="14146" max="14149" width="7.44140625" style="5" bestFit="1" customWidth="1"/>
    <col min="14150" max="14150" width="6.88671875" style="5" bestFit="1" customWidth="1"/>
    <col min="14151" max="14151" width="9" style="5" bestFit="1" customWidth="1"/>
    <col min="14152" max="14153" width="7.44140625" style="5" bestFit="1" customWidth="1"/>
    <col min="14154" max="14155" width="9" style="5" bestFit="1" customWidth="1"/>
    <col min="14156" max="14156" width="9" style="5" customWidth="1"/>
    <col min="14157" max="14157" width="7.44140625" style="5" bestFit="1" customWidth="1"/>
    <col min="14158" max="14158" width="9" style="5" bestFit="1" customWidth="1"/>
    <col min="14159" max="14336" width="11.44140625" style="5"/>
    <col min="14337" max="14337" width="31" style="5" customWidth="1"/>
    <col min="14338" max="14338" width="9" style="5" bestFit="1" customWidth="1"/>
    <col min="14339" max="14339" width="7.44140625" style="5" bestFit="1" customWidth="1"/>
    <col min="14340" max="14340" width="10.44140625" style="5" bestFit="1" customWidth="1"/>
    <col min="14341" max="14344" width="7.44140625" style="5" bestFit="1" customWidth="1"/>
    <col min="14345" max="14345" width="6.88671875" style="5" bestFit="1" customWidth="1"/>
    <col min="14346" max="14346" width="9" style="5" bestFit="1" customWidth="1"/>
    <col min="14347" max="14348" width="7.44140625" style="5" bestFit="1" customWidth="1"/>
    <col min="14349" max="14350" width="9" style="5" bestFit="1" customWidth="1"/>
    <col min="14351" max="14351" width="9" style="5" customWidth="1"/>
    <col min="14352" max="14352" width="7.44140625" style="5" bestFit="1" customWidth="1"/>
    <col min="14353" max="14356" width="7.44140625" style="5" customWidth="1"/>
    <col min="14357" max="14357" width="9" style="5" bestFit="1" customWidth="1"/>
    <col min="14358" max="14358" width="17.109375" style="5" customWidth="1"/>
    <col min="14359" max="14362" width="10.109375" style="5" customWidth="1"/>
    <col min="14363" max="14363" width="9" style="5" bestFit="1" customWidth="1"/>
    <col min="14364" max="14364" width="7.44140625" style="5" bestFit="1" customWidth="1"/>
    <col min="14365" max="14365" width="10.44140625" style="5" bestFit="1" customWidth="1"/>
    <col min="14366" max="14369" width="7.44140625" style="5" bestFit="1" customWidth="1"/>
    <col min="14370" max="14370" width="6.88671875" style="5" bestFit="1" customWidth="1"/>
    <col min="14371" max="14371" width="9" style="5" bestFit="1" customWidth="1"/>
    <col min="14372" max="14373" width="7.44140625" style="5" bestFit="1" customWidth="1"/>
    <col min="14374" max="14375" width="9" style="5" bestFit="1" customWidth="1"/>
    <col min="14376" max="14376" width="9" style="5" customWidth="1"/>
    <col min="14377" max="14377" width="7.44140625" style="5" bestFit="1" customWidth="1"/>
    <col min="14378" max="14378" width="9" style="5" bestFit="1" customWidth="1"/>
    <col min="14379" max="14379" width="11.44140625" style="5"/>
    <col min="14380" max="14380" width="29.44140625" style="5" customWidth="1"/>
    <col min="14381" max="14381" width="9" style="5" bestFit="1" customWidth="1"/>
    <col min="14382" max="14382" width="7.44140625" style="5" bestFit="1" customWidth="1"/>
    <col min="14383" max="14383" width="10.44140625" style="5" bestFit="1" customWidth="1"/>
    <col min="14384" max="14387" width="7.44140625" style="5" bestFit="1" customWidth="1"/>
    <col min="14388" max="14388" width="6.88671875" style="5" bestFit="1" customWidth="1"/>
    <col min="14389" max="14389" width="9" style="5" bestFit="1" customWidth="1"/>
    <col min="14390" max="14391" width="7.44140625" style="5" bestFit="1" customWidth="1"/>
    <col min="14392" max="14393" width="9" style="5" bestFit="1" customWidth="1"/>
    <col min="14394" max="14394" width="9" style="5" customWidth="1"/>
    <col min="14395" max="14395" width="7.44140625" style="5" bestFit="1" customWidth="1"/>
    <col min="14396" max="14396" width="9" style="5" bestFit="1" customWidth="1"/>
    <col min="14397" max="14397" width="11.44140625" style="5"/>
    <col min="14398" max="14398" width="29.44140625" style="5" customWidth="1"/>
    <col min="14399" max="14399" width="9" style="5" bestFit="1" customWidth="1"/>
    <col min="14400" max="14400" width="7.44140625" style="5" bestFit="1" customWidth="1"/>
    <col min="14401" max="14401" width="10.44140625" style="5" bestFit="1" customWidth="1"/>
    <col min="14402" max="14405" width="7.44140625" style="5" bestFit="1" customWidth="1"/>
    <col min="14406" max="14406" width="6.88671875" style="5" bestFit="1" customWidth="1"/>
    <col min="14407" max="14407" width="9" style="5" bestFit="1" customWidth="1"/>
    <col min="14408" max="14409" width="7.44140625" style="5" bestFit="1" customWidth="1"/>
    <col min="14410" max="14411" width="9" style="5" bestFit="1" customWidth="1"/>
    <col min="14412" max="14412" width="9" style="5" customWidth="1"/>
    <col min="14413" max="14413" width="7.44140625" style="5" bestFit="1" customWidth="1"/>
    <col min="14414" max="14414" width="9" style="5" bestFit="1" customWidth="1"/>
    <col min="14415" max="14592" width="11.44140625" style="5"/>
    <col min="14593" max="14593" width="31" style="5" customWidth="1"/>
    <col min="14594" max="14594" width="9" style="5" bestFit="1" customWidth="1"/>
    <col min="14595" max="14595" width="7.44140625" style="5" bestFit="1" customWidth="1"/>
    <col min="14596" max="14596" width="10.44140625" style="5" bestFit="1" customWidth="1"/>
    <col min="14597" max="14600" width="7.44140625" style="5" bestFit="1" customWidth="1"/>
    <col min="14601" max="14601" width="6.88671875" style="5" bestFit="1" customWidth="1"/>
    <col min="14602" max="14602" width="9" style="5" bestFit="1" customWidth="1"/>
    <col min="14603" max="14604" width="7.44140625" style="5" bestFit="1" customWidth="1"/>
    <col min="14605" max="14606" width="9" style="5" bestFit="1" customWidth="1"/>
    <col min="14607" max="14607" width="9" style="5" customWidth="1"/>
    <col min="14608" max="14608" width="7.44140625" style="5" bestFit="1" customWidth="1"/>
    <col min="14609" max="14612" width="7.44140625" style="5" customWidth="1"/>
    <col min="14613" max="14613" width="9" style="5" bestFit="1" customWidth="1"/>
    <col min="14614" max="14614" width="17.109375" style="5" customWidth="1"/>
    <col min="14615" max="14618" width="10.109375" style="5" customWidth="1"/>
    <col min="14619" max="14619" width="9" style="5" bestFit="1" customWidth="1"/>
    <col min="14620" max="14620" width="7.44140625" style="5" bestFit="1" customWidth="1"/>
    <col min="14621" max="14621" width="10.44140625" style="5" bestFit="1" customWidth="1"/>
    <col min="14622" max="14625" width="7.44140625" style="5" bestFit="1" customWidth="1"/>
    <col min="14626" max="14626" width="6.88671875" style="5" bestFit="1" customWidth="1"/>
    <col min="14627" max="14627" width="9" style="5" bestFit="1" customWidth="1"/>
    <col min="14628" max="14629" width="7.44140625" style="5" bestFit="1" customWidth="1"/>
    <col min="14630" max="14631" width="9" style="5" bestFit="1" customWidth="1"/>
    <col min="14632" max="14632" width="9" style="5" customWidth="1"/>
    <col min="14633" max="14633" width="7.44140625" style="5" bestFit="1" customWidth="1"/>
    <col min="14634" max="14634" width="9" style="5" bestFit="1" customWidth="1"/>
    <col min="14635" max="14635" width="11.44140625" style="5"/>
    <col min="14636" max="14636" width="29.44140625" style="5" customWidth="1"/>
    <col min="14637" max="14637" width="9" style="5" bestFit="1" customWidth="1"/>
    <col min="14638" max="14638" width="7.44140625" style="5" bestFit="1" customWidth="1"/>
    <col min="14639" max="14639" width="10.44140625" style="5" bestFit="1" customWidth="1"/>
    <col min="14640" max="14643" width="7.44140625" style="5" bestFit="1" customWidth="1"/>
    <col min="14644" max="14644" width="6.88671875" style="5" bestFit="1" customWidth="1"/>
    <col min="14645" max="14645" width="9" style="5" bestFit="1" customWidth="1"/>
    <col min="14646" max="14647" width="7.44140625" style="5" bestFit="1" customWidth="1"/>
    <col min="14648" max="14649" width="9" style="5" bestFit="1" customWidth="1"/>
    <col min="14650" max="14650" width="9" style="5" customWidth="1"/>
    <col min="14651" max="14651" width="7.44140625" style="5" bestFit="1" customWidth="1"/>
    <col min="14652" max="14652" width="9" style="5" bestFit="1" customWidth="1"/>
    <col min="14653" max="14653" width="11.44140625" style="5"/>
    <col min="14654" max="14654" width="29.44140625" style="5" customWidth="1"/>
    <col min="14655" max="14655" width="9" style="5" bestFit="1" customWidth="1"/>
    <col min="14656" max="14656" width="7.44140625" style="5" bestFit="1" customWidth="1"/>
    <col min="14657" max="14657" width="10.44140625" style="5" bestFit="1" customWidth="1"/>
    <col min="14658" max="14661" width="7.44140625" style="5" bestFit="1" customWidth="1"/>
    <col min="14662" max="14662" width="6.88671875" style="5" bestFit="1" customWidth="1"/>
    <col min="14663" max="14663" width="9" style="5" bestFit="1" customWidth="1"/>
    <col min="14664" max="14665" width="7.44140625" style="5" bestFit="1" customWidth="1"/>
    <col min="14666" max="14667" width="9" style="5" bestFit="1" customWidth="1"/>
    <col min="14668" max="14668" width="9" style="5" customWidth="1"/>
    <col min="14669" max="14669" width="7.44140625" style="5" bestFit="1" customWidth="1"/>
    <col min="14670" max="14670" width="9" style="5" bestFit="1" customWidth="1"/>
    <col min="14671" max="14848" width="11.44140625" style="5"/>
    <col min="14849" max="14849" width="31" style="5" customWidth="1"/>
    <col min="14850" max="14850" width="9" style="5" bestFit="1" customWidth="1"/>
    <col min="14851" max="14851" width="7.44140625" style="5" bestFit="1" customWidth="1"/>
    <col min="14852" max="14852" width="10.44140625" style="5" bestFit="1" customWidth="1"/>
    <col min="14853" max="14856" width="7.44140625" style="5" bestFit="1" customWidth="1"/>
    <col min="14857" max="14857" width="6.88671875" style="5" bestFit="1" customWidth="1"/>
    <col min="14858" max="14858" width="9" style="5" bestFit="1" customWidth="1"/>
    <col min="14859" max="14860" width="7.44140625" style="5" bestFit="1" customWidth="1"/>
    <col min="14861" max="14862" width="9" style="5" bestFit="1" customWidth="1"/>
    <col min="14863" max="14863" width="9" style="5" customWidth="1"/>
    <col min="14864" max="14864" width="7.44140625" style="5" bestFit="1" customWidth="1"/>
    <col min="14865" max="14868" width="7.44140625" style="5" customWidth="1"/>
    <col min="14869" max="14869" width="9" style="5" bestFit="1" customWidth="1"/>
    <col min="14870" max="14870" width="17.109375" style="5" customWidth="1"/>
    <col min="14871" max="14874" width="10.109375" style="5" customWidth="1"/>
    <col min="14875" max="14875" width="9" style="5" bestFit="1" customWidth="1"/>
    <col min="14876" max="14876" width="7.44140625" style="5" bestFit="1" customWidth="1"/>
    <col min="14877" max="14877" width="10.44140625" style="5" bestFit="1" customWidth="1"/>
    <col min="14878" max="14881" width="7.44140625" style="5" bestFit="1" customWidth="1"/>
    <col min="14882" max="14882" width="6.88671875" style="5" bestFit="1" customWidth="1"/>
    <col min="14883" max="14883" width="9" style="5" bestFit="1" customWidth="1"/>
    <col min="14884" max="14885" width="7.44140625" style="5" bestFit="1" customWidth="1"/>
    <col min="14886" max="14887" width="9" style="5" bestFit="1" customWidth="1"/>
    <col min="14888" max="14888" width="9" style="5" customWidth="1"/>
    <col min="14889" max="14889" width="7.44140625" style="5" bestFit="1" customWidth="1"/>
    <col min="14890" max="14890" width="9" style="5" bestFit="1" customWidth="1"/>
    <col min="14891" max="14891" width="11.44140625" style="5"/>
    <col min="14892" max="14892" width="29.44140625" style="5" customWidth="1"/>
    <col min="14893" max="14893" width="9" style="5" bestFit="1" customWidth="1"/>
    <col min="14894" max="14894" width="7.44140625" style="5" bestFit="1" customWidth="1"/>
    <col min="14895" max="14895" width="10.44140625" style="5" bestFit="1" customWidth="1"/>
    <col min="14896" max="14899" width="7.44140625" style="5" bestFit="1" customWidth="1"/>
    <col min="14900" max="14900" width="6.88671875" style="5" bestFit="1" customWidth="1"/>
    <col min="14901" max="14901" width="9" style="5" bestFit="1" customWidth="1"/>
    <col min="14902" max="14903" width="7.44140625" style="5" bestFit="1" customWidth="1"/>
    <col min="14904" max="14905" width="9" style="5" bestFit="1" customWidth="1"/>
    <col min="14906" max="14906" width="9" style="5" customWidth="1"/>
    <col min="14907" max="14907" width="7.44140625" style="5" bestFit="1" customWidth="1"/>
    <col min="14908" max="14908" width="9" style="5" bestFit="1" customWidth="1"/>
    <col min="14909" max="14909" width="11.44140625" style="5"/>
    <col min="14910" max="14910" width="29.44140625" style="5" customWidth="1"/>
    <col min="14911" max="14911" width="9" style="5" bestFit="1" customWidth="1"/>
    <col min="14912" max="14912" width="7.44140625" style="5" bestFit="1" customWidth="1"/>
    <col min="14913" max="14913" width="10.44140625" style="5" bestFit="1" customWidth="1"/>
    <col min="14914" max="14917" width="7.44140625" style="5" bestFit="1" customWidth="1"/>
    <col min="14918" max="14918" width="6.88671875" style="5" bestFit="1" customWidth="1"/>
    <col min="14919" max="14919" width="9" style="5" bestFit="1" customWidth="1"/>
    <col min="14920" max="14921" width="7.44140625" style="5" bestFit="1" customWidth="1"/>
    <col min="14922" max="14923" width="9" style="5" bestFit="1" customWidth="1"/>
    <col min="14924" max="14924" width="9" style="5" customWidth="1"/>
    <col min="14925" max="14925" width="7.44140625" style="5" bestFit="1" customWidth="1"/>
    <col min="14926" max="14926" width="9" style="5" bestFit="1" customWidth="1"/>
    <col min="14927" max="15104" width="11.44140625" style="5"/>
    <col min="15105" max="15105" width="31" style="5" customWidth="1"/>
    <col min="15106" max="15106" width="9" style="5" bestFit="1" customWidth="1"/>
    <col min="15107" max="15107" width="7.44140625" style="5" bestFit="1" customWidth="1"/>
    <col min="15108" max="15108" width="10.44140625" style="5" bestFit="1" customWidth="1"/>
    <col min="15109" max="15112" width="7.44140625" style="5" bestFit="1" customWidth="1"/>
    <col min="15113" max="15113" width="6.88671875" style="5" bestFit="1" customWidth="1"/>
    <col min="15114" max="15114" width="9" style="5" bestFit="1" customWidth="1"/>
    <col min="15115" max="15116" width="7.44140625" style="5" bestFit="1" customWidth="1"/>
    <col min="15117" max="15118" width="9" style="5" bestFit="1" customWidth="1"/>
    <col min="15119" max="15119" width="9" style="5" customWidth="1"/>
    <col min="15120" max="15120" width="7.44140625" style="5" bestFit="1" customWidth="1"/>
    <col min="15121" max="15124" width="7.44140625" style="5" customWidth="1"/>
    <col min="15125" max="15125" width="9" style="5" bestFit="1" customWidth="1"/>
    <col min="15126" max="15126" width="17.109375" style="5" customWidth="1"/>
    <col min="15127" max="15130" width="10.109375" style="5" customWidth="1"/>
    <col min="15131" max="15131" width="9" style="5" bestFit="1" customWidth="1"/>
    <col min="15132" max="15132" width="7.44140625" style="5" bestFit="1" customWidth="1"/>
    <col min="15133" max="15133" width="10.44140625" style="5" bestFit="1" customWidth="1"/>
    <col min="15134" max="15137" width="7.44140625" style="5" bestFit="1" customWidth="1"/>
    <col min="15138" max="15138" width="6.88671875" style="5" bestFit="1" customWidth="1"/>
    <col min="15139" max="15139" width="9" style="5" bestFit="1" customWidth="1"/>
    <col min="15140" max="15141" width="7.44140625" style="5" bestFit="1" customWidth="1"/>
    <col min="15142" max="15143" width="9" style="5" bestFit="1" customWidth="1"/>
    <col min="15144" max="15144" width="9" style="5" customWidth="1"/>
    <col min="15145" max="15145" width="7.44140625" style="5" bestFit="1" customWidth="1"/>
    <col min="15146" max="15146" width="9" style="5" bestFit="1" customWidth="1"/>
    <col min="15147" max="15147" width="11.44140625" style="5"/>
    <col min="15148" max="15148" width="29.44140625" style="5" customWidth="1"/>
    <col min="15149" max="15149" width="9" style="5" bestFit="1" customWidth="1"/>
    <col min="15150" max="15150" width="7.44140625" style="5" bestFit="1" customWidth="1"/>
    <col min="15151" max="15151" width="10.44140625" style="5" bestFit="1" customWidth="1"/>
    <col min="15152" max="15155" width="7.44140625" style="5" bestFit="1" customWidth="1"/>
    <col min="15156" max="15156" width="6.88671875" style="5" bestFit="1" customWidth="1"/>
    <col min="15157" max="15157" width="9" style="5" bestFit="1" customWidth="1"/>
    <col min="15158" max="15159" width="7.44140625" style="5" bestFit="1" customWidth="1"/>
    <col min="15160" max="15161" width="9" style="5" bestFit="1" customWidth="1"/>
    <col min="15162" max="15162" width="9" style="5" customWidth="1"/>
    <col min="15163" max="15163" width="7.44140625" style="5" bestFit="1" customWidth="1"/>
    <col min="15164" max="15164" width="9" style="5" bestFit="1" customWidth="1"/>
    <col min="15165" max="15165" width="11.44140625" style="5"/>
    <col min="15166" max="15166" width="29.44140625" style="5" customWidth="1"/>
    <col min="15167" max="15167" width="9" style="5" bestFit="1" customWidth="1"/>
    <col min="15168" max="15168" width="7.44140625" style="5" bestFit="1" customWidth="1"/>
    <col min="15169" max="15169" width="10.44140625" style="5" bestFit="1" customWidth="1"/>
    <col min="15170" max="15173" width="7.44140625" style="5" bestFit="1" customWidth="1"/>
    <col min="15174" max="15174" width="6.88671875" style="5" bestFit="1" customWidth="1"/>
    <col min="15175" max="15175" width="9" style="5" bestFit="1" customWidth="1"/>
    <col min="15176" max="15177" width="7.44140625" style="5" bestFit="1" customWidth="1"/>
    <col min="15178" max="15179" width="9" style="5" bestFit="1" customWidth="1"/>
    <col min="15180" max="15180" width="9" style="5" customWidth="1"/>
    <col min="15181" max="15181" width="7.44140625" style="5" bestFit="1" customWidth="1"/>
    <col min="15182" max="15182" width="9" style="5" bestFit="1" customWidth="1"/>
    <col min="15183" max="15360" width="11.44140625" style="5"/>
    <col min="15361" max="15361" width="31" style="5" customWidth="1"/>
    <col min="15362" max="15362" width="9" style="5" bestFit="1" customWidth="1"/>
    <col min="15363" max="15363" width="7.44140625" style="5" bestFit="1" customWidth="1"/>
    <col min="15364" max="15364" width="10.44140625" style="5" bestFit="1" customWidth="1"/>
    <col min="15365" max="15368" width="7.44140625" style="5" bestFit="1" customWidth="1"/>
    <col min="15369" max="15369" width="6.88671875" style="5" bestFit="1" customWidth="1"/>
    <col min="15370" max="15370" width="9" style="5" bestFit="1" customWidth="1"/>
    <col min="15371" max="15372" width="7.44140625" style="5" bestFit="1" customWidth="1"/>
    <col min="15373" max="15374" width="9" style="5" bestFit="1" customWidth="1"/>
    <col min="15375" max="15375" width="9" style="5" customWidth="1"/>
    <col min="15376" max="15376" width="7.44140625" style="5" bestFit="1" customWidth="1"/>
    <col min="15377" max="15380" width="7.44140625" style="5" customWidth="1"/>
    <col min="15381" max="15381" width="9" style="5" bestFit="1" customWidth="1"/>
    <col min="15382" max="15382" width="17.109375" style="5" customWidth="1"/>
    <col min="15383" max="15386" width="10.109375" style="5" customWidth="1"/>
    <col min="15387" max="15387" width="9" style="5" bestFit="1" customWidth="1"/>
    <col min="15388" max="15388" width="7.44140625" style="5" bestFit="1" customWidth="1"/>
    <col min="15389" max="15389" width="10.44140625" style="5" bestFit="1" customWidth="1"/>
    <col min="15390" max="15393" width="7.44140625" style="5" bestFit="1" customWidth="1"/>
    <col min="15394" max="15394" width="6.88671875" style="5" bestFit="1" customWidth="1"/>
    <col min="15395" max="15395" width="9" style="5" bestFit="1" customWidth="1"/>
    <col min="15396" max="15397" width="7.44140625" style="5" bestFit="1" customWidth="1"/>
    <col min="15398" max="15399" width="9" style="5" bestFit="1" customWidth="1"/>
    <col min="15400" max="15400" width="9" style="5" customWidth="1"/>
    <col min="15401" max="15401" width="7.44140625" style="5" bestFit="1" customWidth="1"/>
    <col min="15402" max="15402" width="9" style="5" bestFit="1" customWidth="1"/>
    <col min="15403" max="15403" width="11.44140625" style="5"/>
    <col min="15404" max="15404" width="29.44140625" style="5" customWidth="1"/>
    <col min="15405" max="15405" width="9" style="5" bestFit="1" customWidth="1"/>
    <col min="15406" max="15406" width="7.44140625" style="5" bestFit="1" customWidth="1"/>
    <col min="15407" max="15407" width="10.44140625" style="5" bestFit="1" customWidth="1"/>
    <col min="15408" max="15411" width="7.44140625" style="5" bestFit="1" customWidth="1"/>
    <col min="15412" max="15412" width="6.88671875" style="5" bestFit="1" customWidth="1"/>
    <col min="15413" max="15413" width="9" style="5" bestFit="1" customWidth="1"/>
    <col min="15414" max="15415" width="7.44140625" style="5" bestFit="1" customWidth="1"/>
    <col min="15416" max="15417" width="9" style="5" bestFit="1" customWidth="1"/>
    <col min="15418" max="15418" width="9" style="5" customWidth="1"/>
    <col min="15419" max="15419" width="7.44140625" style="5" bestFit="1" customWidth="1"/>
    <col min="15420" max="15420" width="9" style="5" bestFit="1" customWidth="1"/>
    <col min="15421" max="15421" width="11.44140625" style="5"/>
    <col min="15422" max="15422" width="29.44140625" style="5" customWidth="1"/>
    <col min="15423" max="15423" width="9" style="5" bestFit="1" customWidth="1"/>
    <col min="15424" max="15424" width="7.44140625" style="5" bestFit="1" customWidth="1"/>
    <col min="15425" max="15425" width="10.44140625" style="5" bestFit="1" customWidth="1"/>
    <col min="15426" max="15429" width="7.44140625" style="5" bestFit="1" customWidth="1"/>
    <col min="15430" max="15430" width="6.88671875" style="5" bestFit="1" customWidth="1"/>
    <col min="15431" max="15431" width="9" style="5" bestFit="1" customWidth="1"/>
    <col min="15432" max="15433" width="7.44140625" style="5" bestFit="1" customWidth="1"/>
    <col min="15434" max="15435" width="9" style="5" bestFit="1" customWidth="1"/>
    <col min="15436" max="15436" width="9" style="5" customWidth="1"/>
    <col min="15437" max="15437" width="7.44140625" style="5" bestFit="1" customWidth="1"/>
    <col min="15438" max="15438" width="9" style="5" bestFit="1" customWidth="1"/>
    <col min="15439" max="15616" width="11.44140625" style="5"/>
    <col min="15617" max="15617" width="31" style="5" customWidth="1"/>
    <col min="15618" max="15618" width="9" style="5" bestFit="1" customWidth="1"/>
    <col min="15619" max="15619" width="7.44140625" style="5" bestFit="1" customWidth="1"/>
    <col min="15620" max="15620" width="10.44140625" style="5" bestFit="1" customWidth="1"/>
    <col min="15621" max="15624" width="7.44140625" style="5" bestFit="1" customWidth="1"/>
    <col min="15625" max="15625" width="6.88671875" style="5" bestFit="1" customWidth="1"/>
    <col min="15626" max="15626" width="9" style="5" bestFit="1" customWidth="1"/>
    <col min="15627" max="15628" width="7.44140625" style="5" bestFit="1" customWidth="1"/>
    <col min="15629" max="15630" width="9" style="5" bestFit="1" customWidth="1"/>
    <col min="15631" max="15631" width="9" style="5" customWidth="1"/>
    <col min="15632" max="15632" width="7.44140625" style="5" bestFit="1" customWidth="1"/>
    <col min="15633" max="15636" width="7.44140625" style="5" customWidth="1"/>
    <col min="15637" max="15637" width="9" style="5" bestFit="1" customWidth="1"/>
    <col min="15638" max="15638" width="17.109375" style="5" customWidth="1"/>
    <col min="15639" max="15642" width="10.109375" style="5" customWidth="1"/>
    <col min="15643" max="15643" width="9" style="5" bestFit="1" customWidth="1"/>
    <col min="15644" max="15644" width="7.44140625" style="5" bestFit="1" customWidth="1"/>
    <col min="15645" max="15645" width="10.44140625" style="5" bestFit="1" customWidth="1"/>
    <col min="15646" max="15649" width="7.44140625" style="5" bestFit="1" customWidth="1"/>
    <col min="15650" max="15650" width="6.88671875" style="5" bestFit="1" customWidth="1"/>
    <col min="15651" max="15651" width="9" style="5" bestFit="1" customWidth="1"/>
    <col min="15652" max="15653" width="7.44140625" style="5" bestFit="1" customWidth="1"/>
    <col min="15654" max="15655" width="9" style="5" bestFit="1" customWidth="1"/>
    <col min="15656" max="15656" width="9" style="5" customWidth="1"/>
    <col min="15657" max="15657" width="7.44140625" style="5" bestFit="1" customWidth="1"/>
    <col min="15658" max="15658" width="9" style="5" bestFit="1" customWidth="1"/>
    <col min="15659" max="15659" width="11.44140625" style="5"/>
    <col min="15660" max="15660" width="29.44140625" style="5" customWidth="1"/>
    <col min="15661" max="15661" width="9" style="5" bestFit="1" customWidth="1"/>
    <col min="15662" max="15662" width="7.44140625" style="5" bestFit="1" customWidth="1"/>
    <col min="15663" max="15663" width="10.44140625" style="5" bestFit="1" customWidth="1"/>
    <col min="15664" max="15667" width="7.44140625" style="5" bestFit="1" customWidth="1"/>
    <col min="15668" max="15668" width="6.88671875" style="5" bestFit="1" customWidth="1"/>
    <col min="15669" max="15669" width="9" style="5" bestFit="1" customWidth="1"/>
    <col min="15670" max="15671" width="7.44140625" style="5" bestFit="1" customWidth="1"/>
    <col min="15672" max="15673" width="9" style="5" bestFit="1" customWidth="1"/>
    <col min="15674" max="15674" width="9" style="5" customWidth="1"/>
    <col min="15675" max="15675" width="7.44140625" style="5" bestFit="1" customWidth="1"/>
    <col min="15676" max="15676" width="9" style="5" bestFit="1" customWidth="1"/>
    <col min="15677" max="15677" width="11.44140625" style="5"/>
    <col min="15678" max="15678" width="29.44140625" style="5" customWidth="1"/>
    <col min="15679" max="15679" width="9" style="5" bestFit="1" customWidth="1"/>
    <col min="15680" max="15680" width="7.44140625" style="5" bestFit="1" customWidth="1"/>
    <col min="15681" max="15681" width="10.44140625" style="5" bestFit="1" customWidth="1"/>
    <col min="15682" max="15685" width="7.44140625" style="5" bestFit="1" customWidth="1"/>
    <col min="15686" max="15686" width="6.88671875" style="5" bestFit="1" customWidth="1"/>
    <col min="15687" max="15687" width="9" style="5" bestFit="1" customWidth="1"/>
    <col min="15688" max="15689" width="7.44140625" style="5" bestFit="1" customWidth="1"/>
    <col min="15690" max="15691" width="9" style="5" bestFit="1" customWidth="1"/>
    <col min="15692" max="15692" width="9" style="5" customWidth="1"/>
    <col min="15693" max="15693" width="7.44140625" style="5" bestFit="1" customWidth="1"/>
    <col min="15694" max="15694" width="9" style="5" bestFit="1" customWidth="1"/>
    <col min="15695" max="15872" width="11.44140625" style="5"/>
    <col min="15873" max="15873" width="31" style="5" customWidth="1"/>
    <col min="15874" max="15874" width="9" style="5" bestFit="1" customWidth="1"/>
    <col min="15875" max="15875" width="7.44140625" style="5" bestFit="1" customWidth="1"/>
    <col min="15876" max="15876" width="10.44140625" style="5" bestFit="1" customWidth="1"/>
    <col min="15877" max="15880" width="7.44140625" style="5" bestFit="1" customWidth="1"/>
    <col min="15881" max="15881" width="6.88671875" style="5" bestFit="1" customWidth="1"/>
    <col min="15882" max="15882" width="9" style="5" bestFit="1" customWidth="1"/>
    <col min="15883" max="15884" width="7.44140625" style="5" bestFit="1" customWidth="1"/>
    <col min="15885" max="15886" width="9" style="5" bestFit="1" customWidth="1"/>
    <col min="15887" max="15887" width="9" style="5" customWidth="1"/>
    <col min="15888" max="15888" width="7.44140625" style="5" bestFit="1" customWidth="1"/>
    <col min="15889" max="15892" width="7.44140625" style="5" customWidth="1"/>
    <col min="15893" max="15893" width="9" style="5" bestFit="1" customWidth="1"/>
    <col min="15894" max="15894" width="17.109375" style="5" customWidth="1"/>
    <col min="15895" max="15898" width="10.109375" style="5" customWidth="1"/>
    <col min="15899" max="15899" width="9" style="5" bestFit="1" customWidth="1"/>
    <col min="15900" max="15900" width="7.44140625" style="5" bestFit="1" customWidth="1"/>
    <col min="15901" max="15901" width="10.44140625" style="5" bestFit="1" customWidth="1"/>
    <col min="15902" max="15905" width="7.44140625" style="5" bestFit="1" customWidth="1"/>
    <col min="15906" max="15906" width="6.88671875" style="5" bestFit="1" customWidth="1"/>
    <col min="15907" max="15907" width="9" style="5" bestFit="1" customWidth="1"/>
    <col min="15908" max="15909" width="7.44140625" style="5" bestFit="1" customWidth="1"/>
    <col min="15910" max="15911" width="9" style="5" bestFit="1" customWidth="1"/>
    <col min="15912" max="15912" width="9" style="5" customWidth="1"/>
    <col min="15913" max="15913" width="7.44140625" style="5" bestFit="1" customWidth="1"/>
    <col min="15914" max="15914" width="9" style="5" bestFit="1" customWidth="1"/>
    <col min="15915" max="15915" width="11.44140625" style="5"/>
    <col min="15916" max="15916" width="29.44140625" style="5" customWidth="1"/>
    <col min="15917" max="15917" width="9" style="5" bestFit="1" customWidth="1"/>
    <col min="15918" max="15918" width="7.44140625" style="5" bestFit="1" customWidth="1"/>
    <col min="15919" max="15919" width="10.44140625" style="5" bestFit="1" customWidth="1"/>
    <col min="15920" max="15923" width="7.44140625" style="5" bestFit="1" customWidth="1"/>
    <col min="15924" max="15924" width="6.88671875" style="5" bestFit="1" customWidth="1"/>
    <col min="15925" max="15925" width="9" style="5" bestFit="1" customWidth="1"/>
    <col min="15926" max="15927" width="7.44140625" style="5" bestFit="1" customWidth="1"/>
    <col min="15928" max="15929" width="9" style="5" bestFit="1" customWidth="1"/>
    <col min="15930" max="15930" width="9" style="5" customWidth="1"/>
    <col min="15931" max="15931" width="7.44140625" style="5" bestFit="1" customWidth="1"/>
    <col min="15932" max="15932" width="9" style="5" bestFit="1" customWidth="1"/>
    <col min="15933" max="15933" width="11.44140625" style="5"/>
    <col min="15934" max="15934" width="29.44140625" style="5" customWidth="1"/>
    <col min="15935" max="15935" width="9" style="5" bestFit="1" customWidth="1"/>
    <col min="15936" max="15936" width="7.44140625" style="5" bestFit="1" customWidth="1"/>
    <col min="15937" max="15937" width="10.44140625" style="5" bestFit="1" customWidth="1"/>
    <col min="15938" max="15941" width="7.44140625" style="5" bestFit="1" customWidth="1"/>
    <col min="15942" max="15942" width="6.88671875" style="5" bestFit="1" customWidth="1"/>
    <col min="15943" max="15943" width="9" style="5" bestFit="1" customWidth="1"/>
    <col min="15944" max="15945" width="7.44140625" style="5" bestFit="1" customWidth="1"/>
    <col min="15946" max="15947" width="9" style="5" bestFit="1" customWidth="1"/>
    <col min="15948" max="15948" width="9" style="5" customWidth="1"/>
    <col min="15949" max="15949" width="7.44140625" style="5" bestFit="1" customWidth="1"/>
    <col min="15950" max="15950" width="9" style="5" bestFit="1" customWidth="1"/>
    <col min="15951" max="16128" width="11.44140625" style="5"/>
    <col min="16129" max="16129" width="31" style="5" customWidth="1"/>
    <col min="16130" max="16130" width="9" style="5" bestFit="1" customWidth="1"/>
    <col min="16131" max="16131" width="7.44140625" style="5" bestFit="1" customWidth="1"/>
    <col min="16132" max="16132" width="10.44140625" style="5" bestFit="1" customWidth="1"/>
    <col min="16133" max="16136" width="7.44140625" style="5" bestFit="1" customWidth="1"/>
    <col min="16137" max="16137" width="6.88671875" style="5" bestFit="1" customWidth="1"/>
    <col min="16138" max="16138" width="9" style="5" bestFit="1" customWidth="1"/>
    <col min="16139" max="16140" width="7.44140625" style="5" bestFit="1" customWidth="1"/>
    <col min="16141" max="16142" width="9" style="5" bestFit="1" customWidth="1"/>
    <col min="16143" max="16143" width="9" style="5" customWidth="1"/>
    <col min="16144" max="16144" width="7.44140625" style="5" bestFit="1" customWidth="1"/>
    <col min="16145" max="16148" width="7.44140625" style="5" customWidth="1"/>
    <col min="16149" max="16149" width="9" style="5" bestFit="1" customWidth="1"/>
    <col min="16150" max="16150" width="17.109375" style="5" customWidth="1"/>
    <col min="16151" max="16154" width="10.109375" style="5" customWidth="1"/>
    <col min="16155" max="16155" width="9" style="5" bestFit="1" customWidth="1"/>
    <col min="16156" max="16156" width="7.44140625" style="5" bestFit="1" customWidth="1"/>
    <col min="16157" max="16157" width="10.44140625" style="5" bestFit="1" customWidth="1"/>
    <col min="16158" max="16161" width="7.44140625" style="5" bestFit="1" customWidth="1"/>
    <col min="16162" max="16162" width="6.88671875" style="5" bestFit="1" customWidth="1"/>
    <col min="16163" max="16163" width="9" style="5" bestFit="1" customWidth="1"/>
    <col min="16164" max="16165" width="7.44140625" style="5" bestFit="1" customWidth="1"/>
    <col min="16166" max="16167" width="9" style="5" bestFit="1" customWidth="1"/>
    <col min="16168" max="16168" width="9" style="5" customWidth="1"/>
    <col min="16169" max="16169" width="7.44140625" style="5" bestFit="1" customWidth="1"/>
    <col min="16170" max="16170" width="9" style="5" bestFit="1" customWidth="1"/>
    <col min="16171" max="16171" width="11.44140625" style="5"/>
    <col min="16172" max="16172" width="29.44140625" style="5" customWidth="1"/>
    <col min="16173" max="16173" width="9" style="5" bestFit="1" customWidth="1"/>
    <col min="16174" max="16174" width="7.44140625" style="5" bestFit="1" customWidth="1"/>
    <col min="16175" max="16175" width="10.44140625" style="5" bestFit="1" customWidth="1"/>
    <col min="16176" max="16179" width="7.44140625" style="5" bestFit="1" customWidth="1"/>
    <col min="16180" max="16180" width="6.88671875" style="5" bestFit="1" customWidth="1"/>
    <col min="16181" max="16181" width="9" style="5" bestFit="1" customWidth="1"/>
    <col min="16182" max="16183" width="7.44140625" style="5" bestFit="1" customWidth="1"/>
    <col min="16184" max="16185" width="9" style="5" bestFit="1" customWidth="1"/>
    <col min="16186" max="16186" width="9" style="5" customWidth="1"/>
    <col min="16187" max="16187" width="7.44140625" style="5" bestFit="1" customWidth="1"/>
    <col min="16188" max="16188" width="9" style="5" bestFit="1" customWidth="1"/>
    <col min="16189" max="16189" width="11.44140625" style="5"/>
    <col min="16190" max="16190" width="29.44140625" style="5" customWidth="1"/>
    <col min="16191" max="16191" width="9" style="5" bestFit="1" customWidth="1"/>
    <col min="16192" max="16192" width="7.44140625" style="5" bestFit="1" customWidth="1"/>
    <col min="16193" max="16193" width="10.44140625" style="5" bestFit="1" customWidth="1"/>
    <col min="16194" max="16197" width="7.44140625" style="5" bestFit="1" customWidth="1"/>
    <col min="16198" max="16198" width="6.88671875" style="5" bestFit="1" customWidth="1"/>
    <col min="16199" max="16199" width="9" style="5" bestFit="1" customWidth="1"/>
    <col min="16200" max="16201" width="7.44140625" style="5" bestFit="1" customWidth="1"/>
    <col min="16202" max="16203" width="9" style="5" bestFit="1" customWidth="1"/>
    <col min="16204" max="16204" width="9" style="5" customWidth="1"/>
    <col min="16205" max="16205" width="7.44140625" style="5" bestFit="1" customWidth="1"/>
    <col min="16206" max="16206" width="9" style="5" bestFit="1" customWidth="1"/>
    <col min="16207" max="16384" width="11.44140625" style="5"/>
  </cols>
  <sheetData>
    <row r="1" spans="1:22" ht="18" customHeight="1">
      <c r="A1" s="1270" t="s">
        <v>1197</v>
      </c>
    </row>
    <row r="2" spans="1:22" ht="42" customHeight="1">
      <c r="A2" s="1439" t="s">
        <v>1104</v>
      </c>
      <c r="B2" s="1439"/>
      <c r="C2" s="1439"/>
      <c r="D2" s="1439"/>
      <c r="E2" s="1439"/>
      <c r="F2" s="1439"/>
      <c r="G2" s="1439"/>
      <c r="H2" s="1439"/>
      <c r="I2" s="1439"/>
      <c r="J2" s="1439"/>
      <c r="K2" s="1439"/>
      <c r="L2" s="1439"/>
      <c r="M2" s="1439"/>
      <c r="N2" s="1439"/>
      <c r="O2" s="1439"/>
      <c r="P2" s="1439"/>
      <c r="Q2" s="1439"/>
      <c r="R2" s="1439"/>
      <c r="S2" s="1439"/>
      <c r="T2" s="1439"/>
      <c r="U2" s="1439"/>
    </row>
    <row r="3" spans="1:22" ht="17.399999999999999">
      <c r="A3" s="1440">
        <v>46022</v>
      </c>
      <c r="B3" s="1440"/>
      <c r="C3" s="1440"/>
      <c r="D3" s="1440"/>
      <c r="E3" s="1440"/>
      <c r="F3" s="1440"/>
      <c r="G3" s="1440"/>
      <c r="H3" s="1440"/>
      <c r="I3" s="1440"/>
      <c r="J3" s="1440"/>
      <c r="K3" s="1440"/>
      <c r="L3" s="1440"/>
      <c r="M3" s="1440"/>
      <c r="N3" s="1440"/>
      <c r="O3" s="1440"/>
      <c r="P3" s="1440"/>
      <c r="Q3" s="1440"/>
      <c r="R3" s="1440"/>
      <c r="S3" s="1440"/>
      <c r="T3" s="1440"/>
      <c r="U3" s="1440"/>
    </row>
    <row r="4" spans="1:22" ht="16.8">
      <c r="A4" s="1441" t="s">
        <v>176</v>
      </c>
      <c r="B4" s="1441"/>
      <c r="C4" s="1441"/>
      <c r="D4" s="1441"/>
      <c r="E4" s="1441"/>
      <c r="F4" s="1441"/>
      <c r="G4" s="1441"/>
      <c r="H4" s="1441"/>
      <c r="I4" s="1441"/>
      <c r="J4" s="1441"/>
      <c r="K4" s="1441"/>
      <c r="L4" s="1441"/>
      <c r="M4" s="1441"/>
      <c r="N4" s="1441"/>
      <c r="O4" s="1441"/>
      <c r="P4" s="1441"/>
      <c r="Q4" s="1441"/>
      <c r="R4" s="1441"/>
      <c r="S4" s="1441"/>
      <c r="T4" s="1441"/>
      <c r="U4" s="1441"/>
    </row>
    <row r="5" spans="1:22" ht="15.75" customHeight="1" thickBot="1">
      <c r="A5" s="1122"/>
      <c r="B5" s="783"/>
      <c r="C5" s="783"/>
      <c r="D5" s="783"/>
      <c r="E5" s="783"/>
      <c r="F5" s="783"/>
      <c r="G5" s="783"/>
      <c r="H5" s="783"/>
      <c r="I5" s="783"/>
      <c r="J5" s="783"/>
      <c r="K5" s="783"/>
      <c r="L5" s="783"/>
      <c r="M5" s="783"/>
      <c r="N5" s="783"/>
      <c r="O5" s="783"/>
      <c r="P5" s="783"/>
      <c r="Q5" s="783"/>
      <c r="R5" s="783"/>
      <c r="S5" s="783"/>
      <c r="T5" s="783"/>
      <c r="U5" s="784"/>
    </row>
    <row r="6" spans="1:22" ht="96.75" customHeight="1">
      <c r="A6" s="785" t="s">
        <v>830</v>
      </c>
      <c r="B6" s="786" t="s">
        <v>29</v>
      </c>
      <c r="C6" s="787" t="s">
        <v>30</v>
      </c>
      <c r="D6" s="787" t="s">
        <v>31</v>
      </c>
      <c r="E6" s="787" t="s">
        <v>32</v>
      </c>
      <c r="F6" s="787" t="s">
        <v>33</v>
      </c>
      <c r="G6" s="787" t="s">
        <v>117</v>
      </c>
      <c r="H6" s="787" t="s">
        <v>35</v>
      </c>
      <c r="I6" s="787" t="s">
        <v>831</v>
      </c>
      <c r="J6" s="787" t="s">
        <v>37</v>
      </c>
      <c r="K6" s="787" t="s">
        <v>38</v>
      </c>
      <c r="L6" s="787" t="s">
        <v>39</v>
      </c>
      <c r="M6" s="787" t="s">
        <v>118</v>
      </c>
      <c r="N6" s="787" t="s">
        <v>154</v>
      </c>
      <c r="O6" s="787" t="s">
        <v>42</v>
      </c>
      <c r="P6" s="787" t="s">
        <v>43</v>
      </c>
      <c r="Q6" s="787" t="s">
        <v>44</v>
      </c>
      <c r="R6" s="787" t="s">
        <v>679</v>
      </c>
      <c r="S6" s="787" t="s">
        <v>46</v>
      </c>
      <c r="T6" s="787" t="s">
        <v>47</v>
      </c>
      <c r="U6" s="788" t="s">
        <v>48</v>
      </c>
      <c r="V6" s="11"/>
    </row>
    <row r="7" spans="1:22" ht="13.8">
      <c r="A7" s="789" t="s">
        <v>832</v>
      </c>
      <c r="B7" s="1123">
        <v>0.11169931492179433</v>
      </c>
      <c r="C7" s="1123">
        <v>1.439307934385618E-4</v>
      </c>
      <c r="D7" s="1123">
        <v>2.1703537021046822E-2</v>
      </c>
      <c r="E7" s="1123">
        <v>0.15939309239762106</v>
      </c>
      <c r="F7" s="1123">
        <v>0.18283109218999954</v>
      </c>
      <c r="G7" s="1123">
        <v>9.4493000509720232E-2</v>
      </c>
      <c r="H7" s="1123">
        <v>0</v>
      </c>
      <c r="I7" s="1123">
        <v>4.3230386297852487E-3</v>
      </c>
      <c r="J7" s="1123" t="s">
        <v>134</v>
      </c>
      <c r="K7" s="1123">
        <v>0.55050304148724305</v>
      </c>
      <c r="L7" s="1123" t="s">
        <v>134</v>
      </c>
      <c r="M7" s="1123">
        <v>0</v>
      </c>
      <c r="N7" s="1123" t="s">
        <v>134</v>
      </c>
      <c r="O7" s="1123">
        <v>0</v>
      </c>
      <c r="P7" s="1123">
        <v>1.0559378653721403</v>
      </c>
      <c r="Q7" s="1123">
        <v>0</v>
      </c>
      <c r="R7" s="1123">
        <v>0.6599715950330648</v>
      </c>
      <c r="S7" s="1123" t="s">
        <v>134</v>
      </c>
      <c r="T7" s="1123" t="s">
        <v>134</v>
      </c>
      <c r="U7" s="790">
        <v>8.4006002593906323E-2</v>
      </c>
      <c r="V7" s="1124"/>
    </row>
    <row r="8" spans="1:22" ht="13.8">
      <c r="A8" s="792" t="s">
        <v>833</v>
      </c>
      <c r="B8" s="1125">
        <v>3.8796370116622424E-3</v>
      </c>
      <c r="C8" s="1125" t="s">
        <v>134</v>
      </c>
      <c r="D8" s="1125">
        <v>1.2778784065557323E-2</v>
      </c>
      <c r="E8" s="1125">
        <v>0</v>
      </c>
      <c r="F8" s="1125">
        <v>0</v>
      </c>
      <c r="G8" s="1125">
        <v>1.6079412323691478</v>
      </c>
      <c r="H8" s="1125">
        <v>0</v>
      </c>
      <c r="I8" s="1125">
        <v>0</v>
      </c>
      <c r="J8" s="1125" t="s">
        <v>134</v>
      </c>
      <c r="K8" s="1125" t="s">
        <v>134</v>
      </c>
      <c r="L8" s="1125" t="s">
        <v>134</v>
      </c>
      <c r="M8" s="1125" t="s">
        <v>134</v>
      </c>
      <c r="N8" s="1125" t="s">
        <v>134</v>
      </c>
      <c r="O8" s="1125" t="s">
        <v>134</v>
      </c>
      <c r="P8" s="1125" t="s">
        <v>134</v>
      </c>
      <c r="Q8" s="1125" t="s">
        <v>134</v>
      </c>
      <c r="R8" s="1125" t="s">
        <v>134</v>
      </c>
      <c r="S8" s="1125" t="s">
        <v>134</v>
      </c>
      <c r="T8" s="1125" t="s">
        <v>134</v>
      </c>
      <c r="U8" s="790">
        <v>7.1980474882106113E-2</v>
      </c>
      <c r="V8" s="11"/>
    </row>
    <row r="9" spans="1:22" ht="13.8">
      <c r="A9" s="792" t="s">
        <v>126</v>
      </c>
      <c r="B9" s="1125">
        <v>0</v>
      </c>
      <c r="C9" s="1125" t="s">
        <v>134</v>
      </c>
      <c r="D9" s="1125">
        <v>0</v>
      </c>
      <c r="E9" s="1125">
        <v>0</v>
      </c>
      <c r="F9" s="1125">
        <v>0</v>
      </c>
      <c r="G9" s="1125">
        <v>0</v>
      </c>
      <c r="H9" s="1125" t="s">
        <v>134</v>
      </c>
      <c r="I9" s="1125">
        <v>0</v>
      </c>
      <c r="J9" s="1125" t="s">
        <v>134</v>
      </c>
      <c r="K9" s="1125">
        <v>0</v>
      </c>
      <c r="L9" s="1125" t="s">
        <v>134</v>
      </c>
      <c r="M9" s="1125">
        <v>0</v>
      </c>
      <c r="N9" s="1125" t="s">
        <v>134</v>
      </c>
      <c r="O9" s="1125" t="s">
        <v>134</v>
      </c>
      <c r="P9" s="1125">
        <v>0</v>
      </c>
      <c r="Q9" s="1125" t="s">
        <v>134</v>
      </c>
      <c r="R9" s="1125" t="s">
        <v>134</v>
      </c>
      <c r="S9" s="1125" t="s">
        <v>134</v>
      </c>
      <c r="T9" s="1125" t="s">
        <v>134</v>
      </c>
      <c r="U9" s="790">
        <v>0</v>
      </c>
      <c r="V9" s="11"/>
    </row>
    <row r="10" spans="1:22" ht="13.8">
      <c r="A10" s="792" t="s">
        <v>136</v>
      </c>
      <c r="B10" s="1125">
        <v>9.2692208732099976E-2</v>
      </c>
      <c r="C10" s="1125">
        <v>2.9513937608918919E-6</v>
      </c>
      <c r="D10" s="1125">
        <v>2.9392261243387011E-2</v>
      </c>
      <c r="E10" s="1125">
        <v>0</v>
      </c>
      <c r="F10" s="1125">
        <v>3.9935998744500538E-2</v>
      </c>
      <c r="G10" s="1125">
        <v>0.13144342184602975</v>
      </c>
      <c r="H10" s="1125">
        <v>0</v>
      </c>
      <c r="I10" s="1125">
        <v>5.7484674438783492E-3</v>
      </c>
      <c r="J10" s="1125" t="s">
        <v>134</v>
      </c>
      <c r="K10" s="1125">
        <v>0.75730473924650643</v>
      </c>
      <c r="L10" s="1125" t="s">
        <v>134</v>
      </c>
      <c r="M10" s="1125">
        <v>0</v>
      </c>
      <c r="N10" s="1125" t="s">
        <v>134</v>
      </c>
      <c r="O10" s="1125">
        <v>0</v>
      </c>
      <c r="P10" s="1125">
        <v>1.3817056448668776</v>
      </c>
      <c r="Q10" s="1125">
        <v>0</v>
      </c>
      <c r="R10" s="1125">
        <v>0.80787975439565785</v>
      </c>
      <c r="S10" s="1125" t="s">
        <v>134</v>
      </c>
      <c r="T10" s="1125" t="s">
        <v>134</v>
      </c>
      <c r="U10" s="790">
        <v>9.4365836841521861E-2</v>
      </c>
      <c r="V10" s="11"/>
    </row>
    <row r="11" spans="1:22" ht="13.8">
      <c r="A11" s="792" t="s">
        <v>754</v>
      </c>
      <c r="B11" s="1125">
        <v>0</v>
      </c>
      <c r="C11" s="1125" t="s">
        <v>134</v>
      </c>
      <c r="D11" s="1125" t="s">
        <v>134</v>
      </c>
      <c r="E11" s="1125" t="s">
        <v>134</v>
      </c>
      <c r="F11" s="1125">
        <v>0</v>
      </c>
      <c r="G11" s="1125">
        <v>0</v>
      </c>
      <c r="H11" s="1125">
        <v>0</v>
      </c>
      <c r="I11" s="1125">
        <v>0</v>
      </c>
      <c r="J11" s="1125" t="s">
        <v>134</v>
      </c>
      <c r="K11" s="1125" t="s">
        <v>134</v>
      </c>
      <c r="L11" s="1125" t="s">
        <v>134</v>
      </c>
      <c r="M11" s="1125">
        <v>0</v>
      </c>
      <c r="N11" s="1125" t="s">
        <v>134</v>
      </c>
      <c r="O11" s="1125" t="s">
        <v>134</v>
      </c>
      <c r="P11" s="1125" t="s">
        <v>134</v>
      </c>
      <c r="Q11" s="1125" t="s">
        <v>134</v>
      </c>
      <c r="R11" s="1125" t="s">
        <v>134</v>
      </c>
      <c r="S11" s="1125" t="s">
        <v>134</v>
      </c>
      <c r="T11" s="1125" t="s">
        <v>134</v>
      </c>
      <c r="U11" s="790">
        <v>0</v>
      </c>
      <c r="V11" s="11"/>
    </row>
    <row r="12" spans="1:22" ht="13.8">
      <c r="A12" s="792" t="s">
        <v>834</v>
      </c>
      <c r="B12" s="1125">
        <v>0.45459953957436816</v>
      </c>
      <c r="C12" s="1125" t="s">
        <v>134</v>
      </c>
      <c r="D12" s="1125">
        <v>0</v>
      </c>
      <c r="E12" s="1125">
        <v>0</v>
      </c>
      <c r="F12" s="1125">
        <v>0</v>
      </c>
      <c r="G12" s="1125">
        <v>0</v>
      </c>
      <c r="H12" s="1125" t="s">
        <v>134</v>
      </c>
      <c r="I12" s="1125">
        <v>0</v>
      </c>
      <c r="J12" s="1125" t="s">
        <v>134</v>
      </c>
      <c r="K12" s="1125">
        <v>0</v>
      </c>
      <c r="L12" s="1125" t="s">
        <v>134</v>
      </c>
      <c r="M12" s="1125">
        <v>0</v>
      </c>
      <c r="N12" s="1125" t="s">
        <v>134</v>
      </c>
      <c r="O12" s="1125" t="s">
        <v>134</v>
      </c>
      <c r="P12" s="1125">
        <v>0</v>
      </c>
      <c r="Q12" s="1125" t="s">
        <v>134</v>
      </c>
      <c r="R12" s="1125" t="s">
        <v>134</v>
      </c>
      <c r="S12" s="1125" t="s">
        <v>134</v>
      </c>
      <c r="T12" s="1125" t="s">
        <v>134</v>
      </c>
      <c r="U12" s="790">
        <v>6.5445111098715772E-2</v>
      </c>
      <c r="V12" s="11"/>
    </row>
    <row r="13" spans="1:22" ht="13.8">
      <c r="A13" s="792" t="s">
        <v>835</v>
      </c>
      <c r="B13" s="1125">
        <v>0</v>
      </c>
      <c r="C13" s="1125">
        <v>0</v>
      </c>
      <c r="D13" s="1125">
        <v>0</v>
      </c>
      <c r="E13" s="1125">
        <v>0.48672691285376729</v>
      </c>
      <c r="F13" s="1125">
        <v>0.64793517180428317</v>
      </c>
      <c r="G13" s="1125">
        <v>0</v>
      </c>
      <c r="H13" s="1125">
        <v>0</v>
      </c>
      <c r="I13" s="1125">
        <v>0</v>
      </c>
      <c r="J13" s="1125" t="s">
        <v>134</v>
      </c>
      <c r="K13" s="1125">
        <v>0</v>
      </c>
      <c r="L13" s="1125" t="s">
        <v>134</v>
      </c>
      <c r="M13" s="1125">
        <v>0</v>
      </c>
      <c r="N13" s="1125" t="s">
        <v>134</v>
      </c>
      <c r="O13" s="1125" t="s">
        <v>134</v>
      </c>
      <c r="P13" s="1125">
        <v>0</v>
      </c>
      <c r="Q13" s="1125" t="s">
        <v>134</v>
      </c>
      <c r="R13" s="1125">
        <v>0</v>
      </c>
      <c r="S13" s="1125" t="s">
        <v>134</v>
      </c>
      <c r="T13" s="1125" t="s">
        <v>134</v>
      </c>
      <c r="U13" s="790">
        <v>9.3350506705491151E-2</v>
      </c>
      <c r="V13" s="11"/>
    </row>
    <row r="14" spans="1:22" ht="13.8" hidden="1">
      <c r="A14" s="792" t="s">
        <v>836</v>
      </c>
      <c r="B14" s="1125">
        <v>0.14299897714195464</v>
      </c>
      <c r="C14" s="1125">
        <v>100</v>
      </c>
      <c r="D14" s="1125">
        <v>5.739274841594374E-3</v>
      </c>
      <c r="E14" s="1125">
        <v>0</v>
      </c>
      <c r="F14" s="1125">
        <v>3.312750528956783E-2</v>
      </c>
      <c r="G14" s="1125">
        <v>0.45387757237229226</v>
      </c>
      <c r="H14" s="1125">
        <v>0</v>
      </c>
      <c r="I14" s="1125">
        <v>2.2304813860857454E-2</v>
      </c>
      <c r="J14" s="1125" t="s">
        <v>134</v>
      </c>
      <c r="K14" s="1125">
        <v>0</v>
      </c>
      <c r="L14" s="1125" t="s">
        <v>134</v>
      </c>
      <c r="M14" s="1125">
        <v>0</v>
      </c>
      <c r="N14" s="1125" t="s">
        <v>134</v>
      </c>
      <c r="O14" s="1125" t="s">
        <v>134</v>
      </c>
      <c r="P14" s="1125">
        <v>0</v>
      </c>
      <c r="Q14" s="1125" t="s">
        <v>134</v>
      </c>
      <c r="R14" s="1125">
        <v>0</v>
      </c>
      <c r="S14" s="1125" t="s">
        <v>134</v>
      </c>
      <c r="T14" s="1125" t="s">
        <v>134</v>
      </c>
      <c r="U14" s="790">
        <v>6.8307117271492912E-2</v>
      </c>
      <c r="V14" s="11"/>
    </row>
    <row r="15" spans="1:22" ht="3.45" customHeight="1">
      <c r="A15" s="792"/>
      <c r="B15" s="1126"/>
      <c r="C15" s="1127"/>
      <c r="D15" s="1127"/>
      <c r="E15" s="1127"/>
      <c r="F15" s="1127"/>
      <c r="G15" s="1127"/>
      <c r="H15" s="1127"/>
      <c r="I15" s="1127"/>
      <c r="J15" s="1127"/>
      <c r="K15" s="1127"/>
      <c r="L15" s="1127"/>
      <c r="M15" s="1127"/>
      <c r="N15" s="1127"/>
      <c r="O15" s="1127"/>
      <c r="P15" s="1127"/>
      <c r="Q15" s="1127"/>
      <c r="R15" s="1127"/>
      <c r="S15" s="1127"/>
      <c r="T15" s="1127"/>
      <c r="U15" s="798"/>
      <c r="V15" s="11"/>
    </row>
    <row r="16" spans="1:22" ht="13.8">
      <c r="A16" s="789" t="s">
        <v>837</v>
      </c>
      <c r="B16" s="1123">
        <v>3.1263989989886372</v>
      </c>
      <c r="C16" s="1123">
        <v>3.1764912719328855</v>
      </c>
      <c r="D16" s="1123">
        <v>1.019367201905039</v>
      </c>
      <c r="E16" s="1123">
        <v>3.1503981802435472</v>
      </c>
      <c r="F16" s="1123">
        <v>2.2403830160605342</v>
      </c>
      <c r="G16" s="1123">
        <v>2.8097466929249042</v>
      </c>
      <c r="H16" s="1123">
        <v>0</v>
      </c>
      <c r="I16" s="1123">
        <v>4.0052337603668136</v>
      </c>
      <c r="J16" s="1123" t="s">
        <v>134</v>
      </c>
      <c r="K16" s="1123">
        <v>0.26454599054731698</v>
      </c>
      <c r="L16" s="1123" t="s">
        <v>134</v>
      </c>
      <c r="M16" s="1123">
        <v>1.9872551960002742</v>
      </c>
      <c r="N16" s="1123" t="s">
        <v>134</v>
      </c>
      <c r="O16" s="1123">
        <v>3.2199555614437041</v>
      </c>
      <c r="P16" s="1123">
        <v>1.8141905986798854</v>
      </c>
      <c r="Q16" s="1123" t="s">
        <v>134</v>
      </c>
      <c r="R16" s="1123">
        <v>0</v>
      </c>
      <c r="S16" s="1123" t="s">
        <v>134</v>
      </c>
      <c r="T16" s="1123" t="s">
        <v>134</v>
      </c>
      <c r="U16" s="790">
        <v>2.2825099782434877</v>
      </c>
      <c r="V16" s="11"/>
    </row>
    <row r="17" spans="1:22" ht="13.8">
      <c r="A17" s="792" t="s">
        <v>833</v>
      </c>
      <c r="B17" s="1125">
        <v>2.6100083668939931</v>
      </c>
      <c r="C17" s="1125" t="s">
        <v>134</v>
      </c>
      <c r="D17" s="1125">
        <v>0.28174078145049031</v>
      </c>
      <c r="E17" s="1125">
        <v>22.873772140034657</v>
      </c>
      <c r="F17" s="1125">
        <v>7.3583868187604734E-2</v>
      </c>
      <c r="G17" s="1125">
        <v>0.87418420714937095</v>
      </c>
      <c r="H17" s="1125">
        <v>0</v>
      </c>
      <c r="I17" s="1125">
        <v>0</v>
      </c>
      <c r="J17" s="1125" t="s">
        <v>134</v>
      </c>
      <c r="K17" s="1125" t="s">
        <v>134</v>
      </c>
      <c r="L17" s="1125" t="s">
        <v>134</v>
      </c>
      <c r="M17" s="1125" t="s">
        <v>134</v>
      </c>
      <c r="N17" s="1125" t="s">
        <v>134</v>
      </c>
      <c r="O17" s="1125" t="s">
        <v>134</v>
      </c>
      <c r="P17" s="1125" t="s">
        <v>134</v>
      </c>
      <c r="Q17" s="1125" t="s">
        <v>134</v>
      </c>
      <c r="R17" s="1125" t="s">
        <v>134</v>
      </c>
      <c r="S17" s="1125" t="s">
        <v>134</v>
      </c>
      <c r="T17" s="1125" t="s">
        <v>134</v>
      </c>
      <c r="U17" s="790">
        <v>1.1582831515829828</v>
      </c>
      <c r="V17" s="11"/>
    </row>
    <row r="18" spans="1:22" ht="13.8">
      <c r="A18" s="792" t="s">
        <v>126</v>
      </c>
      <c r="B18" s="1125">
        <v>3.272509092152641</v>
      </c>
      <c r="C18" s="1125">
        <v>68.620169785157259</v>
      </c>
      <c r="D18" s="1125">
        <v>0.11698254551883887</v>
      </c>
      <c r="E18" s="1125">
        <v>0.18430383197145689</v>
      </c>
      <c r="F18" s="1125">
        <v>4.0800991701329581</v>
      </c>
      <c r="G18" s="1125">
        <v>1.037323275825472</v>
      </c>
      <c r="H18" s="1125" t="s">
        <v>134</v>
      </c>
      <c r="I18" s="1125">
        <v>0.62674617630457419</v>
      </c>
      <c r="J18" s="1125" t="s">
        <v>134</v>
      </c>
      <c r="K18" s="1125">
        <v>0</v>
      </c>
      <c r="L18" s="1125" t="s">
        <v>134</v>
      </c>
      <c r="M18" s="1125">
        <v>0</v>
      </c>
      <c r="N18" s="1125" t="s">
        <v>134</v>
      </c>
      <c r="O18" s="1125" t="s">
        <v>134</v>
      </c>
      <c r="P18" s="1125" t="s">
        <v>134</v>
      </c>
      <c r="Q18" s="1125" t="s">
        <v>134</v>
      </c>
      <c r="R18" s="1125" t="s">
        <v>134</v>
      </c>
      <c r="S18" s="1125" t="s">
        <v>134</v>
      </c>
      <c r="T18" s="1125" t="s">
        <v>134</v>
      </c>
      <c r="U18" s="790">
        <v>1.0230413825355562</v>
      </c>
      <c r="V18" s="11"/>
    </row>
    <row r="19" spans="1:22" ht="13.8">
      <c r="A19" s="792" t="s">
        <v>136</v>
      </c>
      <c r="B19" s="1125">
        <v>3.1132863570822509</v>
      </c>
      <c r="C19" s="1125">
        <v>3.2798668360963976</v>
      </c>
      <c r="D19" s="1125">
        <v>0.53839438775144988</v>
      </c>
      <c r="E19" s="1125">
        <v>6.2588194749564536</v>
      </c>
      <c r="F19" s="1125">
        <v>1.5295647998472246</v>
      </c>
      <c r="G19" s="1125">
        <v>3.8303828916393821</v>
      </c>
      <c r="H19" s="1125">
        <v>0</v>
      </c>
      <c r="I19" s="1125">
        <v>4.7343907315406772</v>
      </c>
      <c r="J19" s="1125" t="s">
        <v>134</v>
      </c>
      <c r="K19" s="1125">
        <v>0</v>
      </c>
      <c r="L19" s="1125" t="s">
        <v>134</v>
      </c>
      <c r="M19" s="1125">
        <v>2.3162299157626376</v>
      </c>
      <c r="N19" s="1125" t="s">
        <v>134</v>
      </c>
      <c r="O19" s="1125">
        <v>3.2199555614437041</v>
      </c>
      <c r="P19" s="1125">
        <v>2.7557097997077151</v>
      </c>
      <c r="Q19" s="1125" t="s">
        <v>134</v>
      </c>
      <c r="R19" s="1125">
        <v>0</v>
      </c>
      <c r="S19" s="1125" t="s">
        <v>134</v>
      </c>
      <c r="T19" s="1125" t="s">
        <v>134</v>
      </c>
      <c r="U19" s="790">
        <v>2.2192740543321912</v>
      </c>
      <c r="V19" s="11"/>
    </row>
    <row r="20" spans="1:22" ht="13.8">
      <c r="A20" s="792" t="s">
        <v>754</v>
      </c>
      <c r="B20" s="1125">
        <v>0</v>
      </c>
      <c r="C20" s="1125" t="s">
        <v>134</v>
      </c>
      <c r="D20" s="1125" t="s">
        <v>134</v>
      </c>
      <c r="E20" s="1125" t="s">
        <v>134</v>
      </c>
      <c r="F20" s="1125">
        <v>0</v>
      </c>
      <c r="G20" s="1125">
        <v>0</v>
      </c>
      <c r="H20" s="1125">
        <v>0</v>
      </c>
      <c r="I20" s="1125">
        <v>0</v>
      </c>
      <c r="J20" s="1125" t="s">
        <v>134</v>
      </c>
      <c r="K20" s="1125" t="s">
        <v>134</v>
      </c>
      <c r="L20" s="1125" t="s">
        <v>134</v>
      </c>
      <c r="M20" s="1125">
        <v>0</v>
      </c>
      <c r="N20" s="1125" t="s">
        <v>134</v>
      </c>
      <c r="O20" s="1125" t="s">
        <v>134</v>
      </c>
      <c r="P20" s="1125" t="s">
        <v>134</v>
      </c>
      <c r="Q20" s="1125" t="s">
        <v>134</v>
      </c>
      <c r="R20" s="1125" t="s">
        <v>134</v>
      </c>
      <c r="S20" s="1125" t="s">
        <v>134</v>
      </c>
      <c r="T20" s="1125" t="s">
        <v>134</v>
      </c>
      <c r="U20" s="790">
        <v>0</v>
      </c>
      <c r="V20" s="11"/>
    </row>
    <row r="21" spans="1:22" ht="13.8">
      <c r="A21" s="792" t="s">
        <v>834</v>
      </c>
      <c r="B21" s="1125">
        <v>1.6623899661996671</v>
      </c>
      <c r="C21" s="1125">
        <v>0</v>
      </c>
      <c r="D21" s="1125">
        <v>0.32749723338902825</v>
      </c>
      <c r="E21" s="1125">
        <v>91.938854147041141</v>
      </c>
      <c r="F21" s="1125">
        <v>0.65589017498764668</v>
      </c>
      <c r="G21" s="1125">
        <v>2.0224145564006646E-2</v>
      </c>
      <c r="H21" s="1125" t="s">
        <v>134</v>
      </c>
      <c r="I21" s="1125">
        <v>0.62606003619089923</v>
      </c>
      <c r="J21" s="1125" t="s">
        <v>134</v>
      </c>
      <c r="K21" s="1125">
        <v>0</v>
      </c>
      <c r="L21" s="1125" t="s">
        <v>134</v>
      </c>
      <c r="M21" s="1125">
        <v>3.0108065777164361</v>
      </c>
      <c r="N21" s="1125" t="s">
        <v>134</v>
      </c>
      <c r="O21" s="1125" t="s">
        <v>134</v>
      </c>
      <c r="P21" s="1125" t="s">
        <v>134</v>
      </c>
      <c r="Q21" s="1125" t="s">
        <v>134</v>
      </c>
      <c r="R21" s="1125" t="s">
        <v>134</v>
      </c>
      <c r="S21" s="1125" t="s">
        <v>134</v>
      </c>
      <c r="T21" s="1125" t="s">
        <v>134</v>
      </c>
      <c r="U21" s="790">
        <v>0.92810429671363903</v>
      </c>
      <c r="V21" s="11"/>
    </row>
    <row r="22" spans="1:22" ht="13.8">
      <c r="A22" s="792" t="s">
        <v>835</v>
      </c>
      <c r="B22" s="1125">
        <v>0.17105052549762861</v>
      </c>
      <c r="C22" s="1125">
        <v>2.5079330333094245</v>
      </c>
      <c r="D22" s="1125">
        <v>8.0973218425939263E-3</v>
      </c>
      <c r="E22" s="1125">
        <v>1.0771985534393249</v>
      </c>
      <c r="F22" s="1125">
        <v>4.101922083737338</v>
      </c>
      <c r="G22" s="1125">
        <v>2.822032268827344</v>
      </c>
      <c r="H22" s="1125">
        <v>0</v>
      </c>
      <c r="I22" s="1125">
        <v>3.098928995098964</v>
      </c>
      <c r="J22" s="1125" t="s">
        <v>134</v>
      </c>
      <c r="K22" s="1125">
        <v>0.84533852197271642</v>
      </c>
      <c r="L22" s="1125" t="s">
        <v>134</v>
      </c>
      <c r="M22" s="1125">
        <v>0.18465216503394091</v>
      </c>
      <c r="N22" s="1125" t="s">
        <v>134</v>
      </c>
      <c r="O22" s="1125" t="s">
        <v>134</v>
      </c>
      <c r="P22" s="1125">
        <v>0</v>
      </c>
      <c r="Q22" s="1125" t="s">
        <v>134</v>
      </c>
      <c r="R22" s="1125">
        <v>0</v>
      </c>
      <c r="S22" s="1125" t="s">
        <v>134</v>
      </c>
      <c r="T22" s="1125" t="s">
        <v>134</v>
      </c>
      <c r="U22" s="790">
        <v>1.1507784715747342</v>
      </c>
      <c r="V22" s="11"/>
    </row>
    <row r="23" spans="1:22" ht="13.8" hidden="1">
      <c r="A23" s="792" t="s">
        <v>836</v>
      </c>
      <c r="B23" s="1125">
        <v>14.217097464614225</v>
      </c>
      <c r="C23" s="1125" t="s">
        <v>134</v>
      </c>
      <c r="D23" s="1125">
        <v>13.276104519361102</v>
      </c>
      <c r="E23" s="1125">
        <v>1.2817672434209388</v>
      </c>
      <c r="F23" s="1125">
        <v>11.302405827005863</v>
      </c>
      <c r="G23" s="1125">
        <v>0.31663981810097952</v>
      </c>
      <c r="H23" s="1125">
        <v>0</v>
      </c>
      <c r="I23" s="1125">
        <v>13.029885476479278</v>
      </c>
      <c r="J23" s="1125" t="s">
        <v>134</v>
      </c>
      <c r="K23" s="1125">
        <v>0</v>
      </c>
      <c r="L23" s="1125" t="s">
        <v>134</v>
      </c>
      <c r="M23" s="1125">
        <v>0</v>
      </c>
      <c r="N23" s="1125" t="s">
        <v>134</v>
      </c>
      <c r="O23" s="1125" t="s">
        <v>134</v>
      </c>
      <c r="P23" s="1125">
        <v>0</v>
      </c>
      <c r="Q23" s="1125" t="s">
        <v>134</v>
      </c>
      <c r="R23" s="1125">
        <v>0</v>
      </c>
      <c r="S23" s="1125" t="s">
        <v>134</v>
      </c>
      <c r="T23" s="1125" t="s">
        <v>134</v>
      </c>
      <c r="U23" s="790">
        <v>11.932112030939388</v>
      </c>
      <c r="V23" s="11"/>
    </row>
    <row r="24" spans="1:22" ht="2.25" customHeight="1">
      <c r="A24" s="792"/>
      <c r="B24" s="1126"/>
      <c r="C24" s="1127"/>
      <c r="D24" s="1127"/>
      <c r="E24" s="1127"/>
      <c r="F24" s="1127"/>
      <c r="G24" s="1127"/>
      <c r="H24" s="1127"/>
      <c r="I24" s="1127"/>
      <c r="J24" s="1127"/>
      <c r="K24" s="1127"/>
      <c r="L24" s="1127"/>
      <c r="M24" s="1127"/>
      <c r="N24" s="1127"/>
      <c r="O24" s="1127"/>
      <c r="P24" s="1127"/>
      <c r="Q24" s="1127"/>
      <c r="R24" s="1127"/>
      <c r="S24" s="1127"/>
      <c r="T24" s="1127"/>
      <c r="U24" s="798"/>
      <c r="V24" s="11"/>
    </row>
    <row r="25" spans="1:22" ht="13.8">
      <c r="A25" s="789" t="s">
        <v>839</v>
      </c>
      <c r="B25" s="1123">
        <v>15.917529816492609</v>
      </c>
      <c r="C25" s="1123">
        <v>7.9404196152439015</v>
      </c>
      <c r="D25" s="1123">
        <v>2.4931804184506512</v>
      </c>
      <c r="E25" s="1123">
        <v>17.512358500201877</v>
      </c>
      <c r="F25" s="1123">
        <v>8.2287597239860268</v>
      </c>
      <c r="G25" s="1123">
        <v>18.465359290255972</v>
      </c>
      <c r="H25" s="1123">
        <v>0</v>
      </c>
      <c r="I25" s="1123">
        <v>7.7636508858863671</v>
      </c>
      <c r="J25" s="1123">
        <v>1.5553207908071556</v>
      </c>
      <c r="K25" s="1123">
        <v>40.764721531892526</v>
      </c>
      <c r="L25" s="1123">
        <v>0</v>
      </c>
      <c r="M25" s="1123">
        <v>23.881937528553241</v>
      </c>
      <c r="N25" s="1123" t="s">
        <v>134</v>
      </c>
      <c r="O25" s="1123">
        <v>7.0086043390068635</v>
      </c>
      <c r="P25" s="1123">
        <v>0</v>
      </c>
      <c r="Q25" s="1123" t="s">
        <v>134</v>
      </c>
      <c r="R25" s="1123" t="s">
        <v>134</v>
      </c>
      <c r="S25" s="1123" t="s">
        <v>134</v>
      </c>
      <c r="T25" s="1123" t="s">
        <v>134</v>
      </c>
      <c r="U25" s="790">
        <v>10.771172380189903</v>
      </c>
      <c r="V25" s="11"/>
    </row>
    <row r="26" spans="1:22" ht="13.8">
      <c r="A26" s="792" t="s">
        <v>833</v>
      </c>
      <c r="B26" s="1125">
        <v>34.796634629961936</v>
      </c>
      <c r="C26" s="1125" t="s">
        <v>134</v>
      </c>
      <c r="D26" s="1125">
        <v>4.0006241502858568</v>
      </c>
      <c r="E26" s="1125">
        <v>17.483809148348222</v>
      </c>
      <c r="F26" s="1125">
        <v>13.7093701664976</v>
      </c>
      <c r="G26" s="1125">
        <v>7.27275053620221</v>
      </c>
      <c r="H26" s="1125">
        <v>0</v>
      </c>
      <c r="I26" s="1125">
        <v>21.417142038882666</v>
      </c>
      <c r="J26" s="1125" t="s">
        <v>134</v>
      </c>
      <c r="K26" s="1125" t="s">
        <v>134</v>
      </c>
      <c r="L26" s="1125" t="s">
        <v>134</v>
      </c>
      <c r="M26" s="1125" t="s">
        <v>134</v>
      </c>
      <c r="N26" s="1125" t="s">
        <v>134</v>
      </c>
      <c r="O26" s="1125" t="s">
        <v>134</v>
      </c>
      <c r="P26" s="1125" t="s">
        <v>134</v>
      </c>
      <c r="Q26" s="1125" t="s">
        <v>134</v>
      </c>
      <c r="R26" s="1125" t="s">
        <v>134</v>
      </c>
      <c r="S26" s="1125" t="s">
        <v>134</v>
      </c>
      <c r="T26" s="1125" t="s">
        <v>134</v>
      </c>
      <c r="U26" s="790">
        <v>26.67962143091755</v>
      </c>
      <c r="V26" s="11"/>
    </row>
    <row r="27" spans="1:22" ht="13.8">
      <c r="A27" s="792" t="s">
        <v>126</v>
      </c>
      <c r="B27" s="1125">
        <v>1.7709916157096117</v>
      </c>
      <c r="C27" s="1125">
        <v>0</v>
      </c>
      <c r="D27" s="1125">
        <v>0.4385503677817027</v>
      </c>
      <c r="E27" s="1125">
        <v>21.402976364895778</v>
      </c>
      <c r="F27" s="1125">
        <v>6.9063133526021687</v>
      </c>
      <c r="G27" s="1125">
        <v>11.620640891694736</v>
      </c>
      <c r="H27" s="1125" t="s">
        <v>134</v>
      </c>
      <c r="I27" s="1125">
        <v>1.9252198902250532</v>
      </c>
      <c r="J27" s="1125" t="s">
        <v>134</v>
      </c>
      <c r="K27" s="1125" t="s">
        <v>134</v>
      </c>
      <c r="L27" s="1125" t="s">
        <v>134</v>
      </c>
      <c r="M27" s="1125">
        <v>28.505263763083256</v>
      </c>
      <c r="N27" s="1125" t="s">
        <v>134</v>
      </c>
      <c r="O27" s="1125" t="s">
        <v>134</v>
      </c>
      <c r="P27" s="1125" t="s">
        <v>134</v>
      </c>
      <c r="Q27" s="1125" t="s">
        <v>134</v>
      </c>
      <c r="R27" s="1125" t="s">
        <v>134</v>
      </c>
      <c r="S27" s="1125" t="s">
        <v>134</v>
      </c>
      <c r="T27" s="1125" t="s">
        <v>134</v>
      </c>
      <c r="U27" s="790">
        <v>2.161590526509078</v>
      </c>
      <c r="V27" s="11"/>
    </row>
    <row r="28" spans="1:22" ht="13.8">
      <c r="A28" s="792" t="s">
        <v>136</v>
      </c>
      <c r="B28" s="1125">
        <v>15.469582169464168</v>
      </c>
      <c r="C28" s="1125">
        <v>10.383289867005825</v>
      </c>
      <c r="D28" s="1125">
        <v>3.0394810093100322</v>
      </c>
      <c r="E28" s="1125">
        <v>17.732941039460535</v>
      </c>
      <c r="F28" s="1125">
        <v>9.2510860623798745</v>
      </c>
      <c r="G28" s="1125">
        <v>19.87698534557487</v>
      </c>
      <c r="H28" s="1125">
        <v>0</v>
      </c>
      <c r="I28" s="1125">
        <v>12.122362825971152</v>
      </c>
      <c r="J28" s="1125">
        <v>1.5553207908071556</v>
      </c>
      <c r="K28" s="1125">
        <v>46.891160663681738</v>
      </c>
      <c r="L28" s="1125">
        <v>0</v>
      </c>
      <c r="M28" s="1125">
        <v>22.169784025579155</v>
      </c>
      <c r="N28" s="1125" t="s">
        <v>134</v>
      </c>
      <c r="O28" s="1125">
        <v>7.0086043390068635</v>
      </c>
      <c r="P28" s="1125" t="s">
        <v>134</v>
      </c>
      <c r="Q28" s="1125" t="s">
        <v>134</v>
      </c>
      <c r="R28" s="1125" t="s">
        <v>134</v>
      </c>
      <c r="S28" s="1125" t="s">
        <v>134</v>
      </c>
      <c r="T28" s="1125" t="s">
        <v>134</v>
      </c>
      <c r="U28" s="790">
        <v>12.347130457067298</v>
      </c>
      <c r="V28" s="11"/>
    </row>
    <row r="29" spans="1:22" ht="13.8">
      <c r="A29" s="792" t="s">
        <v>754</v>
      </c>
      <c r="B29" s="1125" t="s">
        <v>134</v>
      </c>
      <c r="C29" s="1125">
        <v>0</v>
      </c>
      <c r="D29" s="1125" t="s">
        <v>134</v>
      </c>
      <c r="E29" s="1125" t="s">
        <v>134</v>
      </c>
      <c r="F29" s="1125">
        <v>0</v>
      </c>
      <c r="G29" s="1125">
        <v>0</v>
      </c>
      <c r="H29" s="1125">
        <v>0</v>
      </c>
      <c r="I29" s="1125">
        <v>0</v>
      </c>
      <c r="J29" s="1125" t="s">
        <v>134</v>
      </c>
      <c r="K29" s="1125" t="s">
        <v>134</v>
      </c>
      <c r="L29" s="1125" t="s">
        <v>134</v>
      </c>
      <c r="M29" s="1125">
        <v>0</v>
      </c>
      <c r="N29" s="1125" t="s">
        <v>134</v>
      </c>
      <c r="O29" s="1125" t="s">
        <v>134</v>
      </c>
      <c r="P29" s="1125" t="s">
        <v>134</v>
      </c>
      <c r="Q29" s="1125" t="s">
        <v>134</v>
      </c>
      <c r="R29" s="1125" t="s">
        <v>134</v>
      </c>
      <c r="S29" s="1125" t="s">
        <v>134</v>
      </c>
      <c r="T29" s="1125" t="s">
        <v>134</v>
      </c>
      <c r="U29" s="790">
        <v>0</v>
      </c>
      <c r="V29" s="11"/>
    </row>
    <row r="30" spans="1:22" ht="13.8">
      <c r="A30" s="792" t="s">
        <v>834</v>
      </c>
      <c r="B30" s="1125">
        <v>21.576603926880779</v>
      </c>
      <c r="C30" s="1125">
        <v>2.9190750194759807</v>
      </c>
      <c r="D30" s="1125">
        <v>0.27706255546914871</v>
      </c>
      <c r="E30" s="1125">
        <v>99.171237395723637</v>
      </c>
      <c r="F30" s="1125">
        <v>2.2440610774159291</v>
      </c>
      <c r="G30" s="1125">
        <v>8.5568845157444287</v>
      </c>
      <c r="H30" s="1125" t="s">
        <v>134</v>
      </c>
      <c r="I30" s="1125">
        <v>17.826966622313023</v>
      </c>
      <c r="J30" s="1125" t="s">
        <v>134</v>
      </c>
      <c r="K30" s="1125">
        <v>18.075068041538035</v>
      </c>
      <c r="L30" s="1125" t="s">
        <v>134</v>
      </c>
      <c r="M30" s="1125">
        <v>62.414206058563892</v>
      </c>
      <c r="N30" s="1125" t="s">
        <v>134</v>
      </c>
      <c r="O30" s="1125" t="s">
        <v>134</v>
      </c>
      <c r="P30" s="1125">
        <v>0</v>
      </c>
      <c r="Q30" s="1125" t="s">
        <v>134</v>
      </c>
      <c r="R30" s="1125" t="s">
        <v>134</v>
      </c>
      <c r="S30" s="1125" t="s">
        <v>134</v>
      </c>
      <c r="T30" s="1125" t="s">
        <v>134</v>
      </c>
      <c r="U30" s="790">
        <v>12.010723256846896</v>
      </c>
      <c r="V30" s="11"/>
    </row>
    <row r="31" spans="1:22" ht="13.8">
      <c r="A31" s="792" t="s">
        <v>835</v>
      </c>
      <c r="B31" s="1125">
        <v>1.458609809310381</v>
      </c>
      <c r="C31" s="1125">
        <v>8.8852915398928047</v>
      </c>
      <c r="D31" s="1125">
        <v>1.2635483260820499</v>
      </c>
      <c r="E31" s="1125">
        <v>5.0826643484214191</v>
      </c>
      <c r="F31" s="1125">
        <v>2.4495673711560553</v>
      </c>
      <c r="G31" s="1125">
        <v>11.100999615113654</v>
      </c>
      <c r="H31" s="1125">
        <v>0</v>
      </c>
      <c r="I31" s="1125">
        <v>0.61377700255867673</v>
      </c>
      <c r="J31" s="1125" t="s">
        <v>134</v>
      </c>
      <c r="K31" s="1125">
        <v>10.305142298946068</v>
      </c>
      <c r="L31" s="1125" t="s">
        <v>134</v>
      </c>
      <c r="M31" s="1125">
        <v>23.979769408711967</v>
      </c>
      <c r="N31" s="1125" t="s">
        <v>134</v>
      </c>
      <c r="O31" s="1125" t="s">
        <v>134</v>
      </c>
      <c r="P31" s="1125" t="s">
        <v>134</v>
      </c>
      <c r="Q31" s="1125" t="s">
        <v>134</v>
      </c>
      <c r="R31" s="1125" t="s">
        <v>134</v>
      </c>
      <c r="S31" s="1125" t="s">
        <v>134</v>
      </c>
      <c r="T31" s="1125" t="s">
        <v>134</v>
      </c>
      <c r="U31" s="790">
        <v>2.508965626392512</v>
      </c>
      <c r="V31" s="11"/>
    </row>
    <row r="32" spans="1:22" ht="13.8" hidden="1">
      <c r="A32" s="792" t="s">
        <v>836</v>
      </c>
      <c r="B32" s="1125">
        <v>35.813577875169415</v>
      </c>
      <c r="C32" s="1125">
        <v>96.832261993368974</v>
      </c>
      <c r="D32" s="1125">
        <v>3.8730176439733692</v>
      </c>
      <c r="E32" s="1125">
        <v>20.511893710651051</v>
      </c>
      <c r="F32" s="1125">
        <v>13.241886521212729</v>
      </c>
      <c r="G32" s="1125">
        <v>83.002251823207686</v>
      </c>
      <c r="H32" s="1125" t="s">
        <v>134</v>
      </c>
      <c r="I32" s="1125">
        <v>2.3696735953261876</v>
      </c>
      <c r="J32" s="1125" t="s">
        <v>134</v>
      </c>
      <c r="K32" s="1125">
        <v>55.841185212530483</v>
      </c>
      <c r="L32" s="1125" t="s">
        <v>134</v>
      </c>
      <c r="M32" s="1125">
        <v>48.575007038944193</v>
      </c>
      <c r="N32" s="1125" t="s">
        <v>134</v>
      </c>
      <c r="O32" s="1125" t="s">
        <v>134</v>
      </c>
      <c r="P32" s="1125" t="s">
        <v>134</v>
      </c>
      <c r="Q32" s="1125" t="s">
        <v>134</v>
      </c>
      <c r="R32" s="1125" t="s">
        <v>134</v>
      </c>
      <c r="S32" s="1125" t="s">
        <v>134</v>
      </c>
      <c r="T32" s="1125" t="s">
        <v>134</v>
      </c>
      <c r="U32" s="790">
        <v>12.585554894166087</v>
      </c>
      <c r="V32" s="11"/>
    </row>
    <row r="33" spans="1:22" ht="3.75" customHeight="1">
      <c r="A33" s="792"/>
      <c r="B33" s="1126"/>
      <c r="C33" s="1127"/>
      <c r="D33" s="1127"/>
      <c r="E33" s="1127"/>
      <c r="F33" s="1127"/>
      <c r="G33" s="1127"/>
      <c r="H33" s="1127"/>
      <c r="I33" s="1127"/>
      <c r="J33" s="1127"/>
      <c r="K33" s="1127"/>
      <c r="L33" s="1127"/>
      <c r="M33" s="1127"/>
      <c r="N33" s="1127"/>
      <c r="O33" s="1127"/>
      <c r="P33" s="1127"/>
      <c r="Q33" s="1127"/>
      <c r="R33" s="1127"/>
      <c r="S33" s="1127"/>
      <c r="T33" s="1127"/>
      <c r="U33" s="798"/>
      <c r="V33" s="11"/>
    </row>
    <row r="34" spans="1:22" ht="13.8">
      <c r="A34" s="789" t="s">
        <v>840</v>
      </c>
      <c r="B34" s="1123">
        <v>5.687698029791413</v>
      </c>
      <c r="C34" s="1123">
        <v>29.617204092632672</v>
      </c>
      <c r="D34" s="1123">
        <v>12.060745613771379</v>
      </c>
      <c r="E34" s="1123">
        <v>63.968872991628189</v>
      </c>
      <c r="F34" s="1123">
        <v>33.675188693626183</v>
      </c>
      <c r="G34" s="1123">
        <v>12.729706791517403</v>
      </c>
      <c r="H34" s="1123">
        <v>0</v>
      </c>
      <c r="I34" s="1123">
        <v>3.6270493553537202</v>
      </c>
      <c r="J34" s="1123">
        <v>4.5492503432729556</v>
      </c>
      <c r="K34" s="1123">
        <v>14.132787578156053</v>
      </c>
      <c r="L34" s="1123">
        <v>31.280759859048366</v>
      </c>
      <c r="M34" s="1123">
        <v>50.665080815801055</v>
      </c>
      <c r="N34" s="1123" t="s">
        <v>134</v>
      </c>
      <c r="O34" s="1123">
        <v>4.2437594286013329</v>
      </c>
      <c r="P34" s="1123" t="s">
        <v>134</v>
      </c>
      <c r="Q34" s="1123" t="s">
        <v>134</v>
      </c>
      <c r="R34" s="1123" t="s">
        <v>134</v>
      </c>
      <c r="S34" s="1123">
        <v>5.7563893058080779</v>
      </c>
      <c r="T34" s="1123">
        <v>24.562014562458284</v>
      </c>
      <c r="U34" s="790">
        <v>9.4173507313043441</v>
      </c>
      <c r="V34" s="11"/>
    </row>
    <row r="35" spans="1:22" ht="13.8">
      <c r="A35" s="792" t="s">
        <v>833</v>
      </c>
      <c r="B35" s="1125">
        <v>12.659394996611514</v>
      </c>
      <c r="C35" s="1125" t="s">
        <v>134</v>
      </c>
      <c r="D35" s="1125">
        <v>80.605688501293358</v>
      </c>
      <c r="E35" s="1125">
        <v>14.117314209678252</v>
      </c>
      <c r="F35" s="1125">
        <v>36.42717920677417</v>
      </c>
      <c r="G35" s="1125">
        <v>8.5703750875245053</v>
      </c>
      <c r="H35" s="1125">
        <v>0</v>
      </c>
      <c r="I35" s="1125">
        <v>0</v>
      </c>
      <c r="J35" s="1125" t="s">
        <v>134</v>
      </c>
      <c r="K35" s="1125" t="s">
        <v>134</v>
      </c>
      <c r="L35" s="1125" t="s">
        <v>134</v>
      </c>
      <c r="M35" s="1125" t="s">
        <v>134</v>
      </c>
      <c r="N35" s="1125" t="s">
        <v>134</v>
      </c>
      <c r="O35" s="1125" t="s">
        <v>134</v>
      </c>
      <c r="P35" s="1125" t="s">
        <v>134</v>
      </c>
      <c r="Q35" s="1125" t="s">
        <v>134</v>
      </c>
      <c r="R35" s="1125" t="s">
        <v>134</v>
      </c>
      <c r="S35" s="1125" t="s">
        <v>134</v>
      </c>
      <c r="T35" s="1125" t="s">
        <v>134</v>
      </c>
      <c r="U35" s="790">
        <v>34.340935867979944</v>
      </c>
      <c r="V35" s="11"/>
    </row>
    <row r="36" spans="1:22" ht="13.8">
      <c r="A36" s="792" t="s">
        <v>126</v>
      </c>
      <c r="B36" s="1125">
        <v>2.362090878725557</v>
      </c>
      <c r="C36" s="1125">
        <v>100</v>
      </c>
      <c r="D36" s="1125">
        <v>3.1800677808577449</v>
      </c>
      <c r="E36" s="1125">
        <v>99.889173709673003</v>
      </c>
      <c r="F36" s="1125">
        <v>22.96142039561088</v>
      </c>
      <c r="G36" s="1125">
        <v>5.3323756702842049</v>
      </c>
      <c r="H36" s="1125" t="s">
        <v>134</v>
      </c>
      <c r="I36" s="1125">
        <v>0.45223284598404739</v>
      </c>
      <c r="J36" s="1125" t="s">
        <v>134</v>
      </c>
      <c r="K36" s="1125" t="s">
        <v>134</v>
      </c>
      <c r="L36" s="1125" t="s">
        <v>134</v>
      </c>
      <c r="M36" s="1125" t="s">
        <v>134</v>
      </c>
      <c r="N36" s="1125" t="s">
        <v>134</v>
      </c>
      <c r="O36" s="1125" t="s">
        <v>134</v>
      </c>
      <c r="P36" s="1125" t="s">
        <v>134</v>
      </c>
      <c r="Q36" s="1125" t="s">
        <v>134</v>
      </c>
      <c r="R36" s="1125" t="s">
        <v>134</v>
      </c>
      <c r="S36" s="1125" t="s">
        <v>134</v>
      </c>
      <c r="T36" s="1125" t="s">
        <v>134</v>
      </c>
      <c r="U36" s="790">
        <v>3.6922311849409555</v>
      </c>
      <c r="V36" s="11"/>
    </row>
    <row r="37" spans="1:22" ht="13.8">
      <c r="A37" s="792" t="s">
        <v>136</v>
      </c>
      <c r="B37" s="1125">
        <v>5.3894901853491692</v>
      </c>
      <c r="C37" s="1125">
        <v>23.031283750339266</v>
      </c>
      <c r="D37" s="1125">
        <v>11.697487050212153</v>
      </c>
      <c r="E37" s="1125">
        <v>52.569326472346546</v>
      </c>
      <c r="F37" s="1125">
        <v>31.020600207029293</v>
      </c>
      <c r="G37" s="1125">
        <v>12.122166178858826</v>
      </c>
      <c r="H37" s="1125" t="s">
        <v>134</v>
      </c>
      <c r="I37" s="1125">
        <v>3.8096217844019868</v>
      </c>
      <c r="J37" s="1125">
        <v>4.5492503432729556</v>
      </c>
      <c r="K37" s="1125">
        <v>12.754485040644104</v>
      </c>
      <c r="L37" s="1125">
        <v>31.280759859048366</v>
      </c>
      <c r="M37" s="1125">
        <v>49.682540369798225</v>
      </c>
      <c r="N37" s="1125" t="s">
        <v>134</v>
      </c>
      <c r="O37" s="1125">
        <v>4.2437594286013329</v>
      </c>
      <c r="P37" s="1125" t="s">
        <v>134</v>
      </c>
      <c r="Q37" s="1125" t="s">
        <v>134</v>
      </c>
      <c r="R37" s="1125" t="s">
        <v>134</v>
      </c>
      <c r="S37" s="1125">
        <v>5.7563893058080779</v>
      </c>
      <c r="T37" s="1125">
        <v>24.562014562458284</v>
      </c>
      <c r="U37" s="790">
        <v>8.83105582997581</v>
      </c>
      <c r="V37" s="11"/>
    </row>
    <row r="38" spans="1:22" ht="13.8">
      <c r="A38" s="792" t="s">
        <v>754</v>
      </c>
      <c r="B38" s="1125" t="s">
        <v>134</v>
      </c>
      <c r="C38" s="1125">
        <v>0</v>
      </c>
      <c r="D38" s="1125" t="s">
        <v>134</v>
      </c>
      <c r="E38" s="1125">
        <v>100</v>
      </c>
      <c r="F38" s="1125">
        <v>0</v>
      </c>
      <c r="G38" s="1125" t="s">
        <v>134</v>
      </c>
      <c r="H38" s="1125" t="s">
        <v>134</v>
      </c>
      <c r="I38" s="1125" t="s">
        <v>134</v>
      </c>
      <c r="J38" s="1125" t="s">
        <v>134</v>
      </c>
      <c r="K38" s="1125" t="s">
        <v>134</v>
      </c>
      <c r="L38" s="1125" t="s">
        <v>134</v>
      </c>
      <c r="M38" s="1125" t="s">
        <v>134</v>
      </c>
      <c r="N38" s="1125" t="s">
        <v>134</v>
      </c>
      <c r="O38" s="1125" t="s">
        <v>134</v>
      </c>
      <c r="P38" s="1125" t="s">
        <v>134</v>
      </c>
      <c r="Q38" s="1125" t="s">
        <v>134</v>
      </c>
      <c r="R38" s="1125" t="s">
        <v>134</v>
      </c>
      <c r="S38" s="1125" t="s">
        <v>134</v>
      </c>
      <c r="T38" s="1125" t="s">
        <v>134</v>
      </c>
      <c r="U38" s="790">
        <v>3.0409887906073059</v>
      </c>
      <c r="V38" s="11"/>
    </row>
    <row r="39" spans="1:22" ht="13.8">
      <c r="A39" s="792" t="s">
        <v>834</v>
      </c>
      <c r="B39" s="1125">
        <v>13.396612385680044</v>
      </c>
      <c r="C39" s="1125">
        <v>49.082349272792946</v>
      </c>
      <c r="D39" s="1125">
        <v>45.614855615997278</v>
      </c>
      <c r="E39" s="1125">
        <v>71.909750322163248</v>
      </c>
      <c r="F39" s="1125">
        <v>43.652443807999703</v>
      </c>
      <c r="G39" s="1125">
        <v>46.890862733512925</v>
      </c>
      <c r="H39" s="1125" t="s">
        <v>134</v>
      </c>
      <c r="I39" s="1125">
        <v>3.5558975440534857</v>
      </c>
      <c r="J39" s="1125" t="s">
        <v>134</v>
      </c>
      <c r="K39" s="1125" t="s">
        <v>134</v>
      </c>
      <c r="L39" s="1125" t="s">
        <v>134</v>
      </c>
      <c r="M39" s="1125">
        <v>100</v>
      </c>
      <c r="N39" s="1125" t="s">
        <v>134</v>
      </c>
      <c r="O39" s="1125" t="s">
        <v>134</v>
      </c>
      <c r="P39" s="1125" t="s">
        <v>134</v>
      </c>
      <c r="Q39" s="1125" t="s">
        <v>134</v>
      </c>
      <c r="R39" s="1125" t="s">
        <v>134</v>
      </c>
      <c r="S39" s="1125" t="s">
        <v>134</v>
      </c>
      <c r="T39" s="1125" t="s">
        <v>134</v>
      </c>
      <c r="U39" s="790">
        <v>31.045335802334083</v>
      </c>
      <c r="V39" s="11"/>
    </row>
    <row r="40" spans="1:22" ht="13.8">
      <c r="A40" s="792" t="s">
        <v>835</v>
      </c>
      <c r="B40" s="1125">
        <v>0</v>
      </c>
      <c r="C40" s="1125">
        <v>26.405631431576122</v>
      </c>
      <c r="D40" s="1125">
        <v>5.3006443013913263</v>
      </c>
      <c r="E40" s="1125">
        <v>74.822042441919493</v>
      </c>
      <c r="F40" s="1125">
        <v>50.972117566110406</v>
      </c>
      <c r="G40" s="1125">
        <v>10.169318938554838</v>
      </c>
      <c r="H40" s="1125">
        <v>0</v>
      </c>
      <c r="I40" s="1125">
        <v>7.4669497470077255</v>
      </c>
      <c r="J40" s="1125" t="s">
        <v>134</v>
      </c>
      <c r="K40" s="1125" t="s">
        <v>134</v>
      </c>
      <c r="L40" s="1125" t="s">
        <v>134</v>
      </c>
      <c r="M40" s="1125" t="s">
        <v>134</v>
      </c>
      <c r="N40" s="1125" t="s">
        <v>134</v>
      </c>
      <c r="O40" s="1125" t="s">
        <v>134</v>
      </c>
      <c r="P40" s="1125" t="s">
        <v>134</v>
      </c>
      <c r="Q40" s="1125" t="s">
        <v>134</v>
      </c>
      <c r="R40" s="1125" t="s">
        <v>134</v>
      </c>
      <c r="S40" s="1125" t="s">
        <v>134</v>
      </c>
      <c r="T40" s="1125" t="s">
        <v>134</v>
      </c>
      <c r="U40" s="790">
        <v>11.704070033594247</v>
      </c>
      <c r="V40" s="11"/>
    </row>
    <row r="41" spans="1:22" ht="13.8" hidden="1">
      <c r="A41" s="792" t="s">
        <v>836</v>
      </c>
      <c r="B41" s="1125">
        <v>3.6005765506267529</v>
      </c>
      <c r="C41" s="1125">
        <v>100</v>
      </c>
      <c r="D41" s="1125">
        <v>82.675967737843152</v>
      </c>
      <c r="E41" s="1125">
        <v>83.494848568441725</v>
      </c>
      <c r="F41" s="1125">
        <v>95.146510528063857</v>
      </c>
      <c r="G41" s="1125">
        <v>94.64563612612254</v>
      </c>
      <c r="H41" s="1125" t="s">
        <v>134</v>
      </c>
      <c r="I41" s="1125">
        <v>86.65674330036326</v>
      </c>
      <c r="J41" s="1125" t="s">
        <v>134</v>
      </c>
      <c r="K41" s="1125">
        <v>100</v>
      </c>
      <c r="L41" s="1125" t="s">
        <v>134</v>
      </c>
      <c r="M41" s="1125" t="s">
        <v>134</v>
      </c>
      <c r="N41" s="1125" t="s">
        <v>134</v>
      </c>
      <c r="O41" s="1125" t="s">
        <v>134</v>
      </c>
      <c r="P41" s="1125" t="s">
        <v>134</v>
      </c>
      <c r="Q41" s="1125" t="s">
        <v>134</v>
      </c>
      <c r="R41" s="1125" t="s">
        <v>134</v>
      </c>
      <c r="S41" s="1125" t="s">
        <v>134</v>
      </c>
      <c r="T41" s="1125" t="s">
        <v>134</v>
      </c>
      <c r="U41" s="790">
        <v>50.073980401306329</v>
      </c>
      <c r="V41" s="11"/>
    </row>
    <row r="42" spans="1:22" ht="3.45" customHeight="1">
      <c r="A42" s="792"/>
      <c r="B42" s="1126"/>
      <c r="C42" s="1127"/>
      <c r="D42" s="1127"/>
      <c r="E42" s="1127"/>
      <c r="F42" s="1127"/>
      <c r="G42" s="1127"/>
      <c r="H42" s="1127"/>
      <c r="I42" s="1127"/>
      <c r="J42" s="1127"/>
      <c r="K42" s="1127"/>
      <c r="L42" s="1127"/>
      <c r="M42" s="1127"/>
      <c r="N42" s="1127"/>
      <c r="O42" s="1127"/>
      <c r="P42" s="1127"/>
      <c r="Q42" s="1127"/>
      <c r="R42" s="1127"/>
      <c r="S42" s="1127"/>
      <c r="T42" s="1127"/>
      <c r="U42" s="798"/>
      <c r="V42" s="11"/>
    </row>
    <row r="43" spans="1:22" ht="13.8">
      <c r="A43" s="789" t="s">
        <v>841</v>
      </c>
      <c r="B43" s="1123">
        <v>3.4329657008064935</v>
      </c>
      <c r="C43" s="1123">
        <v>15.566106039683087</v>
      </c>
      <c r="D43" s="1123">
        <v>10.991486605807641</v>
      </c>
      <c r="E43" s="1123">
        <v>45.080103176441042</v>
      </c>
      <c r="F43" s="1123">
        <v>45.60815972666326</v>
      </c>
      <c r="G43" s="1123">
        <v>57.337797008453386</v>
      </c>
      <c r="H43" s="1123">
        <v>0</v>
      </c>
      <c r="I43" s="1123">
        <v>4.8787508966360225</v>
      </c>
      <c r="J43" s="1123">
        <v>3.2232525392146516</v>
      </c>
      <c r="K43" s="1123" t="s">
        <v>134</v>
      </c>
      <c r="L43" s="1123">
        <v>63.498716057817063</v>
      </c>
      <c r="M43" s="1123" t="s">
        <v>134</v>
      </c>
      <c r="N43" s="1123" t="s">
        <v>134</v>
      </c>
      <c r="O43" s="1123">
        <v>31.251605913421589</v>
      </c>
      <c r="P43" s="1123" t="s">
        <v>134</v>
      </c>
      <c r="Q43" s="1123" t="s">
        <v>134</v>
      </c>
      <c r="R43" s="1123" t="s">
        <v>134</v>
      </c>
      <c r="S43" s="1123">
        <v>3.7947481504159573</v>
      </c>
      <c r="T43" s="1123">
        <v>57.813537356047902</v>
      </c>
      <c r="U43" s="790">
        <v>3.8927575861468293</v>
      </c>
      <c r="V43" s="11"/>
    </row>
    <row r="44" spans="1:22" ht="13.65" customHeight="1">
      <c r="A44" s="792" t="s">
        <v>833</v>
      </c>
      <c r="B44" s="1125">
        <v>6.2162420409304326</v>
      </c>
      <c r="C44" s="1125" t="s">
        <v>134</v>
      </c>
      <c r="D44" s="1125">
        <v>19.86299726246477</v>
      </c>
      <c r="E44" s="1125">
        <v>54.305872338205099</v>
      </c>
      <c r="F44" s="1125">
        <v>2.7724772011284524</v>
      </c>
      <c r="G44" s="1125">
        <v>5.9786237745977866</v>
      </c>
      <c r="H44" s="1125">
        <v>0</v>
      </c>
      <c r="I44" s="1125">
        <v>13.068408404593566</v>
      </c>
      <c r="J44" s="1125" t="s">
        <v>134</v>
      </c>
      <c r="K44" s="1125" t="s">
        <v>134</v>
      </c>
      <c r="L44" s="1125" t="s">
        <v>134</v>
      </c>
      <c r="M44" s="1125" t="s">
        <v>134</v>
      </c>
      <c r="N44" s="1125" t="s">
        <v>134</v>
      </c>
      <c r="O44" s="1125" t="s">
        <v>134</v>
      </c>
      <c r="P44" s="1125" t="s">
        <v>134</v>
      </c>
      <c r="Q44" s="1125" t="s">
        <v>134</v>
      </c>
      <c r="R44" s="1125" t="s">
        <v>134</v>
      </c>
      <c r="S44" s="1125" t="s">
        <v>134</v>
      </c>
      <c r="T44" s="1125" t="s">
        <v>134</v>
      </c>
      <c r="U44" s="790">
        <v>10.543835603989244</v>
      </c>
      <c r="V44" s="11"/>
    </row>
    <row r="45" spans="1:22" ht="13.8">
      <c r="A45" s="792" t="s">
        <v>126</v>
      </c>
      <c r="B45" s="1125">
        <v>0</v>
      </c>
      <c r="C45" s="1125" t="s">
        <v>134</v>
      </c>
      <c r="D45" s="1125">
        <v>1.9980994568290735</v>
      </c>
      <c r="E45" s="1125">
        <v>100</v>
      </c>
      <c r="F45" s="1125" t="s">
        <v>134</v>
      </c>
      <c r="G45" s="1125">
        <v>100</v>
      </c>
      <c r="H45" s="1125" t="s">
        <v>134</v>
      </c>
      <c r="I45" s="1125">
        <v>5.8220008384329896E-3</v>
      </c>
      <c r="J45" s="1125" t="s">
        <v>134</v>
      </c>
      <c r="K45" s="1125" t="s">
        <v>134</v>
      </c>
      <c r="L45" s="1125" t="s">
        <v>134</v>
      </c>
      <c r="M45" s="1125" t="s">
        <v>134</v>
      </c>
      <c r="N45" s="1125" t="s">
        <v>134</v>
      </c>
      <c r="O45" s="1125" t="s">
        <v>134</v>
      </c>
      <c r="P45" s="1125" t="s">
        <v>134</v>
      </c>
      <c r="Q45" s="1125" t="s">
        <v>134</v>
      </c>
      <c r="R45" s="1125" t="s">
        <v>134</v>
      </c>
      <c r="S45" s="1125" t="s">
        <v>134</v>
      </c>
      <c r="T45" s="1125" t="s">
        <v>134</v>
      </c>
      <c r="U45" s="790">
        <v>1.4473844512211151</v>
      </c>
      <c r="V45" s="11"/>
    </row>
    <row r="46" spans="1:22" ht="12.75" customHeight="1">
      <c r="A46" s="792" t="s">
        <v>136</v>
      </c>
      <c r="B46" s="1125">
        <v>2.2758781587684771</v>
      </c>
      <c r="C46" s="1125">
        <v>4.7553011294497374</v>
      </c>
      <c r="D46" s="1125">
        <v>5.2925214882929854</v>
      </c>
      <c r="E46" s="1125">
        <v>36.360475551418112</v>
      </c>
      <c r="F46" s="1125">
        <v>100</v>
      </c>
      <c r="G46" s="1125">
        <v>53.390739701569522</v>
      </c>
      <c r="H46" s="1125" t="s">
        <v>134</v>
      </c>
      <c r="I46" s="1125">
        <v>4.1132968809452084</v>
      </c>
      <c r="J46" s="1125">
        <v>3.2232525392146516</v>
      </c>
      <c r="K46" s="1125" t="s">
        <v>134</v>
      </c>
      <c r="L46" s="1125">
        <v>63.498716057817063</v>
      </c>
      <c r="M46" s="1125" t="s">
        <v>134</v>
      </c>
      <c r="N46" s="1125" t="s">
        <v>134</v>
      </c>
      <c r="O46" s="1125">
        <v>31.251605913421589</v>
      </c>
      <c r="P46" s="1125" t="s">
        <v>134</v>
      </c>
      <c r="Q46" s="1125" t="s">
        <v>134</v>
      </c>
      <c r="R46" s="1125" t="s">
        <v>134</v>
      </c>
      <c r="S46" s="1125">
        <v>3.7947481504159573</v>
      </c>
      <c r="T46" s="1125">
        <v>57.938171860058162</v>
      </c>
      <c r="U46" s="790">
        <v>3.6384393395747767</v>
      </c>
      <c r="V46" s="11"/>
    </row>
    <row r="47" spans="1:22" ht="13.8">
      <c r="A47" s="792" t="s">
        <v>754</v>
      </c>
      <c r="B47" s="1125" t="s">
        <v>134</v>
      </c>
      <c r="C47" s="1125" t="s">
        <v>134</v>
      </c>
      <c r="D47" s="1125">
        <v>0</v>
      </c>
      <c r="E47" s="1125" t="s">
        <v>134</v>
      </c>
      <c r="F47" s="1125">
        <v>0</v>
      </c>
      <c r="G47" s="1125" t="s">
        <v>134</v>
      </c>
      <c r="H47" s="1125" t="s">
        <v>134</v>
      </c>
      <c r="I47" s="1125" t="s">
        <v>134</v>
      </c>
      <c r="J47" s="1125" t="s">
        <v>134</v>
      </c>
      <c r="K47" s="1125" t="s">
        <v>134</v>
      </c>
      <c r="L47" s="1125" t="s">
        <v>134</v>
      </c>
      <c r="M47" s="1125" t="s">
        <v>134</v>
      </c>
      <c r="N47" s="1125" t="s">
        <v>134</v>
      </c>
      <c r="O47" s="1125" t="s">
        <v>134</v>
      </c>
      <c r="P47" s="1125" t="s">
        <v>134</v>
      </c>
      <c r="Q47" s="1125" t="s">
        <v>134</v>
      </c>
      <c r="R47" s="1125" t="s">
        <v>134</v>
      </c>
      <c r="S47" s="1125" t="s">
        <v>134</v>
      </c>
      <c r="T47" s="1125" t="s">
        <v>134</v>
      </c>
      <c r="U47" s="790">
        <v>0</v>
      </c>
      <c r="V47" s="11"/>
    </row>
    <row r="48" spans="1:22" ht="13.8">
      <c r="A48" s="792" t="s">
        <v>834</v>
      </c>
      <c r="B48" s="1125">
        <v>100</v>
      </c>
      <c r="C48" s="1125">
        <v>100</v>
      </c>
      <c r="D48" s="1125">
        <v>100</v>
      </c>
      <c r="E48" s="1125">
        <v>100</v>
      </c>
      <c r="F48" s="1125" t="s">
        <v>134</v>
      </c>
      <c r="G48" s="1125">
        <v>59.854533289096679</v>
      </c>
      <c r="H48" s="1125" t="s">
        <v>134</v>
      </c>
      <c r="I48" s="1125">
        <v>23.806790879943087</v>
      </c>
      <c r="J48" s="1125" t="s">
        <v>134</v>
      </c>
      <c r="K48" s="1125" t="s">
        <v>134</v>
      </c>
      <c r="L48" s="1125" t="s">
        <v>134</v>
      </c>
      <c r="M48" s="1125" t="s">
        <v>134</v>
      </c>
      <c r="N48" s="1125" t="s">
        <v>134</v>
      </c>
      <c r="O48" s="1125" t="s">
        <v>134</v>
      </c>
      <c r="P48" s="1125" t="s">
        <v>134</v>
      </c>
      <c r="Q48" s="1125" t="s">
        <v>134</v>
      </c>
      <c r="R48" s="1125" t="s">
        <v>134</v>
      </c>
      <c r="S48" s="1125" t="s">
        <v>134</v>
      </c>
      <c r="T48" s="1125" t="s">
        <v>134</v>
      </c>
      <c r="U48" s="790">
        <v>76.851824405773371</v>
      </c>
      <c r="V48" s="11"/>
    </row>
    <row r="49" spans="1:22" ht="13.8">
      <c r="A49" s="792" t="s">
        <v>835</v>
      </c>
      <c r="B49" s="1125">
        <v>0</v>
      </c>
      <c r="C49" s="1125" t="s">
        <v>134</v>
      </c>
      <c r="D49" s="1125">
        <v>0</v>
      </c>
      <c r="E49" s="1125" t="s">
        <v>134</v>
      </c>
      <c r="F49" s="1125" t="s">
        <v>134</v>
      </c>
      <c r="G49" s="1125">
        <v>100</v>
      </c>
      <c r="H49" s="1125" t="s">
        <v>134</v>
      </c>
      <c r="I49" s="1125" t="s">
        <v>134</v>
      </c>
      <c r="J49" s="1125" t="s">
        <v>134</v>
      </c>
      <c r="K49" s="1125" t="s">
        <v>134</v>
      </c>
      <c r="L49" s="1125" t="s">
        <v>134</v>
      </c>
      <c r="M49" s="1125" t="s">
        <v>134</v>
      </c>
      <c r="N49" s="1125" t="s">
        <v>134</v>
      </c>
      <c r="O49" s="1125" t="s">
        <v>134</v>
      </c>
      <c r="P49" s="1125" t="s">
        <v>134</v>
      </c>
      <c r="Q49" s="1125" t="s">
        <v>134</v>
      </c>
      <c r="R49" s="1125" t="s">
        <v>134</v>
      </c>
      <c r="S49" s="1125" t="s">
        <v>134</v>
      </c>
      <c r="T49" s="1125" t="s">
        <v>134</v>
      </c>
      <c r="U49" s="790">
        <v>5.9232288648324981E-7</v>
      </c>
      <c r="V49" s="11"/>
    </row>
    <row r="50" spans="1:22" ht="13.8" hidden="1">
      <c r="A50" s="792" t="s">
        <v>836</v>
      </c>
      <c r="B50" s="1125">
        <v>13.227863304963517</v>
      </c>
      <c r="C50" s="1125">
        <v>100</v>
      </c>
      <c r="D50" s="1125">
        <v>85.497836523640601</v>
      </c>
      <c r="E50" s="1125">
        <v>97.996272703504687</v>
      </c>
      <c r="F50" s="1125">
        <v>87.866140780967797</v>
      </c>
      <c r="G50" s="1125">
        <v>97.506079155306551</v>
      </c>
      <c r="H50" s="1125">
        <v>0</v>
      </c>
      <c r="I50" s="1125">
        <v>99.367314704266292</v>
      </c>
      <c r="J50" s="1125" t="s">
        <v>134</v>
      </c>
      <c r="K50" s="1125" t="s">
        <v>134</v>
      </c>
      <c r="L50" s="1125" t="s">
        <v>134</v>
      </c>
      <c r="M50" s="1125" t="s">
        <v>134</v>
      </c>
      <c r="N50" s="1125" t="s">
        <v>134</v>
      </c>
      <c r="O50" s="1125" t="s">
        <v>134</v>
      </c>
      <c r="P50" s="1125" t="s">
        <v>134</v>
      </c>
      <c r="Q50" s="1125" t="s">
        <v>134</v>
      </c>
      <c r="R50" s="1125" t="s">
        <v>134</v>
      </c>
      <c r="S50" s="1125" t="s">
        <v>134</v>
      </c>
      <c r="T50" s="1125">
        <v>0</v>
      </c>
      <c r="U50" s="790">
        <v>64.85755002139372</v>
      </c>
      <c r="V50" s="11"/>
    </row>
    <row r="51" spans="1:22" ht="3.45" customHeight="1">
      <c r="A51" s="792"/>
      <c r="B51" s="1126"/>
      <c r="C51" s="1127"/>
      <c r="D51" s="1127"/>
      <c r="E51" s="1127"/>
      <c r="F51" s="1127"/>
      <c r="G51" s="1127"/>
      <c r="H51" s="1127"/>
      <c r="I51" s="1127"/>
      <c r="J51" s="1127"/>
      <c r="K51" s="1127"/>
      <c r="L51" s="1127"/>
      <c r="M51" s="1127"/>
      <c r="N51" s="1127"/>
      <c r="O51" s="1127"/>
      <c r="P51" s="1127"/>
      <c r="Q51" s="1127"/>
      <c r="R51" s="1127"/>
      <c r="S51" s="1127"/>
      <c r="T51" s="1127"/>
      <c r="U51" s="798"/>
      <c r="V51" s="11"/>
    </row>
    <row r="52" spans="1:22" ht="13.8">
      <c r="A52" s="789" t="s">
        <v>842</v>
      </c>
      <c r="B52" s="1123">
        <v>2.9778551570721632</v>
      </c>
      <c r="C52" s="1123">
        <v>3.4214095858068552</v>
      </c>
      <c r="D52" s="1123">
        <v>3.0538519414189857</v>
      </c>
      <c r="E52" s="1123">
        <v>3.0326867786966067</v>
      </c>
      <c r="F52" s="1123">
        <v>2.2104327139452788</v>
      </c>
      <c r="G52" s="1123">
        <v>2.4795382024209673</v>
      </c>
      <c r="H52" s="1123" t="s">
        <v>134</v>
      </c>
      <c r="I52" s="1123">
        <v>3.1805926936241069</v>
      </c>
      <c r="J52" s="1123">
        <v>1.8442636653067543</v>
      </c>
      <c r="K52" s="1123">
        <v>0.74245177955575969</v>
      </c>
      <c r="L52" s="1123">
        <v>2.8765909516410626</v>
      </c>
      <c r="M52" s="1123">
        <v>2.4840881533550707</v>
      </c>
      <c r="N52" s="1123">
        <v>3.2038757766355985</v>
      </c>
      <c r="O52" s="1123">
        <v>3.6635523432614079</v>
      </c>
      <c r="P52" s="1123" t="s">
        <v>134</v>
      </c>
      <c r="Q52" s="1123" t="s">
        <v>134</v>
      </c>
      <c r="R52" s="1123" t="s">
        <v>134</v>
      </c>
      <c r="S52" s="1123">
        <v>2.0289999352593528</v>
      </c>
      <c r="T52" s="1123">
        <v>4.0100060190674611</v>
      </c>
      <c r="U52" s="790">
        <v>2.9284421818157833</v>
      </c>
      <c r="V52" s="11"/>
    </row>
    <row r="53" spans="1:22" ht="13.8">
      <c r="A53" s="792" t="s">
        <v>833</v>
      </c>
      <c r="B53" s="1125">
        <v>3.7512013439050924</v>
      </c>
      <c r="C53" s="1125">
        <v>4.1408620451970384</v>
      </c>
      <c r="D53" s="1125">
        <v>4.1234384210355204</v>
      </c>
      <c r="E53" s="1125">
        <v>3.7385649500418761</v>
      </c>
      <c r="F53" s="1125">
        <v>4.8000202039336077</v>
      </c>
      <c r="G53" s="1125">
        <v>4.3184962152404918</v>
      </c>
      <c r="H53" s="1125" t="s">
        <v>134</v>
      </c>
      <c r="I53" s="1125">
        <v>6.0495532761634037</v>
      </c>
      <c r="J53" s="1125" t="s">
        <v>134</v>
      </c>
      <c r="K53" s="1125">
        <v>0.70735141471373342</v>
      </c>
      <c r="L53" s="1125">
        <v>3.1380406872367943</v>
      </c>
      <c r="M53" s="1125" t="s">
        <v>134</v>
      </c>
      <c r="N53" s="1125">
        <v>3.5300625196010649</v>
      </c>
      <c r="O53" s="1125" t="s">
        <v>134</v>
      </c>
      <c r="P53" s="1125" t="s">
        <v>134</v>
      </c>
      <c r="Q53" s="1125" t="s">
        <v>134</v>
      </c>
      <c r="R53" s="1125" t="s">
        <v>134</v>
      </c>
      <c r="S53" s="1125" t="s">
        <v>134</v>
      </c>
      <c r="T53" s="1125">
        <v>4.9221781046582063</v>
      </c>
      <c r="U53" s="790">
        <v>4.2685622749746122</v>
      </c>
      <c r="V53" s="11"/>
    </row>
    <row r="54" spans="1:22" ht="13.8">
      <c r="A54" s="792" t="s">
        <v>136</v>
      </c>
      <c r="B54" s="1125">
        <v>2.7234155774286402</v>
      </c>
      <c r="C54" s="1125">
        <v>3.5015172317951024</v>
      </c>
      <c r="D54" s="1125">
        <v>2.5555615940882674</v>
      </c>
      <c r="E54" s="1125">
        <v>2.6615131947760742</v>
      </c>
      <c r="F54" s="1125">
        <v>1.9531169557246839</v>
      </c>
      <c r="G54" s="1125">
        <v>2.078330824194389</v>
      </c>
      <c r="H54" s="1125" t="s">
        <v>134</v>
      </c>
      <c r="I54" s="1125">
        <v>2.4463500989031624</v>
      </c>
      <c r="J54" s="1125">
        <v>1.8442636653067543</v>
      </c>
      <c r="K54" s="1125">
        <v>0.74265409301053509</v>
      </c>
      <c r="L54" s="1125">
        <v>2.616281651638074</v>
      </c>
      <c r="M54" s="1125">
        <v>2.868194273756167</v>
      </c>
      <c r="N54" s="1125">
        <v>2.9982772915197065</v>
      </c>
      <c r="O54" s="1125">
        <v>3.6635523432614079</v>
      </c>
      <c r="P54" s="1125" t="s">
        <v>134</v>
      </c>
      <c r="Q54" s="1125" t="s">
        <v>134</v>
      </c>
      <c r="R54" s="1125" t="s">
        <v>134</v>
      </c>
      <c r="S54" s="1125">
        <v>2.0289999352593528</v>
      </c>
      <c r="T54" s="1125">
        <v>3.9349758015397232</v>
      </c>
      <c r="U54" s="790">
        <v>2.5073382054206239</v>
      </c>
      <c r="V54" s="11"/>
    </row>
    <row r="55" spans="1:22" ht="13.8">
      <c r="A55" s="800" t="s">
        <v>1105</v>
      </c>
      <c r="B55" s="1125" t="s">
        <v>134</v>
      </c>
      <c r="C55" s="1125" t="s">
        <v>134</v>
      </c>
      <c r="D55" s="1125" t="s">
        <v>134</v>
      </c>
      <c r="E55" s="1125" t="s">
        <v>134</v>
      </c>
      <c r="F55" s="1125">
        <v>26.712308796532369</v>
      </c>
      <c r="G55" s="1125">
        <v>0</v>
      </c>
      <c r="H55" s="1125" t="s">
        <v>134</v>
      </c>
      <c r="I55" s="1125">
        <v>29.9868897155315</v>
      </c>
      <c r="J55" s="1125">
        <v>0</v>
      </c>
      <c r="K55" s="1125" t="s">
        <v>134</v>
      </c>
      <c r="L55" s="1125" t="s">
        <v>134</v>
      </c>
      <c r="M55" s="1125" t="s">
        <v>134</v>
      </c>
      <c r="N55" s="1125" t="s">
        <v>134</v>
      </c>
      <c r="O55" s="1125" t="s">
        <v>134</v>
      </c>
      <c r="P55" s="1125" t="s">
        <v>134</v>
      </c>
      <c r="Q55" s="1125" t="s">
        <v>134</v>
      </c>
      <c r="R55" s="1125" t="s">
        <v>134</v>
      </c>
      <c r="S55" s="1125">
        <v>0.77675082488067182</v>
      </c>
      <c r="T55" s="1125" t="s">
        <v>134</v>
      </c>
      <c r="U55" s="790">
        <v>4.8616714561255971</v>
      </c>
      <c r="V55" s="11"/>
    </row>
    <row r="56" spans="1:22" ht="13.8">
      <c r="A56" s="800" t="s">
        <v>1106</v>
      </c>
      <c r="B56" s="1125">
        <v>2.7234155774286402</v>
      </c>
      <c r="C56" s="1125">
        <v>3.5015172317951024</v>
      </c>
      <c r="D56" s="1125">
        <v>2.5555615940882674</v>
      </c>
      <c r="E56" s="1125">
        <v>2.6615131947760742</v>
      </c>
      <c r="F56" s="1125">
        <v>1.9509092672351929</v>
      </c>
      <c r="G56" s="1125">
        <v>2.0784663678524691</v>
      </c>
      <c r="H56" s="1125" t="s">
        <v>134</v>
      </c>
      <c r="I56" s="1125">
        <v>2.4304659247909615</v>
      </c>
      <c r="J56" s="1125">
        <v>1.983891312505115</v>
      </c>
      <c r="K56" s="1125">
        <v>0.74265409301053509</v>
      </c>
      <c r="L56" s="1125">
        <v>2.616281651638074</v>
      </c>
      <c r="M56" s="1125">
        <v>2.868194273756167</v>
      </c>
      <c r="N56" s="1125">
        <v>2.9982772915197065</v>
      </c>
      <c r="O56" s="1125">
        <v>3.6635523432614079</v>
      </c>
      <c r="P56" s="1125" t="s">
        <v>134</v>
      </c>
      <c r="Q56" s="1125" t="s">
        <v>134</v>
      </c>
      <c r="R56" s="1125" t="s">
        <v>134</v>
      </c>
      <c r="S56" s="1125">
        <v>2.041860114133708</v>
      </c>
      <c r="T56" s="1125">
        <v>3.9349758015397232</v>
      </c>
      <c r="U56" s="790">
        <v>2.5055439070359946</v>
      </c>
      <c r="V56" s="11"/>
    </row>
    <row r="57" spans="1:22" ht="13.8">
      <c r="A57" s="801" t="s">
        <v>1107</v>
      </c>
      <c r="B57" s="1125">
        <v>4.2181864929046586</v>
      </c>
      <c r="C57" s="1125" t="s">
        <v>134</v>
      </c>
      <c r="D57" s="1125">
        <v>2.6100421237190563</v>
      </c>
      <c r="E57" s="1125">
        <v>66.576538097978215</v>
      </c>
      <c r="F57" s="1125">
        <v>2.4116797762637958</v>
      </c>
      <c r="G57" s="1125">
        <v>11.234528968341289</v>
      </c>
      <c r="H57" s="1125" t="s">
        <v>134</v>
      </c>
      <c r="I57" s="1125">
        <v>86.711381261466158</v>
      </c>
      <c r="J57" s="1125" t="s">
        <v>134</v>
      </c>
      <c r="K57" s="1125" t="s">
        <v>134</v>
      </c>
      <c r="L57" s="1125" t="s">
        <v>134</v>
      </c>
      <c r="M57" s="1125">
        <v>2.868194273756167</v>
      </c>
      <c r="N57" s="1125" t="s">
        <v>134</v>
      </c>
      <c r="O57" s="1125">
        <v>0.57863913776243447</v>
      </c>
      <c r="P57" s="1125" t="s">
        <v>134</v>
      </c>
      <c r="Q57" s="1125" t="s">
        <v>134</v>
      </c>
      <c r="R57" s="1125" t="s">
        <v>134</v>
      </c>
      <c r="S57" s="1125" t="s">
        <v>134</v>
      </c>
      <c r="T57" s="1125">
        <v>100</v>
      </c>
      <c r="U57" s="790">
        <v>4.2583154633702778</v>
      </c>
      <c r="V57" s="11"/>
    </row>
    <row r="58" spans="1:22" ht="13.8">
      <c r="A58" s="792" t="s">
        <v>834</v>
      </c>
      <c r="B58" s="1125" t="s">
        <v>134</v>
      </c>
      <c r="C58" s="1125" t="s">
        <v>134</v>
      </c>
      <c r="D58" s="1125" t="s">
        <v>134</v>
      </c>
      <c r="E58" s="1125" t="s">
        <v>134</v>
      </c>
      <c r="F58" s="1125" t="s">
        <v>134</v>
      </c>
      <c r="G58" s="1125" t="s">
        <v>134</v>
      </c>
      <c r="H58" s="1125" t="s">
        <v>134</v>
      </c>
      <c r="I58" s="1125" t="s">
        <v>134</v>
      </c>
      <c r="J58" s="1125" t="s">
        <v>134</v>
      </c>
      <c r="K58" s="1125" t="s">
        <v>134</v>
      </c>
      <c r="L58" s="1125" t="s">
        <v>134</v>
      </c>
      <c r="M58" s="1125" t="s">
        <v>134</v>
      </c>
      <c r="N58" s="1125" t="s">
        <v>134</v>
      </c>
      <c r="O58" s="1125" t="s">
        <v>134</v>
      </c>
      <c r="P58" s="1125" t="s">
        <v>134</v>
      </c>
      <c r="Q58" s="1125" t="s">
        <v>134</v>
      </c>
      <c r="R58" s="1125" t="s">
        <v>134</v>
      </c>
      <c r="S58" s="1125" t="s">
        <v>134</v>
      </c>
      <c r="T58" s="1125" t="s">
        <v>134</v>
      </c>
      <c r="U58" s="790" t="s">
        <v>134</v>
      </c>
      <c r="V58" s="11"/>
    </row>
    <row r="59" spans="1:22" ht="12.75" hidden="1" customHeight="1">
      <c r="A59" s="792" t="s">
        <v>836</v>
      </c>
      <c r="B59" s="1125">
        <v>99.435750033677451</v>
      </c>
      <c r="C59" s="1125">
        <v>3.1826898211863739</v>
      </c>
      <c r="D59" s="1125">
        <v>79.092866480885576</v>
      </c>
      <c r="E59" s="1125">
        <v>81.631185638776728</v>
      </c>
      <c r="F59" s="1125">
        <v>94.844841962619924</v>
      </c>
      <c r="G59" s="1125">
        <v>1.6808321516440381</v>
      </c>
      <c r="H59" s="1125" t="s">
        <v>134</v>
      </c>
      <c r="I59" s="1125">
        <v>99.980361019588344</v>
      </c>
      <c r="J59" s="1125" t="s">
        <v>134</v>
      </c>
      <c r="K59" s="1125" t="s">
        <v>134</v>
      </c>
      <c r="L59" s="1125" t="s">
        <v>134</v>
      </c>
      <c r="M59" s="1125">
        <v>0</v>
      </c>
      <c r="N59" s="1125" t="s">
        <v>134</v>
      </c>
      <c r="O59" s="1125" t="s">
        <v>134</v>
      </c>
      <c r="P59" s="1125" t="s">
        <v>134</v>
      </c>
      <c r="Q59" s="1125" t="s">
        <v>134</v>
      </c>
      <c r="R59" s="1125" t="s">
        <v>134</v>
      </c>
      <c r="S59" s="1125" t="s">
        <v>134</v>
      </c>
      <c r="T59" s="1125">
        <v>3.1590042912245382</v>
      </c>
      <c r="U59" s="790">
        <v>2.7984478140447648</v>
      </c>
      <c r="V59" s="11"/>
    </row>
    <row r="60" spans="1:22" ht="3.45" customHeight="1">
      <c r="A60" s="792"/>
      <c r="B60" s="1126"/>
      <c r="C60" s="1127"/>
      <c r="D60" s="1127"/>
      <c r="E60" s="1127"/>
      <c r="F60" s="1127"/>
      <c r="G60" s="1127"/>
      <c r="H60" s="1127"/>
      <c r="I60" s="1127"/>
      <c r="J60" s="1127"/>
      <c r="K60" s="1127"/>
      <c r="L60" s="1127"/>
      <c r="M60" s="1127"/>
      <c r="N60" s="1127"/>
      <c r="O60" s="1127"/>
      <c r="P60" s="1127"/>
      <c r="Q60" s="1127"/>
      <c r="R60" s="1127"/>
      <c r="S60" s="1127"/>
      <c r="T60" s="1127"/>
      <c r="U60" s="798"/>
      <c r="V60" s="11"/>
    </row>
    <row r="61" spans="1:22" ht="13.8">
      <c r="A61" s="789" t="s">
        <v>846</v>
      </c>
      <c r="B61" s="1123">
        <v>1.694524198079441</v>
      </c>
      <c r="C61" s="1123">
        <v>7.876597313277367</v>
      </c>
      <c r="D61" s="1123">
        <v>2.6365172937936552</v>
      </c>
      <c r="E61" s="1123">
        <v>4.6398345167526074</v>
      </c>
      <c r="F61" s="1123">
        <v>3.3512171314038075</v>
      </c>
      <c r="G61" s="1123">
        <v>2.8938475350829487</v>
      </c>
      <c r="H61" s="1123" t="s">
        <v>134</v>
      </c>
      <c r="I61" s="1123">
        <v>3.0565362995304746</v>
      </c>
      <c r="J61" s="1123">
        <v>8.0529001947333327</v>
      </c>
      <c r="K61" s="1123">
        <v>5.7968725913622254</v>
      </c>
      <c r="L61" s="1123" t="s">
        <v>134</v>
      </c>
      <c r="M61" s="1123" t="s">
        <v>134</v>
      </c>
      <c r="N61" s="1123" t="s">
        <v>134</v>
      </c>
      <c r="O61" s="1123" t="s">
        <v>134</v>
      </c>
      <c r="P61" s="1123" t="s">
        <v>134</v>
      </c>
      <c r="Q61" s="1123" t="s">
        <v>134</v>
      </c>
      <c r="R61" s="1123" t="s">
        <v>134</v>
      </c>
      <c r="S61" s="1123" t="s">
        <v>134</v>
      </c>
      <c r="T61" s="1123">
        <v>1.206079281409328</v>
      </c>
      <c r="U61" s="790">
        <v>2.6385303510575984</v>
      </c>
      <c r="V61" s="11"/>
    </row>
    <row r="62" spans="1:22" ht="13.8">
      <c r="A62" s="792" t="s">
        <v>136</v>
      </c>
      <c r="B62" s="1125">
        <v>1.6756802177044721</v>
      </c>
      <c r="C62" s="1125">
        <v>87.249234710913186</v>
      </c>
      <c r="D62" s="1125">
        <v>2.3041232633059598</v>
      </c>
      <c r="E62" s="1125">
        <v>6.0655342237224623</v>
      </c>
      <c r="F62" s="1125">
        <v>3.3285753159560847</v>
      </c>
      <c r="G62" s="1125">
        <v>2.8194731124433057</v>
      </c>
      <c r="H62" s="1125" t="s">
        <v>134</v>
      </c>
      <c r="I62" s="1125">
        <v>3.0529394124602081</v>
      </c>
      <c r="J62" s="1125">
        <v>8.0554605916914479</v>
      </c>
      <c r="K62" s="1125">
        <v>6.736182845212217</v>
      </c>
      <c r="L62" s="1125" t="s">
        <v>134</v>
      </c>
      <c r="M62" s="1125" t="s">
        <v>134</v>
      </c>
      <c r="N62" s="1125" t="s">
        <v>134</v>
      </c>
      <c r="O62" s="1125" t="s">
        <v>134</v>
      </c>
      <c r="P62" s="1125" t="s">
        <v>134</v>
      </c>
      <c r="Q62" s="1125" t="s">
        <v>134</v>
      </c>
      <c r="R62" s="1125" t="s">
        <v>134</v>
      </c>
      <c r="S62" s="1125" t="s">
        <v>134</v>
      </c>
      <c r="T62" s="1125">
        <v>1.241911846790221</v>
      </c>
      <c r="U62" s="790">
        <v>2.4816130176329922</v>
      </c>
      <c r="V62" s="11"/>
    </row>
    <row r="63" spans="1:22" ht="13.8">
      <c r="A63" s="792" t="s">
        <v>847</v>
      </c>
      <c r="B63" s="1125">
        <v>1.9605385587017348</v>
      </c>
      <c r="C63" s="1125">
        <v>4.5870390227753219</v>
      </c>
      <c r="D63" s="1125">
        <v>3.9348664186086935</v>
      </c>
      <c r="E63" s="1125">
        <v>3.6879872417991644</v>
      </c>
      <c r="F63" s="1125">
        <v>3.4221733924162328</v>
      </c>
      <c r="G63" s="1125">
        <v>3.8541031525035212</v>
      </c>
      <c r="H63" s="1125" t="s">
        <v>134</v>
      </c>
      <c r="I63" s="1125">
        <v>3.0719800625357556</v>
      </c>
      <c r="J63" s="1125">
        <v>0</v>
      </c>
      <c r="K63" s="1125">
        <v>3.916588305690099</v>
      </c>
      <c r="L63" s="1125" t="s">
        <v>134</v>
      </c>
      <c r="M63" s="1125" t="s">
        <v>134</v>
      </c>
      <c r="N63" s="1125" t="s">
        <v>134</v>
      </c>
      <c r="O63" s="1125" t="s">
        <v>134</v>
      </c>
      <c r="P63" s="1125" t="s">
        <v>134</v>
      </c>
      <c r="Q63" s="1125" t="s">
        <v>134</v>
      </c>
      <c r="R63" s="1125" t="s">
        <v>134</v>
      </c>
      <c r="S63" s="1125" t="s">
        <v>134</v>
      </c>
      <c r="T63" s="1125">
        <v>1.1975779305449317</v>
      </c>
      <c r="U63" s="790">
        <v>3.4805747299664374</v>
      </c>
      <c r="V63" s="11"/>
    </row>
    <row r="64" spans="1:22" ht="13.8" hidden="1">
      <c r="A64" s="792" t="s">
        <v>836</v>
      </c>
      <c r="B64" s="1125" t="s">
        <v>134</v>
      </c>
      <c r="C64" s="1125" t="s">
        <v>134</v>
      </c>
      <c r="D64" s="1125" t="s">
        <v>134</v>
      </c>
      <c r="E64" s="1125">
        <v>0</v>
      </c>
      <c r="F64" s="1125" t="s">
        <v>134</v>
      </c>
      <c r="G64" s="1125" t="s">
        <v>134</v>
      </c>
      <c r="H64" s="1125" t="s">
        <v>134</v>
      </c>
      <c r="I64" s="1125" t="s">
        <v>134</v>
      </c>
      <c r="J64" s="1125" t="s">
        <v>134</v>
      </c>
      <c r="K64" s="1125" t="s">
        <v>134</v>
      </c>
      <c r="L64" s="1125" t="s">
        <v>134</v>
      </c>
      <c r="M64" s="1125" t="s">
        <v>134</v>
      </c>
      <c r="N64" s="1125" t="s">
        <v>134</v>
      </c>
      <c r="O64" s="1125" t="s">
        <v>134</v>
      </c>
      <c r="P64" s="1125" t="s">
        <v>134</v>
      </c>
      <c r="Q64" s="1125" t="s">
        <v>134</v>
      </c>
      <c r="R64" s="1125" t="s">
        <v>134</v>
      </c>
      <c r="S64" s="1125" t="s">
        <v>134</v>
      </c>
      <c r="T64" s="1125" t="s">
        <v>134</v>
      </c>
      <c r="U64" s="790">
        <v>0</v>
      </c>
      <c r="V64" s="11"/>
    </row>
    <row r="65" spans="1:22" ht="4.6500000000000004" customHeight="1">
      <c r="A65" s="802"/>
      <c r="B65" s="1126"/>
      <c r="C65" s="1127"/>
      <c r="D65" s="1127"/>
      <c r="E65" s="1127"/>
      <c r="F65" s="1127"/>
      <c r="G65" s="1127"/>
      <c r="H65" s="1127"/>
      <c r="I65" s="1127"/>
      <c r="J65" s="1127"/>
      <c r="K65" s="1127"/>
      <c r="L65" s="1127"/>
      <c r="M65" s="1127"/>
      <c r="N65" s="1127"/>
      <c r="O65" s="1127"/>
      <c r="P65" s="1127"/>
      <c r="Q65" s="1127"/>
      <c r="R65" s="1127"/>
      <c r="S65" s="1127"/>
      <c r="T65" s="1127"/>
      <c r="U65" s="805"/>
      <c r="V65" s="11"/>
    </row>
    <row r="66" spans="1:22" s="57" customFormat="1" ht="27" customHeight="1">
      <c r="A66" s="806" t="s">
        <v>1108</v>
      </c>
      <c r="B66" s="1128">
        <v>3.2306112240576148</v>
      </c>
      <c r="C66" s="1128">
        <v>4.4228634176936623</v>
      </c>
      <c r="D66" s="1128">
        <v>3.1374186629329932</v>
      </c>
      <c r="E66" s="1128">
        <v>6.4317716275315728</v>
      </c>
      <c r="F66" s="1128">
        <v>3.4879017882104617</v>
      </c>
      <c r="G66" s="1128">
        <v>3.9376431837123906</v>
      </c>
      <c r="H66" s="1128">
        <v>0</v>
      </c>
      <c r="I66" s="1128">
        <v>2.4502033878738994</v>
      </c>
      <c r="J66" s="1128">
        <v>4.3692495220822654</v>
      </c>
      <c r="K66" s="1128">
        <v>2.3147189613568764</v>
      </c>
      <c r="L66" s="1128">
        <v>2.9035662356346057</v>
      </c>
      <c r="M66" s="1128">
        <v>2.3320957878669319</v>
      </c>
      <c r="N66" s="1128">
        <v>3.2038757766355985</v>
      </c>
      <c r="O66" s="1128">
        <v>3.2662310639831702</v>
      </c>
      <c r="P66" s="1128">
        <v>1.1323625316335322</v>
      </c>
      <c r="Q66" s="1128">
        <v>0</v>
      </c>
      <c r="R66" s="1128">
        <v>0.62032863855256404</v>
      </c>
      <c r="S66" s="1128">
        <v>4.3048374376989704</v>
      </c>
      <c r="T66" s="1128">
        <v>4.0419697397123464</v>
      </c>
      <c r="U66" s="1129">
        <v>3.2617287198847609</v>
      </c>
      <c r="V66" s="1130"/>
    </row>
    <row r="67" spans="1:22" ht="4.6500000000000004" customHeight="1" thickBot="1">
      <c r="A67" s="809"/>
      <c r="B67" s="26"/>
      <c r="C67" s="26"/>
      <c r="D67" s="26"/>
      <c r="E67" s="26"/>
      <c r="F67" s="26"/>
      <c r="G67" s="26"/>
      <c r="H67" s="26"/>
      <c r="I67" s="26"/>
      <c r="J67" s="26"/>
      <c r="K67" s="26"/>
      <c r="L67" s="26"/>
      <c r="M67" s="26"/>
      <c r="N67" s="26"/>
      <c r="O67" s="26"/>
      <c r="P67" s="26"/>
      <c r="Q67" s="26"/>
      <c r="R67" s="26"/>
      <c r="S67" s="26"/>
      <c r="T67" s="26"/>
      <c r="U67" s="26"/>
      <c r="V67" s="11"/>
    </row>
    <row r="68" spans="1:22" ht="13.8">
      <c r="A68" s="16" t="s">
        <v>1109</v>
      </c>
      <c r="B68" s="16"/>
      <c r="C68" s="16"/>
      <c r="D68" s="16"/>
      <c r="E68" s="16"/>
      <c r="F68" s="16"/>
      <c r="G68" s="16"/>
      <c r="H68" s="16"/>
      <c r="I68" s="16"/>
      <c r="J68" s="16"/>
      <c r="K68" s="16"/>
      <c r="L68" s="16"/>
      <c r="M68" s="16"/>
      <c r="N68" s="16"/>
      <c r="O68" s="16"/>
      <c r="P68" s="16"/>
      <c r="Q68" s="16"/>
      <c r="R68" s="16"/>
      <c r="S68" s="16"/>
      <c r="T68" s="16"/>
      <c r="U68" s="16"/>
      <c r="V68" s="11"/>
    </row>
    <row r="69" spans="1:22" ht="13.8">
      <c r="A69" s="16" t="s">
        <v>1110</v>
      </c>
      <c r="B69" s="16"/>
      <c r="C69" s="16"/>
      <c r="D69" s="16"/>
      <c r="E69" s="16"/>
      <c r="F69" s="16"/>
      <c r="G69" s="16"/>
      <c r="H69" s="16"/>
      <c r="I69" s="16"/>
      <c r="J69" s="16"/>
      <c r="K69" s="16"/>
      <c r="L69" s="16"/>
      <c r="M69" s="16"/>
      <c r="N69" s="16"/>
      <c r="O69" s="16"/>
      <c r="P69" s="16"/>
      <c r="Q69" s="16"/>
      <c r="R69" s="16"/>
      <c r="S69" s="16"/>
      <c r="T69" s="16"/>
      <c r="U69" s="16"/>
      <c r="V69" s="11"/>
    </row>
    <row r="70" spans="1:22" ht="13.65" customHeight="1">
      <c r="A70" s="22"/>
      <c r="B70" s="1131"/>
      <c r="C70" s="1131"/>
      <c r="D70" s="1131"/>
      <c r="E70" s="1131"/>
      <c r="F70" s="1131"/>
      <c r="G70" s="1131"/>
      <c r="H70" s="1131"/>
      <c r="I70" s="1131"/>
      <c r="J70" s="1131"/>
      <c r="K70" s="1131"/>
      <c r="L70" s="1131"/>
      <c r="M70" s="1131"/>
      <c r="N70" s="1131"/>
      <c r="O70" s="1131"/>
      <c r="P70" s="1131"/>
      <c r="Q70" s="1131"/>
      <c r="R70" s="1131"/>
      <c r="S70" s="1131"/>
      <c r="T70" s="1131"/>
      <c r="U70" s="1131"/>
      <c r="V70" s="11"/>
    </row>
    <row r="71" spans="1:22" ht="13.65" customHeight="1">
      <c r="A71" s="1131"/>
      <c r="B71" s="1131"/>
      <c r="C71" s="1131"/>
      <c r="D71" s="1131"/>
      <c r="E71" s="1131"/>
      <c r="F71" s="1131"/>
      <c r="G71" s="1131"/>
      <c r="H71" s="1131"/>
      <c r="I71" s="1131"/>
      <c r="J71" s="1131"/>
      <c r="K71" s="1131"/>
      <c r="L71" s="1131"/>
      <c r="M71" s="1131"/>
      <c r="N71" s="1131"/>
      <c r="O71" s="1131"/>
      <c r="P71" s="1131"/>
      <c r="Q71" s="1131"/>
      <c r="R71" s="1131"/>
      <c r="S71" s="1131"/>
      <c r="T71" s="1131"/>
      <c r="U71" s="1131"/>
    </row>
    <row r="72" spans="1:22" ht="13.65" customHeight="1">
      <c r="A72" s="1131"/>
      <c r="B72" s="1131"/>
      <c r="C72" s="1131"/>
      <c r="D72" s="1131"/>
      <c r="E72" s="1131"/>
      <c r="F72" s="1131"/>
      <c r="G72" s="1131"/>
      <c r="H72" s="1131"/>
      <c r="I72" s="1131"/>
      <c r="J72" s="1131"/>
      <c r="K72" s="1131"/>
      <c r="L72" s="1131"/>
      <c r="M72" s="1131"/>
      <c r="N72" s="1131"/>
      <c r="O72" s="1131"/>
      <c r="P72" s="1131"/>
      <c r="Q72" s="1131"/>
      <c r="R72" s="1131"/>
      <c r="S72" s="1131"/>
      <c r="T72" s="1131"/>
      <c r="U72" s="1131"/>
    </row>
  </sheetData>
  <mergeCells count="3">
    <mergeCell ref="A2:U2"/>
    <mergeCell ref="A3:U3"/>
    <mergeCell ref="A4:U4"/>
  </mergeCells>
  <hyperlinks>
    <hyperlink ref="A1" location="Índice!A1" display="Volver al Índice" xr:uid="{F1788D17-284E-4D58-AA6F-D6E56AA6ACF9}"/>
  </hyperlinks>
  <printOptions horizontalCentered="1" verticalCentered="1"/>
  <pageMargins left="0.15748031496062992" right="0.15748031496062992" top="0.78740157480314965" bottom="0.78740157480314965" header="0" footer="0"/>
  <pageSetup paperSize="9" scale="57"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6299B-3D7D-4F41-B95A-98AFCCFD9153}">
  <sheetPr>
    <pageSetUpPr fitToPage="1"/>
  </sheetPr>
  <dimension ref="A1:I74"/>
  <sheetViews>
    <sheetView showGridLines="0" zoomScale="115" zoomScaleNormal="85" workbookViewId="0"/>
  </sheetViews>
  <sheetFormatPr baseColWidth="10" defaultColWidth="11.44140625" defaultRowHeight="13.2"/>
  <cols>
    <col min="1" max="1" width="47.88671875" style="981" customWidth="1"/>
    <col min="2" max="6" width="22.109375" style="981" customWidth="1"/>
    <col min="7" max="256" width="11.44140625" style="981"/>
    <col min="257" max="257" width="47.88671875" style="981" customWidth="1"/>
    <col min="258" max="262" width="22.109375" style="981" customWidth="1"/>
    <col min="263" max="512" width="11.44140625" style="981"/>
    <col min="513" max="513" width="47.88671875" style="981" customWidth="1"/>
    <col min="514" max="518" width="22.109375" style="981" customWidth="1"/>
    <col min="519" max="768" width="11.44140625" style="981"/>
    <col min="769" max="769" width="47.88671875" style="981" customWidth="1"/>
    <col min="770" max="774" width="22.109375" style="981" customWidth="1"/>
    <col min="775" max="1024" width="11.44140625" style="981"/>
    <col min="1025" max="1025" width="47.88671875" style="981" customWidth="1"/>
    <col min="1026" max="1030" width="22.109375" style="981" customWidth="1"/>
    <col min="1031" max="1280" width="11.44140625" style="981"/>
    <col min="1281" max="1281" width="47.88671875" style="981" customWidth="1"/>
    <col min="1282" max="1286" width="22.109375" style="981" customWidth="1"/>
    <col min="1287" max="1536" width="11.44140625" style="981"/>
    <col min="1537" max="1537" width="47.88671875" style="981" customWidth="1"/>
    <col min="1538" max="1542" width="22.109375" style="981" customWidth="1"/>
    <col min="1543" max="1792" width="11.44140625" style="981"/>
    <col min="1793" max="1793" width="47.88671875" style="981" customWidth="1"/>
    <col min="1794" max="1798" width="22.109375" style="981" customWidth="1"/>
    <col min="1799" max="2048" width="11.44140625" style="981"/>
    <col min="2049" max="2049" width="47.88671875" style="981" customWidth="1"/>
    <col min="2050" max="2054" width="22.109375" style="981" customWidth="1"/>
    <col min="2055" max="2304" width="11.44140625" style="981"/>
    <col min="2305" max="2305" width="47.88671875" style="981" customWidth="1"/>
    <col min="2306" max="2310" width="22.109375" style="981" customWidth="1"/>
    <col min="2311" max="2560" width="11.44140625" style="981"/>
    <col min="2561" max="2561" width="47.88671875" style="981" customWidth="1"/>
    <col min="2562" max="2566" width="22.109375" style="981" customWidth="1"/>
    <col min="2567" max="2816" width="11.44140625" style="981"/>
    <col min="2817" max="2817" width="47.88671875" style="981" customWidth="1"/>
    <col min="2818" max="2822" width="22.109375" style="981" customWidth="1"/>
    <col min="2823" max="3072" width="11.44140625" style="981"/>
    <col min="3073" max="3073" width="47.88671875" style="981" customWidth="1"/>
    <col min="3074" max="3078" width="22.109375" style="981" customWidth="1"/>
    <col min="3079" max="3328" width="11.44140625" style="981"/>
    <col min="3329" max="3329" width="47.88671875" style="981" customWidth="1"/>
    <col min="3330" max="3334" width="22.109375" style="981" customWidth="1"/>
    <col min="3335" max="3584" width="11.44140625" style="981"/>
    <col min="3585" max="3585" width="47.88671875" style="981" customWidth="1"/>
    <col min="3586" max="3590" width="22.109375" style="981" customWidth="1"/>
    <col min="3591" max="3840" width="11.44140625" style="981"/>
    <col min="3841" max="3841" width="47.88671875" style="981" customWidth="1"/>
    <col min="3842" max="3846" width="22.109375" style="981" customWidth="1"/>
    <col min="3847" max="4096" width="11.44140625" style="981"/>
    <col min="4097" max="4097" width="47.88671875" style="981" customWidth="1"/>
    <col min="4098" max="4102" width="22.109375" style="981" customWidth="1"/>
    <col min="4103" max="4352" width="11.44140625" style="981"/>
    <col min="4353" max="4353" width="47.88671875" style="981" customWidth="1"/>
    <col min="4354" max="4358" width="22.109375" style="981" customWidth="1"/>
    <col min="4359" max="4608" width="11.44140625" style="981"/>
    <col min="4609" max="4609" width="47.88671875" style="981" customWidth="1"/>
    <col min="4610" max="4614" width="22.109375" style="981" customWidth="1"/>
    <col min="4615" max="4864" width="11.44140625" style="981"/>
    <col min="4865" max="4865" width="47.88671875" style="981" customWidth="1"/>
    <col min="4866" max="4870" width="22.109375" style="981" customWidth="1"/>
    <col min="4871" max="5120" width="11.44140625" style="981"/>
    <col min="5121" max="5121" width="47.88671875" style="981" customWidth="1"/>
    <col min="5122" max="5126" width="22.109375" style="981" customWidth="1"/>
    <col min="5127" max="5376" width="11.44140625" style="981"/>
    <col min="5377" max="5377" width="47.88671875" style="981" customWidth="1"/>
    <col min="5378" max="5382" width="22.109375" style="981" customWidth="1"/>
    <col min="5383" max="5632" width="11.44140625" style="981"/>
    <col min="5633" max="5633" width="47.88671875" style="981" customWidth="1"/>
    <col min="5634" max="5638" width="22.109375" style="981" customWidth="1"/>
    <col min="5639" max="5888" width="11.44140625" style="981"/>
    <col min="5889" max="5889" width="47.88671875" style="981" customWidth="1"/>
    <col min="5890" max="5894" width="22.109375" style="981" customWidth="1"/>
    <col min="5895" max="6144" width="11.44140625" style="981"/>
    <col min="6145" max="6145" width="47.88671875" style="981" customWidth="1"/>
    <col min="6146" max="6150" width="22.109375" style="981" customWidth="1"/>
    <col min="6151" max="6400" width="11.44140625" style="981"/>
    <col min="6401" max="6401" width="47.88671875" style="981" customWidth="1"/>
    <col min="6402" max="6406" width="22.109375" style="981" customWidth="1"/>
    <col min="6407" max="6656" width="11.44140625" style="981"/>
    <col min="6657" max="6657" width="47.88671875" style="981" customWidth="1"/>
    <col min="6658" max="6662" width="22.109375" style="981" customWidth="1"/>
    <col min="6663" max="6912" width="11.44140625" style="981"/>
    <col min="6913" max="6913" width="47.88671875" style="981" customWidth="1"/>
    <col min="6914" max="6918" width="22.109375" style="981" customWidth="1"/>
    <col min="6919" max="7168" width="11.44140625" style="981"/>
    <col min="7169" max="7169" width="47.88671875" style="981" customWidth="1"/>
    <col min="7170" max="7174" width="22.109375" style="981" customWidth="1"/>
    <col min="7175" max="7424" width="11.44140625" style="981"/>
    <col min="7425" max="7425" width="47.88671875" style="981" customWidth="1"/>
    <col min="7426" max="7430" width="22.109375" style="981" customWidth="1"/>
    <col min="7431" max="7680" width="11.44140625" style="981"/>
    <col min="7681" max="7681" width="47.88671875" style="981" customWidth="1"/>
    <col min="7682" max="7686" width="22.109375" style="981" customWidth="1"/>
    <col min="7687" max="7936" width="11.44140625" style="981"/>
    <col min="7937" max="7937" width="47.88671875" style="981" customWidth="1"/>
    <col min="7938" max="7942" width="22.109375" style="981" customWidth="1"/>
    <col min="7943" max="8192" width="11.44140625" style="981"/>
    <col min="8193" max="8193" width="47.88671875" style="981" customWidth="1"/>
    <col min="8194" max="8198" width="22.109375" style="981" customWidth="1"/>
    <col min="8199" max="8448" width="11.44140625" style="981"/>
    <col min="8449" max="8449" width="47.88671875" style="981" customWidth="1"/>
    <col min="8450" max="8454" width="22.109375" style="981" customWidth="1"/>
    <col min="8455" max="8704" width="11.44140625" style="981"/>
    <col min="8705" max="8705" width="47.88671875" style="981" customWidth="1"/>
    <col min="8706" max="8710" width="22.109375" style="981" customWidth="1"/>
    <col min="8711" max="8960" width="11.44140625" style="981"/>
    <col min="8961" max="8961" width="47.88671875" style="981" customWidth="1"/>
    <col min="8962" max="8966" width="22.109375" style="981" customWidth="1"/>
    <col min="8967" max="9216" width="11.44140625" style="981"/>
    <col min="9217" max="9217" width="47.88671875" style="981" customWidth="1"/>
    <col min="9218" max="9222" width="22.109375" style="981" customWidth="1"/>
    <col min="9223" max="9472" width="11.44140625" style="981"/>
    <col min="9473" max="9473" width="47.88671875" style="981" customWidth="1"/>
    <col min="9474" max="9478" width="22.109375" style="981" customWidth="1"/>
    <col min="9479" max="9728" width="11.44140625" style="981"/>
    <col min="9729" max="9729" width="47.88671875" style="981" customWidth="1"/>
    <col min="9730" max="9734" width="22.109375" style="981" customWidth="1"/>
    <col min="9735" max="9984" width="11.44140625" style="981"/>
    <col min="9985" max="9985" width="47.88671875" style="981" customWidth="1"/>
    <col min="9986" max="9990" width="22.109375" style="981" customWidth="1"/>
    <col min="9991" max="10240" width="11.44140625" style="981"/>
    <col min="10241" max="10241" width="47.88671875" style="981" customWidth="1"/>
    <col min="10242" max="10246" width="22.109375" style="981" customWidth="1"/>
    <col min="10247" max="10496" width="11.44140625" style="981"/>
    <col min="10497" max="10497" width="47.88671875" style="981" customWidth="1"/>
    <col min="10498" max="10502" width="22.109375" style="981" customWidth="1"/>
    <col min="10503" max="10752" width="11.44140625" style="981"/>
    <col min="10753" max="10753" width="47.88671875" style="981" customWidth="1"/>
    <col min="10754" max="10758" width="22.109375" style="981" customWidth="1"/>
    <col min="10759" max="11008" width="11.44140625" style="981"/>
    <col min="11009" max="11009" width="47.88671875" style="981" customWidth="1"/>
    <col min="11010" max="11014" width="22.109375" style="981" customWidth="1"/>
    <col min="11015" max="11264" width="11.44140625" style="981"/>
    <col min="11265" max="11265" width="47.88671875" style="981" customWidth="1"/>
    <col min="11266" max="11270" width="22.109375" style="981" customWidth="1"/>
    <col min="11271" max="11520" width="11.44140625" style="981"/>
    <col min="11521" max="11521" width="47.88671875" style="981" customWidth="1"/>
    <col min="11522" max="11526" width="22.109375" style="981" customWidth="1"/>
    <col min="11527" max="11776" width="11.44140625" style="981"/>
    <col min="11777" max="11777" width="47.88671875" style="981" customWidth="1"/>
    <col min="11778" max="11782" width="22.109375" style="981" customWidth="1"/>
    <col min="11783" max="12032" width="11.44140625" style="981"/>
    <col min="12033" max="12033" width="47.88671875" style="981" customWidth="1"/>
    <col min="12034" max="12038" width="22.109375" style="981" customWidth="1"/>
    <col min="12039" max="12288" width="11.44140625" style="981"/>
    <col min="12289" max="12289" width="47.88671875" style="981" customWidth="1"/>
    <col min="12290" max="12294" width="22.109375" style="981" customWidth="1"/>
    <col min="12295" max="12544" width="11.44140625" style="981"/>
    <col min="12545" max="12545" width="47.88671875" style="981" customWidth="1"/>
    <col min="12546" max="12550" width="22.109375" style="981" customWidth="1"/>
    <col min="12551" max="12800" width="11.44140625" style="981"/>
    <col min="12801" max="12801" width="47.88671875" style="981" customWidth="1"/>
    <col min="12802" max="12806" width="22.109375" style="981" customWidth="1"/>
    <col min="12807" max="13056" width="11.44140625" style="981"/>
    <col min="13057" max="13057" width="47.88671875" style="981" customWidth="1"/>
    <col min="13058" max="13062" width="22.109375" style="981" customWidth="1"/>
    <col min="13063" max="13312" width="11.44140625" style="981"/>
    <col min="13313" max="13313" width="47.88671875" style="981" customWidth="1"/>
    <col min="13314" max="13318" width="22.109375" style="981" customWidth="1"/>
    <col min="13319" max="13568" width="11.44140625" style="981"/>
    <col min="13569" max="13569" width="47.88671875" style="981" customWidth="1"/>
    <col min="13570" max="13574" width="22.109375" style="981" customWidth="1"/>
    <col min="13575" max="13824" width="11.44140625" style="981"/>
    <col min="13825" max="13825" width="47.88671875" style="981" customWidth="1"/>
    <col min="13826" max="13830" width="22.109375" style="981" customWidth="1"/>
    <col min="13831" max="14080" width="11.44140625" style="981"/>
    <col min="14081" max="14081" width="47.88671875" style="981" customWidth="1"/>
    <col min="14082" max="14086" width="22.109375" style="981" customWidth="1"/>
    <col min="14087" max="14336" width="11.44140625" style="981"/>
    <col min="14337" max="14337" width="47.88671875" style="981" customWidth="1"/>
    <col min="14338" max="14342" width="22.109375" style="981" customWidth="1"/>
    <col min="14343" max="14592" width="11.44140625" style="981"/>
    <col min="14593" max="14593" width="47.88671875" style="981" customWidth="1"/>
    <col min="14594" max="14598" width="22.109375" style="981" customWidth="1"/>
    <col min="14599" max="14848" width="11.44140625" style="981"/>
    <col min="14849" max="14849" width="47.88671875" style="981" customWidth="1"/>
    <col min="14850" max="14854" width="22.109375" style="981" customWidth="1"/>
    <col min="14855" max="15104" width="11.44140625" style="981"/>
    <col min="15105" max="15105" width="47.88671875" style="981" customWidth="1"/>
    <col min="15106" max="15110" width="22.109375" style="981" customWidth="1"/>
    <col min="15111" max="15360" width="11.44140625" style="981"/>
    <col min="15361" max="15361" width="47.88671875" style="981" customWidth="1"/>
    <col min="15362" max="15366" width="22.109375" style="981" customWidth="1"/>
    <col min="15367" max="15616" width="11.44140625" style="981"/>
    <col min="15617" max="15617" width="47.88671875" style="981" customWidth="1"/>
    <col min="15618" max="15622" width="22.109375" style="981" customWidth="1"/>
    <col min="15623" max="15872" width="11.44140625" style="981"/>
    <col min="15873" max="15873" width="47.88671875" style="981" customWidth="1"/>
    <col min="15874" max="15878" width="22.109375" style="981" customWidth="1"/>
    <col min="15879" max="16128" width="11.44140625" style="981"/>
    <col min="16129" max="16129" width="47.88671875" style="981" customWidth="1"/>
    <col min="16130" max="16134" width="22.109375" style="981" customWidth="1"/>
    <col min="16135" max="16384" width="11.44140625" style="981"/>
  </cols>
  <sheetData>
    <row r="1" spans="1:9" s="975" customFormat="1" ht="18" customHeight="1">
      <c r="A1" s="1270" t="s">
        <v>1197</v>
      </c>
      <c r="B1" s="973"/>
      <c r="C1" s="973"/>
      <c r="D1" s="973"/>
      <c r="E1" s="973"/>
      <c r="F1" s="974"/>
    </row>
    <row r="2" spans="1:9" s="976" customFormat="1" ht="38.25" customHeight="1">
      <c r="A2" s="1443" t="s">
        <v>989</v>
      </c>
      <c r="B2" s="1443"/>
      <c r="C2" s="1443"/>
      <c r="D2" s="1443"/>
      <c r="E2" s="1443"/>
      <c r="F2" s="1443"/>
    </row>
    <row r="3" spans="1:9" s="975" customFormat="1" ht="27.75" customHeight="1">
      <c r="A3" s="977">
        <v>46022</v>
      </c>
      <c r="B3" s="978"/>
      <c r="C3" s="979"/>
      <c r="D3" s="979"/>
      <c r="E3" s="979"/>
      <c r="F3" s="979"/>
    </row>
    <row r="4" spans="1:9" s="975" customFormat="1" ht="11.25" customHeight="1">
      <c r="A4" s="1444"/>
      <c r="B4" s="1444"/>
      <c r="C4" s="1444"/>
      <c r="D4" s="1444"/>
      <c r="E4" s="1444"/>
      <c r="F4" s="980"/>
    </row>
    <row r="5" spans="1:9" ht="14.25" customHeight="1" thickBot="1">
      <c r="B5" s="982"/>
      <c r="C5" s="982"/>
      <c r="D5" s="982"/>
      <c r="E5" s="982"/>
      <c r="F5" s="982"/>
    </row>
    <row r="6" spans="1:9" s="984" customFormat="1" ht="18.75" customHeight="1">
      <c r="A6" s="1445" t="s">
        <v>1</v>
      </c>
      <c r="B6" s="983" t="s">
        <v>990</v>
      </c>
      <c r="C6" s="983"/>
      <c r="D6" s="983"/>
      <c r="E6" s="983"/>
      <c r="F6" s="1445" t="s">
        <v>991</v>
      </c>
    </row>
    <row r="7" spans="1:9" s="984" customFormat="1" ht="24.75" customHeight="1">
      <c r="A7" s="1446"/>
      <c r="B7" s="1449" t="s">
        <v>992</v>
      </c>
      <c r="C7" s="1449" t="s">
        <v>993</v>
      </c>
      <c r="D7" s="1449" t="s">
        <v>994</v>
      </c>
      <c r="E7" s="1449" t="s">
        <v>995</v>
      </c>
      <c r="F7" s="1446"/>
    </row>
    <row r="8" spans="1:9" s="984" customFormat="1" ht="19.5" customHeight="1">
      <c r="A8" s="1447"/>
      <c r="B8" s="1450"/>
      <c r="C8" s="1450"/>
      <c r="D8" s="1450"/>
      <c r="E8" s="1450"/>
      <c r="F8" s="1448"/>
    </row>
    <row r="9" spans="1:9" ht="11.25" customHeight="1">
      <c r="A9" s="985"/>
      <c r="B9" s="986"/>
      <c r="C9" s="986"/>
      <c r="D9" s="986"/>
      <c r="E9" s="986"/>
    </row>
    <row r="10" spans="1:9" s="990" customFormat="1" ht="21.45" customHeight="1">
      <c r="A10" s="987" t="s">
        <v>29</v>
      </c>
      <c r="B10" s="988">
        <v>3.6708780381502519</v>
      </c>
      <c r="C10" s="988">
        <v>3.2374049531744289</v>
      </c>
      <c r="D10" s="988">
        <v>2.915692385478561</v>
      </c>
      <c r="E10" s="988">
        <v>2.6930470030726621</v>
      </c>
      <c r="F10" s="989">
        <v>3.23</v>
      </c>
    </row>
    <row r="11" spans="1:9" s="990" customFormat="1" ht="21.45" customHeight="1">
      <c r="A11" s="987" t="s">
        <v>30</v>
      </c>
      <c r="B11" s="988">
        <v>4.4325928972533335</v>
      </c>
      <c r="C11" s="988">
        <v>4.3676290305032088</v>
      </c>
      <c r="D11" s="988">
        <v>4.2911144759902662</v>
      </c>
      <c r="E11" s="988">
        <v>3.9583574063752605</v>
      </c>
      <c r="F11" s="989">
        <v>4.42</v>
      </c>
    </row>
    <row r="12" spans="1:9" s="990" customFormat="1" ht="21.45" customHeight="1">
      <c r="A12" s="987" t="s">
        <v>31</v>
      </c>
      <c r="B12" s="988">
        <v>3.4863718266032984</v>
      </c>
      <c r="C12" s="988">
        <v>3.0673946183855478</v>
      </c>
      <c r="D12" s="988">
        <v>2.8111345822722451</v>
      </c>
      <c r="E12" s="988">
        <v>2.6074258578918394</v>
      </c>
      <c r="F12" s="989">
        <v>3.14</v>
      </c>
    </row>
    <row r="13" spans="1:9" s="990" customFormat="1" ht="21.45" customHeight="1">
      <c r="A13" s="987" t="s">
        <v>32</v>
      </c>
      <c r="B13" s="988">
        <v>6.7210826264746339</v>
      </c>
      <c r="C13" s="988">
        <v>6.1419700010969489</v>
      </c>
      <c r="D13" s="988">
        <v>5.969592986101155</v>
      </c>
      <c r="E13" s="988">
        <v>5.4348773799772943</v>
      </c>
      <c r="F13" s="989">
        <v>6.43</v>
      </c>
    </row>
    <row r="14" spans="1:9" s="990" customFormat="1" ht="21.45" customHeight="1">
      <c r="A14" s="987" t="s">
        <v>33</v>
      </c>
      <c r="B14" s="988">
        <v>3.9477352635273242</v>
      </c>
      <c r="C14" s="988">
        <v>3.4952895577333845</v>
      </c>
      <c r="D14" s="988">
        <v>3.2483279743081295</v>
      </c>
      <c r="E14" s="988">
        <v>3.0783640393882634</v>
      </c>
      <c r="F14" s="989">
        <v>3.49</v>
      </c>
    </row>
    <row r="15" spans="1:9" s="990" customFormat="1" ht="21.45" customHeight="1">
      <c r="A15" s="987" t="s">
        <v>117</v>
      </c>
      <c r="B15" s="988">
        <v>4.6064649727139999</v>
      </c>
      <c r="C15" s="988">
        <v>3.8573266213881143</v>
      </c>
      <c r="D15" s="988">
        <v>3.5031942932732534</v>
      </c>
      <c r="E15" s="988">
        <v>3.2851754152190411</v>
      </c>
      <c r="F15" s="989">
        <v>3.94</v>
      </c>
    </row>
    <row r="16" spans="1:9" s="990" customFormat="1" ht="21.45" customHeight="1">
      <c r="A16" s="987" t="s">
        <v>35</v>
      </c>
      <c r="B16" s="988" t="s">
        <v>134</v>
      </c>
      <c r="C16" s="988" t="s">
        <v>134</v>
      </c>
      <c r="D16" s="988" t="s">
        <v>134</v>
      </c>
      <c r="E16" s="988" t="s">
        <v>134</v>
      </c>
      <c r="F16" s="989" t="s">
        <v>134</v>
      </c>
      <c r="I16" s="991"/>
    </row>
    <row r="17" spans="1:6" s="990" customFormat="1" ht="21.45" customHeight="1">
      <c r="A17" s="987" t="s">
        <v>36</v>
      </c>
      <c r="B17" s="988">
        <v>3.2235106807167146</v>
      </c>
      <c r="C17" s="988">
        <v>2.6575051213588772</v>
      </c>
      <c r="D17" s="988">
        <v>2.2774007223187969</v>
      </c>
      <c r="E17" s="988">
        <v>1.9227837146573328</v>
      </c>
      <c r="F17" s="989">
        <v>2.4500000000000002</v>
      </c>
    </row>
    <row r="18" spans="1:6" s="990" customFormat="1" ht="21.45" customHeight="1">
      <c r="A18" s="987" t="s">
        <v>37</v>
      </c>
      <c r="B18" s="988">
        <v>4.4746287941740626</v>
      </c>
      <c r="C18" s="988">
        <v>3.4541733862071093</v>
      </c>
      <c r="D18" s="988">
        <v>2.9401942643115055</v>
      </c>
      <c r="E18" s="988">
        <v>2.4724804420177033</v>
      </c>
      <c r="F18" s="989">
        <v>4.37</v>
      </c>
    </row>
    <row r="19" spans="1:6" s="990" customFormat="1" ht="21.45" customHeight="1">
      <c r="A19" s="987" t="s">
        <v>38</v>
      </c>
      <c r="B19" s="988">
        <v>3.4182479526952054</v>
      </c>
      <c r="C19" s="988">
        <v>2.6595394771595471</v>
      </c>
      <c r="D19" s="988">
        <v>2.2385208913623473</v>
      </c>
      <c r="E19" s="988">
        <v>2.0161170405685578</v>
      </c>
      <c r="F19" s="989">
        <v>2.31</v>
      </c>
    </row>
    <row r="20" spans="1:6" s="990" customFormat="1" ht="21.45" customHeight="1">
      <c r="A20" s="987" t="s">
        <v>99</v>
      </c>
      <c r="B20" s="988">
        <v>4.7534883085339414</v>
      </c>
      <c r="C20" s="988">
        <v>3.6418433779529877</v>
      </c>
      <c r="D20" s="988">
        <v>2.6541120487522423</v>
      </c>
      <c r="E20" s="988">
        <v>1.6738434361285544</v>
      </c>
      <c r="F20" s="989">
        <v>2.9</v>
      </c>
    </row>
    <row r="21" spans="1:6" s="990" customFormat="1" ht="21.45" customHeight="1">
      <c r="A21" s="987" t="s">
        <v>118</v>
      </c>
      <c r="B21" s="988">
        <v>1.878651504171035</v>
      </c>
      <c r="C21" s="988">
        <v>1.8552048388246576</v>
      </c>
      <c r="D21" s="988">
        <v>1.5951122450722257</v>
      </c>
      <c r="E21" s="988">
        <v>1.5140582860889331</v>
      </c>
      <c r="F21" s="989">
        <v>2.33</v>
      </c>
    </row>
    <row r="22" spans="1:6" s="990" customFormat="1" ht="21.45" customHeight="1">
      <c r="A22" s="987" t="s">
        <v>41</v>
      </c>
      <c r="B22" s="988">
        <v>5.4133704490936418</v>
      </c>
      <c r="C22" s="988">
        <v>3.956653272049429</v>
      </c>
      <c r="D22" s="988">
        <v>2.9666185378798544</v>
      </c>
      <c r="E22" s="988">
        <v>1.7941419288485476</v>
      </c>
      <c r="F22" s="989">
        <v>3.2</v>
      </c>
    </row>
    <row r="23" spans="1:6" s="990" customFormat="1" ht="21.45" customHeight="1">
      <c r="A23" s="25" t="s">
        <v>42</v>
      </c>
      <c r="B23" s="988">
        <v>5.0582412899011349</v>
      </c>
      <c r="C23" s="988">
        <v>3.6339537288000265</v>
      </c>
      <c r="D23" s="988">
        <v>2.7182982538284146</v>
      </c>
      <c r="E23" s="988">
        <v>1.8160535005506215</v>
      </c>
      <c r="F23" s="989">
        <v>3.27</v>
      </c>
    </row>
    <row r="24" spans="1:6" s="990" customFormat="1" ht="24" customHeight="1">
      <c r="A24" s="987" t="s">
        <v>43</v>
      </c>
      <c r="B24" s="988">
        <v>1.132362444246868</v>
      </c>
      <c r="C24" s="988">
        <v>1.132362444246868</v>
      </c>
      <c r="D24" s="988">
        <v>1.132362444246868</v>
      </c>
      <c r="E24" s="988">
        <v>1.132362444246868</v>
      </c>
      <c r="F24" s="989">
        <v>1.1299999999999999</v>
      </c>
    </row>
    <row r="25" spans="1:6" s="990" customFormat="1" ht="24" customHeight="1">
      <c r="A25" s="987" t="s">
        <v>44</v>
      </c>
      <c r="B25" s="988" t="s">
        <v>134</v>
      </c>
      <c r="C25" s="988" t="s">
        <v>134</v>
      </c>
      <c r="D25" s="988" t="s">
        <v>134</v>
      </c>
      <c r="E25" s="988" t="s">
        <v>134</v>
      </c>
      <c r="F25" s="989" t="s">
        <v>134</v>
      </c>
    </row>
    <row r="26" spans="1:6" s="990" customFormat="1" ht="24" customHeight="1">
      <c r="A26" s="987" t="s">
        <v>45</v>
      </c>
      <c r="B26" s="988">
        <v>0.62032862476317285</v>
      </c>
      <c r="C26" s="988">
        <v>0.62032862476317285</v>
      </c>
      <c r="D26" s="988">
        <v>0.62032862476317285</v>
      </c>
      <c r="E26" s="988">
        <v>0.62032862476317285</v>
      </c>
      <c r="F26" s="989">
        <v>0.62</v>
      </c>
    </row>
    <row r="27" spans="1:6" s="990" customFormat="1" ht="24" customHeight="1">
      <c r="A27" s="987" t="s">
        <v>46</v>
      </c>
      <c r="B27" s="988">
        <v>4.6576858185711707</v>
      </c>
      <c r="C27" s="988">
        <v>3.480323636743063</v>
      </c>
      <c r="D27" s="988">
        <v>2.6014974882632802</v>
      </c>
      <c r="E27" s="988">
        <v>1.8258344695726043</v>
      </c>
      <c r="F27" s="989">
        <v>4.3</v>
      </c>
    </row>
    <row r="28" spans="1:6" s="990" customFormat="1" ht="24" customHeight="1">
      <c r="A28" s="987" t="s">
        <v>47</v>
      </c>
      <c r="B28" s="988">
        <v>6.4147019010780602</v>
      </c>
      <c r="C28" s="988">
        <v>4.8008652391883313</v>
      </c>
      <c r="D28" s="988">
        <v>3.6314818880292186</v>
      </c>
      <c r="E28" s="988">
        <v>2.4739289533285627</v>
      </c>
      <c r="F28" s="989">
        <v>4.04</v>
      </c>
    </row>
    <row r="29" spans="1:6" ht="23.25" customHeight="1" thickBot="1">
      <c r="A29" s="384" t="s">
        <v>48</v>
      </c>
      <c r="B29" s="992">
        <v>3.7533003159042471</v>
      </c>
      <c r="C29" s="992">
        <v>3.220276448053208</v>
      </c>
      <c r="D29" s="992">
        <v>2.8890464207747528</v>
      </c>
      <c r="E29" s="992">
        <v>2.6209204051192656</v>
      </c>
      <c r="F29" s="992">
        <v>3.26</v>
      </c>
    </row>
    <row r="30" spans="1:6" ht="4.6500000000000004" customHeight="1">
      <c r="A30" s="993"/>
      <c r="B30" s="994"/>
      <c r="C30" s="994"/>
      <c r="D30" s="994"/>
      <c r="E30" s="994"/>
      <c r="F30" s="995"/>
    </row>
    <row r="31" spans="1:6" s="997" customFormat="1" ht="14.25" customHeight="1">
      <c r="A31" s="1442" t="s">
        <v>996</v>
      </c>
      <c r="B31" s="1442"/>
      <c r="C31" s="1442"/>
      <c r="D31" s="1442"/>
      <c r="E31" s="1442"/>
      <c r="F31" s="996"/>
    </row>
    <row r="32" spans="1:6">
      <c r="A32" s="998" t="s">
        <v>997</v>
      </c>
      <c r="B32" s="998"/>
      <c r="C32" s="998"/>
      <c r="D32" s="998"/>
      <c r="E32" s="998"/>
      <c r="F32" s="995"/>
    </row>
    <row r="33" spans="1:9">
      <c r="A33" s="998" t="s">
        <v>998</v>
      </c>
      <c r="B33" s="999"/>
      <c r="C33" s="998"/>
      <c r="D33" s="998"/>
      <c r="E33" s="998"/>
      <c r="F33" s="995"/>
    </row>
    <row r="34" spans="1:9">
      <c r="A34" s="998" t="s">
        <v>999</v>
      </c>
      <c r="B34" s="999"/>
      <c r="C34" s="998"/>
      <c r="D34" s="998"/>
      <c r="E34" s="998"/>
      <c r="F34" s="995"/>
    </row>
    <row r="35" spans="1:9">
      <c r="A35" s="593"/>
      <c r="B35" s="436"/>
      <c r="C35" s="436"/>
      <c r="D35" s="436"/>
      <c r="E35" s="436"/>
      <c r="F35" s="436"/>
      <c r="G35" s="436"/>
      <c r="H35" s="436"/>
      <c r="I35" s="436"/>
    </row>
    <row r="36" spans="1:9">
      <c r="A36" s="430"/>
      <c r="B36" s="558"/>
      <c r="C36" s="558"/>
      <c r="D36" s="546"/>
      <c r="E36" s="558"/>
      <c r="F36" s="558"/>
      <c r="G36" s="558"/>
      <c r="H36" s="546"/>
      <c r="I36" s="558"/>
    </row>
    <row r="37" spans="1:9">
      <c r="A37" s="557"/>
    </row>
    <row r="57" spans="2:6">
      <c r="B57" s="1000"/>
      <c r="C57" s="1000"/>
      <c r="D57" s="1000"/>
      <c r="E57" s="1000"/>
      <c r="F57" s="1000"/>
    </row>
    <row r="58" spans="2:6">
      <c r="B58" s="1000"/>
      <c r="C58" s="1000"/>
      <c r="D58" s="1000"/>
      <c r="E58" s="1000"/>
      <c r="F58" s="1000"/>
    </row>
    <row r="59" spans="2:6">
      <c r="B59" s="1000"/>
      <c r="C59" s="1000"/>
      <c r="D59" s="1000"/>
      <c r="E59" s="1000"/>
      <c r="F59" s="1000"/>
    </row>
    <row r="60" spans="2:6">
      <c r="B60" s="1000"/>
      <c r="C60" s="1000"/>
      <c r="D60" s="1000"/>
      <c r="E60" s="1000"/>
      <c r="F60" s="1000"/>
    </row>
    <row r="61" spans="2:6">
      <c r="B61" s="1000"/>
      <c r="C61" s="1000"/>
      <c r="D61" s="1000"/>
      <c r="E61" s="1000"/>
      <c r="F61" s="1000"/>
    </row>
    <row r="62" spans="2:6">
      <c r="B62" s="1000"/>
      <c r="C62" s="1000"/>
      <c r="D62" s="1000"/>
      <c r="E62" s="1000"/>
      <c r="F62" s="1000"/>
    </row>
    <row r="63" spans="2:6">
      <c r="B63" s="1000"/>
      <c r="C63" s="1000"/>
      <c r="D63" s="1000"/>
      <c r="E63" s="1000"/>
      <c r="F63" s="1000"/>
    </row>
    <row r="64" spans="2:6">
      <c r="B64" s="1000"/>
      <c r="C64" s="1000"/>
      <c r="D64" s="1000"/>
      <c r="E64" s="1000"/>
      <c r="F64" s="1000"/>
    </row>
    <row r="65" spans="2:6">
      <c r="B65" s="1000"/>
      <c r="C65" s="1000"/>
      <c r="D65" s="1000"/>
      <c r="E65" s="1000"/>
      <c r="F65" s="1000"/>
    </row>
    <row r="66" spans="2:6">
      <c r="B66" s="1000"/>
      <c r="C66" s="1000"/>
      <c r="D66" s="1000"/>
      <c r="E66" s="1000"/>
      <c r="F66" s="1000"/>
    </row>
    <row r="67" spans="2:6">
      <c r="B67" s="1000"/>
      <c r="C67" s="1000"/>
      <c r="D67" s="1000"/>
      <c r="E67" s="1000"/>
      <c r="F67" s="1000"/>
    </row>
    <row r="68" spans="2:6">
      <c r="B68" s="1000"/>
      <c r="C68" s="1000"/>
      <c r="D68" s="1000"/>
      <c r="E68" s="1000"/>
      <c r="F68" s="1000"/>
    </row>
    <row r="69" spans="2:6">
      <c r="B69" s="1000"/>
      <c r="C69" s="1000"/>
      <c r="D69" s="1000"/>
      <c r="E69" s="1000"/>
      <c r="F69" s="1000"/>
    </row>
    <row r="70" spans="2:6">
      <c r="B70" s="1000"/>
      <c r="C70" s="1000"/>
      <c r="D70" s="1000"/>
      <c r="E70" s="1000"/>
      <c r="F70" s="1000"/>
    </row>
    <row r="71" spans="2:6">
      <c r="B71" s="1000"/>
      <c r="C71" s="1000"/>
      <c r="D71" s="1000"/>
      <c r="E71" s="1000"/>
      <c r="F71" s="1000"/>
    </row>
    <row r="72" spans="2:6">
      <c r="B72" s="1000"/>
      <c r="C72" s="1000"/>
      <c r="D72" s="1000"/>
      <c r="E72" s="1000"/>
      <c r="F72" s="1000"/>
    </row>
    <row r="73" spans="2:6">
      <c r="B73" s="1000"/>
      <c r="C73" s="1000"/>
      <c r="D73" s="1000"/>
      <c r="E73" s="1000"/>
      <c r="F73" s="1000"/>
    </row>
    <row r="74" spans="2:6">
      <c r="B74" s="1000"/>
      <c r="C74" s="1000"/>
      <c r="D74" s="1000"/>
      <c r="E74" s="1000"/>
      <c r="F74" s="1000"/>
    </row>
  </sheetData>
  <mergeCells count="9">
    <mergeCell ref="A31:E31"/>
    <mergeCell ref="A2:F2"/>
    <mergeCell ref="A4:E4"/>
    <mergeCell ref="A6:A8"/>
    <mergeCell ref="F6:F8"/>
    <mergeCell ref="B7:B8"/>
    <mergeCell ref="C7:C8"/>
    <mergeCell ref="D7:D8"/>
    <mergeCell ref="E7:E8"/>
  </mergeCells>
  <hyperlinks>
    <hyperlink ref="A1" location="Índice!A1" display="Volver al Índice" xr:uid="{068591F9-DF00-4119-9E7E-0A48CFB43B3B}"/>
  </hyperlinks>
  <printOptions horizontalCentered="1" verticalCentered="1"/>
  <pageMargins left="0.51" right="0.61" top="1.2204724409448819" bottom="0.78740157480314965" header="0" footer="0"/>
  <pageSetup paperSize="9" scale="7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4A8E8-7468-43B4-9397-D909CE89C410}">
  <dimension ref="A1:W32"/>
  <sheetViews>
    <sheetView showGridLines="0" zoomScaleNormal="100" workbookViewId="0"/>
  </sheetViews>
  <sheetFormatPr baseColWidth="10" defaultColWidth="11.44140625" defaultRowHeight="13.8"/>
  <cols>
    <col min="1" max="1" width="32.44140625" style="1045" customWidth="1"/>
    <col min="2" max="10" width="12.44140625" style="1045" customWidth="1"/>
    <col min="11" max="11" width="15.44140625" style="1045" customWidth="1"/>
    <col min="12" max="12" width="12.44140625" style="1045" bestFit="1" customWidth="1"/>
    <col min="13" max="13" width="12.109375" style="1045" customWidth="1"/>
    <col min="14" max="15" width="11.44140625" style="1045" customWidth="1"/>
    <col min="16" max="16" width="14.44140625" style="1045" customWidth="1"/>
    <col min="17" max="17" width="22" style="1045" customWidth="1"/>
    <col min="18" max="19" width="15.44140625" style="1045" customWidth="1"/>
    <col min="20" max="20" width="14" style="1045" customWidth="1"/>
    <col min="21" max="21" width="14.109375" style="1045" customWidth="1"/>
    <col min="22" max="22" width="13.109375" style="1045" customWidth="1"/>
    <col min="23" max="23" width="14.44140625" style="1045" customWidth="1"/>
    <col min="24" max="256" width="11.44140625" style="1045"/>
    <col min="257" max="257" width="32.44140625" style="1045" customWidth="1"/>
    <col min="258" max="266" width="12.44140625" style="1045" customWidth="1"/>
    <col min="267" max="267" width="15.44140625" style="1045" customWidth="1"/>
    <col min="268" max="268" width="12.44140625" style="1045" bestFit="1" customWidth="1"/>
    <col min="269" max="269" width="12.109375" style="1045" customWidth="1"/>
    <col min="270" max="271" width="11.44140625" style="1045"/>
    <col min="272" max="272" width="14.44140625" style="1045" customWidth="1"/>
    <col min="273" max="273" width="22" style="1045" customWidth="1"/>
    <col min="274" max="275" width="15.44140625" style="1045" customWidth="1"/>
    <col min="276" max="276" width="14" style="1045" customWidth="1"/>
    <col min="277" max="277" width="14.109375" style="1045" customWidth="1"/>
    <col min="278" max="278" width="13.109375" style="1045" customWidth="1"/>
    <col min="279" max="279" width="14.44140625" style="1045" customWidth="1"/>
    <col min="280" max="512" width="11.44140625" style="1045"/>
    <col min="513" max="513" width="32.44140625" style="1045" customWidth="1"/>
    <col min="514" max="522" width="12.44140625" style="1045" customWidth="1"/>
    <col min="523" max="523" width="15.44140625" style="1045" customWidth="1"/>
    <col min="524" max="524" width="12.44140625" style="1045" bestFit="1" customWidth="1"/>
    <col min="525" max="525" width="12.109375" style="1045" customWidth="1"/>
    <col min="526" max="527" width="11.44140625" style="1045"/>
    <col min="528" max="528" width="14.44140625" style="1045" customWidth="1"/>
    <col min="529" max="529" width="22" style="1045" customWidth="1"/>
    <col min="530" max="531" width="15.44140625" style="1045" customWidth="1"/>
    <col min="532" max="532" width="14" style="1045" customWidth="1"/>
    <col min="533" max="533" width="14.109375" style="1045" customWidth="1"/>
    <col min="534" max="534" width="13.109375" style="1045" customWidth="1"/>
    <col min="535" max="535" width="14.44140625" style="1045" customWidth="1"/>
    <col min="536" max="768" width="11.44140625" style="1045"/>
    <col min="769" max="769" width="32.44140625" style="1045" customWidth="1"/>
    <col min="770" max="778" width="12.44140625" style="1045" customWidth="1"/>
    <col min="779" max="779" width="15.44140625" style="1045" customWidth="1"/>
    <col min="780" max="780" width="12.44140625" style="1045" bestFit="1" customWidth="1"/>
    <col min="781" max="781" width="12.109375" style="1045" customWidth="1"/>
    <col min="782" max="783" width="11.44140625" style="1045"/>
    <col min="784" max="784" width="14.44140625" style="1045" customWidth="1"/>
    <col min="785" max="785" width="22" style="1045" customWidth="1"/>
    <col min="786" max="787" width="15.44140625" style="1045" customWidth="1"/>
    <col min="788" max="788" width="14" style="1045" customWidth="1"/>
    <col min="789" max="789" width="14.109375" style="1045" customWidth="1"/>
    <col min="790" max="790" width="13.109375" style="1045" customWidth="1"/>
    <col min="791" max="791" width="14.44140625" style="1045" customWidth="1"/>
    <col min="792" max="1024" width="11.44140625" style="1045"/>
    <col min="1025" max="1025" width="32.44140625" style="1045" customWidth="1"/>
    <col min="1026" max="1034" width="12.44140625" style="1045" customWidth="1"/>
    <col min="1035" max="1035" width="15.44140625" style="1045" customWidth="1"/>
    <col min="1036" max="1036" width="12.44140625" style="1045" bestFit="1" customWidth="1"/>
    <col min="1037" max="1037" width="12.109375" style="1045" customWidth="1"/>
    <col min="1038" max="1039" width="11.44140625" style="1045"/>
    <col min="1040" max="1040" width="14.44140625" style="1045" customWidth="1"/>
    <col min="1041" max="1041" width="22" style="1045" customWidth="1"/>
    <col min="1042" max="1043" width="15.44140625" style="1045" customWidth="1"/>
    <col min="1044" max="1044" width="14" style="1045" customWidth="1"/>
    <col min="1045" max="1045" width="14.109375" style="1045" customWidth="1"/>
    <col min="1046" max="1046" width="13.109375" style="1045" customWidth="1"/>
    <col min="1047" max="1047" width="14.44140625" style="1045" customWidth="1"/>
    <col min="1048" max="1280" width="11.44140625" style="1045"/>
    <col min="1281" max="1281" width="32.44140625" style="1045" customWidth="1"/>
    <col min="1282" max="1290" width="12.44140625" style="1045" customWidth="1"/>
    <col min="1291" max="1291" width="15.44140625" style="1045" customWidth="1"/>
    <col min="1292" max="1292" width="12.44140625" style="1045" bestFit="1" customWidth="1"/>
    <col min="1293" max="1293" width="12.109375" style="1045" customWidth="1"/>
    <col min="1294" max="1295" width="11.44140625" style="1045"/>
    <col min="1296" max="1296" width="14.44140625" style="1045" customWidth="1"/>
    <col min="1297" max="1297" width="22" style="1045" customWidth="1"/>
    <col min="1298" max="1299" width="15.44140625" style="1045" customWidth="1"/>
    <col min="1300" max="1300" width="14" style="1045" customWidth="1"/>
    <col min="1301" max="1301" width="14.109375" style="1045" customWidth="1"/>
    <col min="1302" max="1302" width="13.109375" style="1045" customWidth="1"/>
    <col min="1303" max="1303" width="14.44140625" style="1045" customWidth="1"/>
    <col min="1304" max="1536" width="11.44140625" style="1045"/>
    <col min="1537" max="1537" width="32.44140625" style="1045" customWidth="1"/>
    <col min="1538" max="1546" width="12.44140625" style="1045" customWidth="1"/>
    <col min="1547" max="1547" width="15.44140625" style="1045" customWidth="1"/>
    <col min="1548" max="1548" width="12.44140625" style="1045" bestFit="1" customWidth="1"/>
    <col min="1549" max="1549" width="12.109375" style="1045" customWidth="1"/>
    <col min="1550" max="1551" width="11.44140625" style="1045"/>
    <col min="1552" max="1552" width="14.44140625" style="1045" customWidth="1"/>
    <col min="1553" max="1553" width="22" style="1045" customWidth="1"/>
    <col min="1554" max="1555" width="15.44140625" style="1045" customWidth="1"/>
    <col min="1556" max="1556" width="14" style="1045" customWidth="1"/>
    <col min="1557" max="1557" width="14.109375" style="1045" customWidth="1"/>
    <col min="1558" max="1558" width="13.109375" style="1045" customWidth="1"/>
    <col min="1559" max="1559" width="14.44140625" style="1045" customWidth="1"/>
    <col min="1560" max="1792" width="11.44140625" style="1045"/>
    <col min="1793" max="1793" width="32.44140625" style="1045" customWidth="1"/>
    <col min="1794" max="1802" width="12.44140625" style="1045" customWidth="1"/>
    <col min="1803" max="1803" width="15.44140625" style="1045" customWidth="1"/>
    <col min="1804" max="1804" width="12.44140625" style="1045" bestFit="1" customWidth="1"/>
    <col min="1805" max="1805" width="12.109375" style="1045" customWidth="1"/>
    <col min="1806" max="1807" width="11.44140625" style="1045"/>
    <col min="1808" max="1808" width="14.44140625" style="1045" customWidth="1"/>
    <col min="1809" max="1809" width="22" style="1045" customWidth="1"/>
    <col min="1810" max="1811" width="15.44140625" style="1045" customWidth="1"/>
    <col min="1812" max="1812" width="14" style="1045" customWidth="1"/>
    <col min="1813" max="1813" width="14.109375" style="1045" customWidth="1"/>
    <col min="1814" max="1814" width="13.109375" style="1045" customWidth="1"/>
    <col min="1815" max="1815" width="14.44140625" style="1045" customWidth="1"/>
    <col min="1816" max="2048" width="11.44140625" style="1045"/>
    <col min="2049" max="2049" width="32.44140625" style="1045" customWidth="1"/>
    <col min="2050" max="2058" width="12.44140625" style="1045" customWidth="1"/>
    <col min="2059" max="2059" width="15.44140625" style="1045" customWidth="1"/>
    <col min="2060" max="2060" width="12.44140625" style="1045" bestFit="1" customWidth="1"/>
    <col min="2061" max="2061" width="12.109375" style="1045" customWidth="1"/>
    <col min="2062" max="2063" width="11.44140625" style="1045"/>
    <col min="2064" max="2064" width="14.44140625" style="1045" customWidth="1"/>
    <col min="2065" max="2065" width="22" style="1045" customWidth="1"/>
    <col min="2066" max="2067" width="15.44140625" style="1045" customWidth="1"/>
    <col min="2068" max="2068" width="14" style="1045" customWidth="1"/>
    <col min="2069" max="2069" width="14.109375" style="1045" customWidth="1"/>
    <col min="2070" max="2070" width="13.109375" style="1045" customWidth="1"/>
    <col min="2071" max="2071" width="14.44140625" style="1045" customWidth="1"/>
    <col min="2072" max="2304" width="11.44140625" style="1045"/>
    <col min="2305" max="2305" width="32.44140625" style="1045" customWidth="1"/>
    <col min="2306" max="2314" width="12.44140625" style="1045" customWidth="1"/>
    <col min="2315" max="2315" width="15.44140625" style="1045" customWidth="1"/>
    <col min="2316" max="2316" width="12.44140625" style="1045" bestFit="1" customWidth="1"/>
    <col min="2317" max="2317" width="12.109375" style="1045" customWidth="1"/>
    <col min="2318" max="2319" width="11.44140625" style="1045"/>
    <col min="2320" max="2320" width="14.44140625" style="1045" customWidth="1"/>
    <col min="2321" max="2321" width="22" style="1045" customWidth="1"/>
    <col min="2322" max="2323" width="15.44140625" style="1045" customWidth="1"/>
    <col min="2324" max="2324" width="14" style="1045" customWidth="1"/>
    <col min="2325" max="2325" width="14.109375" style="1045" customWidth="1"/>
    <col min="2326" max="2326" width="13.109375" style="1045" customWidth="1"/>
    <col min="2327" max="2327" width="14.44140625" style="1045" customWidth="1"/>
    <col min="2328" max="2560" width="11.44140625" style="1045"/>
    <col min="2561" max="2561" width="32.44140625" style="1045" customWidth="1"/>
    <col min="2562" max="2570" width="12.44140625" style="1045" customWidth="1"/>
    <col min="2571" max="2571" width="15.44140625" style="1045" customWidth="1"/>
    <col min="2572" max="2572" width="12.44140625" style="1045" bestFit="1" customWidth="1"/>
    <col min="2573" max="2573" width="12.109375" style="1045" customWidth="1"/>
    <col min="2574" max="2575" width="11.44140625" style="1045"/>
    <col min="2576" max="2576" width="14.44140625" style="1045" customWidth="1"/>
    <col min="2577" max="2577" width="22" style="1045" customWidth="1"/>
    <col min="2578" max="2579" width="15.44140625" style="1045" customWidth="1"/>
    <col min="2580" max="2580" width="14" style="1045" customWidth="1"/>
    <col min="2581" max="2581" width="14.109375" style="1045" customWidth="1"/>
    <col min="2582" max="2582" width="13.109375" style="1045" customWidth="1"/>
    <col min="2583" max="2583" width="14.44140625" style="1045" customWidth="1"/>
    <col min="2584" max="2816" width="11.44140625" style="1045"/>
    <col min="2817" max="2817" width="32.44140625" style="1045" customWidth="1"/>
    <col min="2818" max="2826" width="12.44140625" style="1045" customWidth="1"/>
    <col min="2827" max="2827" width="15.44140625" style="1045" customWidth="1"/>
    <col min="2828" max="2828" width="12.44140625" style="1045" bestFit="1" customWidth="1"/>
    <col min="2829" max="2829" width="12.109375" style="1045" customWidth="1"/>
    <col min="2830" max="2831" width="11.44140625" style="1045"/>
    <col min="2832" max="2832" width="14.44140625" style="1045" customWidth="1"/>
    <col min="2833" max="2833" width="22" style="1045" customWidth="1"/>
    <col min="2834" max="2835" width="15.44140625" style="1045" customWidth="1"/>
    <col min="2836" max="2836" width="14" style="1045" customWidth="1"/>
    <col min="2837" max="2837" width="14.109375" style="1045" customWidth="1"/>
    <col min="2838" max="2838" width="13.109375" style="1045" customWidth="1"/>
    <col min="2839" max="2839" width="14.44140625" style="1045" customWidth="1"/>
    <col min="2840" max="3072" width="11.44140625" style="1045"/>
    <col min="3073" max="3073" width="32.44140625" style="1045" customWidth="1"/>
    <col min="3074" max="3082" width="12.44140625" style="1045" customWidth="1"/>
    <col min="3083" max="3083" width="15.44140625" style="1045" customWidth="1"/>
    <col min="3084" max="3084" width="12.44140625" style="1045" bestFit="1" customWidth="1"/>
    <col min="3085" max="3085" width="12.109375" style="1045" customWidth="1"/>
    <col min="3086" max="3087" width="11.44140625" style="1045"/>
    <col min="3088" max="3088" width="14.44140625" style="1045" customWidth="1"/>
    <col min="3089" max="3089" width="22" style="1045" customWidth="1"/>
    <col min="3090" max="3091" width="15.44140625" style="1045" customWidth="1"/>
    <col min="3092" max="3092" width="14" style="1045" customWidth="1"/>
    <col min="3093" max="3093" width="14.109375" style="1045" customWidth="1"/>
    <col min="3094" max="3094" width="13.109375" style="1045" customWidth="1"/>
    <col min="3095" max="3095" width="14.44140625" style="1045" customWidth="1"/>
    <col min="3096" max="3328" width="11.44140625" style="1045"/>
    <col min="3329" max="3329" width="32.44140625" style="1045" customWidth="1"/>
    <col min="3330" max="3338" width="12.44140625" style="1045" customWidth="1"/>
    <col min="3339" max="3339" width="15.44140625" style="1045" customWidth="1"/>
    <col min="3340" max="3340" width="12.44140625" style="1045" bestFit="1" customWidth="1"/>
    <col min="3341" max="3341" width="12.109375" style="1045" customWidth="1"/>
    <col min="3342" max="3343" width="11.44140625" style="1045"/>
    <col min="3344" max="3344" width="14.44140625" style="1045" customWidth="1"/>
    <col min="3345" max="3345" width="22" style="1045" customWidth="1"/>
    <col min="3346" max="3347" width="15.44140625" style="1045" customWidth="1"/>
    <col min="3348" max="3348" width="14" style="1045" customWidth="1"/>
    <col min="3349" max="3349" width="14.109375" style="1045" customWidth="1"/>
    <col min="3350" max="3350" width="13.109375" style="1045" customWidth="1"/>
    <col min="3351" max="3351" width="14.44140625" style="1045" customWidth="1"/>
    <col min="3352" max="3584" width="11.44140625" style="1045"/>
    <col min="3585" max="3585" width="32.44140625" style="1045" customWidth="1"/>
    <col min="3586" max="3594" width="12.44140625" style="1045" customWidth="1"/>
    <col min="3595" max="3595" width="15.44140625" style="1045" customWidth="1"/>
    <col min="3596" max="3596" width="12.44140625" style="1045" bestFit="1" customWidth="1"/>
    <col min="3597" max="3597" width="12.109375" style="1045" customWidth="1"/>
    <col min="3598" max="3599" width="11.44140625" style="1045"/>
    <col min="3600" max="3600" width="14.44140625" style="1045" customWidth="1"/>
    <col min="3601" max="3601" width="22" style="1045" customWidth="1"/>
    <col min="3602" max="3603" width="15.44140625" style="1045" customWidth="1"/>
    <col min="3604" max="3604" width="14" style="1045" customWidth="1"/>
    <col min="3605" max="3605" width="14.109375" style="1045" customWidth="1"/>
    <col min="3606" max="3606" width="13.109375" style="1045" customWidth="1"/>
    <col min="3607" max="3607" width="14.44140625" style="1045" customWidth="1"/>
    <col min="3608" max="3840" width="11.44140625" style="1045"/>
    <col min="3841" max="3841" width="32.44140625" style="1045" customWidth="1"/>
    <col min="3842" max="3850" width="12.44140625" style="1045" customWidth="1"/>
    <col min="3851" max="3851" width="15.44140625" style="1045" customWidth="1"/>
    <col min="3852" max="3852" width="12.44140625" style="1045" bestFit="1" customWidth="1"/>
    <col min="3853" max="3853" width="12.109375" style="1045" customWidth="1"/>
    <col min="3854" max="3855" width="11.44140625" style="1045"/>
    <col min="3856" max="3856" width="14.44140625" style="1045" customWidth="1"/>
    <col min="3857" max="3857" width="22" style="1045" customWidth="1"/>
    <col min="3858" max="3859" width="15.44140625" style="1045" customWidth="1"/>
    <col min="3860" max="3860" width="14" style="1045" customWidth="1"/>
    <col min="3861" max="3861" width="14.109375" style="1045" customWidth="1"/>
    <col min="3862" max="3862" width="13.109375" style="1045" customWidth="1"/>
    <col min="3863" max="3863" width="14.44140625" style="1045" customWidth="1"/>
    <col min="3864" max="4096" width="11.44140625" style="1045"/>
    <col min="4097" max="4097" width="32.44140625" style="1045" customWidth="1"/>
    <col min="4098" max="4106" width="12.44140625" style="1045" customWidth="1"/>
    <col min="4107" max="4107" width="15.44140625" style="1045" customWidth="1"/>
    <col min="4108" max="4108" width="12.44140625" style="1045" bestFit="1" customWidth="1"/>
    <col min="4109" max="4109" width="12.109375" style="1045" customWidth="1"/>
    <col min="4110" max="4111" width="11.44140625" style="1045"/>
    <col min="4112" max="4112" width="14.44140625" style="1045" customWidth="1"/>
    <col min="4113" max="4113" width="22" style="1045" customWidth="1"/>
    <col min="4114" max="4115" width="15.44140625" style="1045" customWidth="1"/>
    <col min="4116" max="4116" width="14" style="1045" customWidth="1"/>
    <col min="4117" max="4117" width="14.109375" style="1045" customWidth="1"/>
    <col min="4118" max="4118" width="13.109375" style="1045" customWidth="1"/>
    <col min="4119" max="4119" width="14.44140625" style="1045" customWidth="1"/>
    <col min="4120" max="4352" width="11.44140625" style="1045"/>
    <col min="4353" max="4353" width="32.44140625" style="1045" customWidth="1"/>
    <col min="4354" max="4362" width="12.44140625" style="1045" customWidth="1"/>
    <col min="4363" max="4363" width="15.44140625" style="1045" customWidth="1"/>
    <col min="4364" max="4364" width="12.44140625" style="1045" bestFit="1" customWidth="1"/>
    <col min="4365" max="4365" width="12.109375" style="1045" customWidth="1"/>
    <col min="4366" max="4367" width="11.44140625" style="1045"/>
    <col min="4368" max="4368" width="14.44140625" style="1045" customWidth="1"/>
    <col min="4369" max="4369" width="22" style="1045" customWidth="1"/>
    <col min="4370" max="4371" width="15.44140625" style="1045" customWidth="1"/>
    <col min="4372" max="4372" width="14" style="1045" customWidth="1"/>
    <col min="4373" max="4373" width="14.109375" style="1045" customWidth="1"/>
    <col min="4374" max="4374" width="13.109375" style="1045" customWidth="1"/>
    <col min="4375" max="4375" width="14.44140625" style="1045" customWidth="1"/>
    <col min="4376" max="4608" width="11.44140625" style="1045"/>
    <col min="4609" max="4609" width="32.44140625" style="1045" customWidth="1"/>
    <col min="4610" max="4618" width="12.44140625" style="1045" customWidth="1"/>
    <col min="4619" max="4619" width="15.44140625" style="1045" customWidth="1"/>
    <col min="4620" max="4620" width="12.44140625" style="1045" bestFit="1" customWidth="1"/>
    <col min="4621" max="4621" width="12.109375" style="1045" customWidth="1"/>
    <col min="4622" max="4623" width="11.44140625" style="1045"/>
    <col min="4624" max="4624" width="14.44140625" style="1045" customWidth="1"/>
    <col min="4625" max="4625" width="22" style="1045" customWidth="1"/>
    <col min="4626" max="4627" width="15.44140625" style="1045" customWidth="1"/>
    <col min="4628" max="4628" width="14" style="1045" customWidth="1"/>
    <col min="4629" max="4629" width="14.109375" style="1045" customWidth="1"/>
    <col min="4630" max="4630" width="13.109375" style="1045" customWidth="1"/>
    <col min="4631" max="4631" width="14.44140625" style="1045" customWidth="1"/>
    <col min="4632" max="4864" width="11.44140625" style="1045"/>
    <col min="4865" max="4865" width="32.44140625" style="1045" customWidth="1"/>
    <col min="4866" max="4874" width="12.44140625" style="1045" customWidth="1"/>
    <col min="4875" max="4875" width="15.44140625" style="1045" customWidth="1"/>
    <col min="4876" max="4876" width="12.44140625" style="1045" bestFit="1" customWidth="1"/>
    <col min="4877" max="4877" width="12.109375" style="1045" customWidth="1"/>
    <col min="4878" max="4879" width="11.44140625" style="1045"/>
    <col min="4880" max="4880" width="14.44140625" style="1045" customWidth="1"/>
    <col min="4881" max="4881" width="22" style="1045" customWidth="1"/>
    <col min="4882" max="4883" width="15.44140625" style="1045" customWidth="1"/>
    <col min="4884" max="4884" width="14" style="1045" customWidth="1"/>
    <col min="4885" max="4885" width="14.109375" style="1045" customWidth="1"/>
    <col min="4886" max="4886" width="13.109375" style="1045" customWidth="1"/>
    <col min="4887" max="4887" width="14.44140625" style="1045" customWidth="1"/>
    <col min="4888" max="5120" width="11.44140625" style="1045"/>
    <col min="5121" max="5121" width="32.44140625" style="1045" customWidth="1"/>
    <col min="5122" max="5130" width="12.44140625" style="1045" customWidth="1"/>
    <col min="5131" max="5131" width="15.44140625" style="1045" customWidth="1"/>
    <col min="5132" max="5132" width="12.44140625" style="1045" bestFit="1" customWidth="1"/>
    <col min="5133" max="5133" width="12.109375" style="1045" customWidth="1"/>
    <col min="5134" max="5135" width="11.44140625" style="1045"/>
    <col min="5136" max="5136" width="14.44140625" style="1045" customWidth="1"/>
    <col min="5137" max="5137" width="22" style="1045" customWidth="1"/>
    <col min="5138" max="5139" width="15.44140625" style="1045" customWidth="1"/>
    <col min="5140" max="5140" width="14" style="1045" customWidth="1"/>
    <col min="5141" max="5141" width="14.109375" style="1045" customWidth="1"/>
    <col min="5142" max="5142" width="13.109375" style="1045" customWidth="1"/>
    <col min="5143" max="5143" width="14.44140625" style="1045" customWidth="1"/>
    <col min="5144" max="5376" width="11.44140625" style="1045"/>
    <col min="5377" max="5377" width="32.44140625" style="1045" customWidth="1"/>
    <col min="5378" max="5386" width="12.44140625" style="1045" customWidth="1"/>
    <col min="5387" max="5387" width="15.44140625" style="1045" customWidth="1"/>
    <col min="5388" max="5388" width="12.44140625" style="1045" bestFit="1" customWidth="1"/>
    <col min="5389" max="5389" width="12.109375" style="1045" customWidth="1"/>
    <col min="5390" max="5391" width="11.44140625" style="1045"/>
    <col min="5392" max="5392" width="14.44140625" style="1045" customWidth="1"/>
    <col min="5393" max="5393" width="22" style="1045" customWidth="1"/>
    <col min="5394" max="5395" width="15.44140625" style="1045" customWidth="1"/>
    <col min="5396" max="5396" width="14" style="1045" customWidth="1"/>
    <col min="5397" max="5397" width="14.109375" style="1045" customWidth="1"/>
    <col min="5398" max="5398" width="13.109375" style="1045" customWidth="1"/>
    <col min="5399" max="5399" width="14.44140625" style="1045" customWidth="1"/>
    <col min="5400" max="5632" width="11.44140625" style="1045"/>
    <col min="5633" max="5633" width="32.44140625" style="1045" customWidth="1"/>
    <col min="5634" max="5642" width="12.44140625" style="1045" customWidth="1"/>
    <col min="5643" max="5643" width="15.44140625" style="1045" customWidth="1"/>
    <col min="5644" max="5644" width="12.44140625" style="1045" bestFit="1" customWidth="1"/>
    <col min="5645" max="5645" width="12.109375" style="1045" customWidth="1"/>
    <col min="5646" max="5647" width="11.44140625" style="1045"/>
    <col min="5648" max="5648" width="14.44140625" style="1045" customWidth="1"/>
    <col min="5649" max="5649" width="22" style="1045" customWidth="1"/>
    <col min="5650" max="5651" width="15.44140625" style="1045" customWidth="1"/>
    <col min="5652" max="5652" width="14" style="1045" customWidth="1"/>
    <col min="5653" max="5653" width="14.109375" style="1045" customWidth="1"/>
    <col min="5654" max="5654" width="13.109375" style="1045" customWidth="1"/>
    <col min="5655" max="5655" width="14.44140625" style="1045" customWidth="1"/>
    <col min="5656" max="5888" width="11.44140625" style="1045"/>
    <col min="5889" max="5889" width="32.44140625" style="1045" customWidth="1"/>
    <col min="5890" max="5898" width="12.44140625" style="1045" customWidth="1"/>
    <col min="5899" max="5899" width="15.44140625" style="1045" customWidth="1"/>
    <col min="5900" max="5900" width="12.44140625" style="1045" bestFit="1" customWidth="1"/>
    <col min="5901" max="5901" width="12.109375" style="1045" customWidth="1"/>
    <col min="5902" max="5903" width="11.44140625" style="1045"/>
    <col min="5904" max="5904" width="14.44140625" style="1045" customWidth="1"/>
    <col min="5905" max="5905" width="22" style="1045" customWidth="1"/>
    <col min="5906" max="5907" width="15.44140625" style="1045" customWidth="1"/>
    <col min="5908" max="5908" width="14" style="1045" customWidth="1"/>
    <col min="5909" max="5909" width="14.109375" style="1045" customWidth="1"/>
    <col min="5910" max="5910" width="13.109375" style="1045" customWidth="1"/>
    <col min="5911" max="5911" width="14.44140625" style="1045" customWidth="1"/>
    <col min="5912" max="6144" width="11.44140625" style="1045"/>
    <col min="6145" max="6145" width="32.44140625" style="1045" customWidth="1"/>
    <col min="6146" max="6154" width="12.44140625" style="1045" customWidth="1"/>
    <col min="6155" max="6155" width="15.44140625" style="1045" customWidth="1"/>
    <col min="6156" max="6156" width="12.44140625" style="1045" bestFit="1" customWidth="1"/>
    <col min="6157" max="6157" width="12.109375" style="1045" customWidth="1"/>
    <col min="6158" max="6159" width="11.44140625" style="1045"/>
    <col min="6160" max="6160" width="14.44140625" style="1045" customWidth="1"/>
    <col min="6161" max="6161" width="22" style="1045" customWidth="1"/>
    <col min="6162" max="6163" width="15.44140625" style="1045" customWidth="1"/>
    <col min="6164" max="6164" width="14" style="1045" customWidth="1"/>
    <col min="6165" max="6165" width="14.109375" style="1045" customWidth="1"/>
    <col min="6166" max="6166" width="13.109375" style="1045" customWidth="1"/>
    <col min="6167" max="6167" width="14.44140625" style="1045" customWidth="1"/>
    <col min="6168" max="6400" width="11.44140625" style="1045"/>
    <col min="6401" max="6401" width="32.44140625" style="1045" customWidth="1"/>
    <col min="6402" max="6410" width="12.44140625" style="1045" customWidth="1"/>
    <col min="6411" max="6411" width="15.44140625" style="1045" customWidth="1"/>
    <col min="6412" max="6412" width="12.44140625" style="1045" bestFit="1" customWidth="1"/>
    <col min="6413" max="6413" width="12.109375" style="1045" customWidth="1"/>
    <col min="6414" max="6415" width="11.44140625" style="1045"/>
    <col min="6416" max="6416" width="14.44140625" style="1045" customWidth="1"/>
    <col min="6417" max="6417" width="22" style="1045" customWidth="1"/>
    <col min="6418" max="6419" width="15.44140625" style="1045" customWidth="1"/>
    <col min="6420" max="6420" width="14" style="1045" customWidth="1"/>
    <col min="6421" max="6421" width="14.109375" style="1045" customWidth="1"/>
    <col min="6422" max="6422" width="13.109375" style="1045" customWidth="1"/>
    <col min="6423" max="6423" width="14.44140625" style="1045" customWidth="1"/>
    <col min="6424" max="6656" width="11.44140625" style="1045"/>
    <col min="6657" max="6657" width="32.44140625" style="1045" customWidth="1"/>
    <col min="6658" max="6666" width="12.44140625" style="1045" customWidth="1"/>
    <col min="6667" max="6667" width="15.44140625" style="1045" customWidth="1"/>
    <col min="6668" max="6668" width="12.44140625" style="1045" bestFit="1" customWidth="1"/>
    <col min="6669" max="6669" width="12.109375" style="1045" customWidth="1"/>
    <col min="6670" max="6671" width="11.44140625" style="1045"/>
    <col min="6672" max="6672" width="14.44140625" style="1045" customWidth="1"/>
    <col min="6673" max="6673" width="22" style="1045" customWidth="1"/>
    <col min="6674" max="6675" width="15.44140625" style="1045" customWidth="1"/>
    <col min="6676" max="6676" width="14" style="1045" customWidth="1"/>
    <col min="6677" max="6677" width="14.109375" style="1045" customWidth="1"/>
    <col min="6678" max="6678" width="13.109375" style="1045" customWidth="1"/>
    <col min="6679" max="6679" width="14.44140625" style="1045" customWidth="1"/>
    <col min="6680" max="6912" width="11.44140625" style="1045"/>
    <col min="6913" max="6913" width="32.44140625" style="1045" customWidth="1"/>
    <col min="6914" max="6922" width="12.44140625" style="1045" customWidth="1"/>
    <col min="6923" max="6923" width="15.44140625" style="1045" customWidth="1"/>
    <col min="6924" max="6924" width="12.44140625" style="1045" bestFit="1" customWidth="1"/>
    <col min="6925" max="6925" width="12.109375" style="1045" customWidth="1"/>
    <col min="6926" max="6927" width="11.44140625" style="1045"/>
    <col min="6928" max="6928" width="14.44140625" style="1045" customWidth="1"/>
    <col min="6929" max="6929" width="22" style="1045" customWidth="1"/>
    <col min="6930" max="6931" width="15.44140625" style="1045" customWidth="1"/>
    <col min="6932" max="6932" width="14" style="1045" customWidth="1"/>
    <col min="6933" max="6933" width="14.109375" style="1045" customWidth="1"/>
    <col min="6934" max="6934" width="13.109375" style="1045" customWidth="1"/>
    <col min="6935" max="6935" width="14.44140625" style="1045" customWidth="1"/>
    <col min="6936" max="7168" width="11.44140625" style="1045"/>
    <col min="7169" max="7169" width="32.44140625" style="1045" customWidth="1"/>
    <col min="7170" max="7178" width="12.44140625" style="1045" customWidth="1"/>
    <col min="7179" max="7179" width="15.44140625" style="1045" customWidth="1"/>
    <col min="7180" max="7180" width="12.44140625" style="1045" bestFit="1" customWidth="1"/>
    <col min="7181" max="7181" width="12.109375" style="1045" customWidth="1"/>
    <col min="7182" max="7183" width="11.44140625" style="1045"/>
    <col min="7184" max="7184" width="14.44140625" style="1045" customWidth="1"/>
    <col min="7185" max="7185" width="22" style="1045" customWidth="1"/>
    <col min="7186" max="7187" width="15.44140625" style="1045" customWidth="1"/>
    <col min="7188" max="7188" width="14" style="1045" customWidth="1"/>
    <col min="7189" max="7189" width="14.109375" style="1045" customWidth="1"/>
    <col min="7190" max="7190" width="13.109375" style="1045" customWidth="1"/>
    <col min="7191" max="7191" width="14.44140625" style="1045" customWidth="1"/>
    <col min="7192" max="7424" width="11.44140625" style="1045"/>
    <col min="7425" max="7425" width="32.44140625" style="1045" customWidth="1"/>
    <col min="7426" max="7434" width="12.44140625" style="1045" customWidth="1"/>
    <col min="7435" max="7435" width="15.44140625" style="1045" customWidth="1"/>
    <col min="7436" max="7436" width="12.44140625" style="1045" bestFit="1" customWidth="1"/>
    <col min="7437" max="7437" width="12.109375" style="1045" customWidth="1"/>
    <col min="7438" max="7439" width="11.44140625" style="1045"/>
    <col min="7440" max="7440" width="14.44140625" style="1045" customWidth="1"/>
    <col min="7441" max="7441" width="22" style="1045" customWidth="1"/>
    <col min="7442" max="7443" width="15.44140625" style="1045" customWidth="1"/>
    <col min="7444" max="7444" width="14" style="1045" customWidth="1"/>
    <col min="7445" max="7445" width="14.109375" style="1045" customWidth="1"/>
    <col min="7446" max="7446" width="13.109375" style="1045" customWidth="1"/>
    <col min="7447" max="7447" width="14.44140625" style="1045" customWidth="1"/>
    <col min="7448" max="7680" width="11.44140625" style="1045"/>
    <col min="7681" max="7681" width="32.44140625" style="1045" customWidth="1"/>
    <col min="7682" max="7690" width="12.44140625" style="1045" customWidth="1"/>
    <col min="7691" max="7691" width="15.44140625" style="1045" customWidth="1"/>
    <col min="7692" max="7692" width="12.44140625" style="1045" bestFit="1" customWidth="1"/>
    <col min="7693" max="7693" width="12.109375" style="1045" customWidth="1"/>
    <col min="7694" max="7695" width="11.44140625" style="1045"/>
    <col min="7696" max="7696" width="14.44140625" style="1045" customWidth="1"/>
    <col min="7697" max="7697" width="22" style="1045" customWidth="1"/>
    <col min="7698" max="7699" width="15.44140625" style="1045" customWidth="1"/>
    <col min="7700" max="7700" width="14" style="1045" customWidth="1"/>
    <col min="7701" max="7701" width="14.109375" style="1045" customWidth="1"/>
    <col min="7702" max="7702" width="13.109375" style="1045" customWidth="1"/>
    <col min="7703" max="7703" width="14.44140625" style="1045" customWidth="1"/>
    <col min="7704" max="7936" width="11.44140625" style="1045"/>
    <col min="7937" max="7937" width="32.44140625" style="1045" customWidth="1"/>
    <col min="7938" max="7946" width="12.44140625" style="1045" customWidth="1"/>
    <col min="7947" max="7947" width="15.44140625" style="1045" customWidth="1"/>
    <col min="7948" max="7948" width="12.44140625" style="1045" bestFit="1" customWidth="1"/>
    <col min="7949" max="7949" width="12.109375" style="1045" customWidth="1"/>
    <col min="7950" max="7951" width="11.44140625" style="1045"/>
    <col min="7952" max="7952" width="14.44140625" style="1045" customWidth="1"/>
    <col min="7953" max="7953" width="22" style="1045" customWidth="1"/>
    <col min="7954" max="7955" width="15.44140625" style="1045" customWidth="1"/>
    <col min="7956" max="7956" width="14" style="1045" customWidth="1"/>
    <col min="7957" max="7957" width="14.109375" style="1045" customWidth="1"/>
    <col min="7958" max="7958" width="13.109375" style="1045" customWidth="1"/>
    <col min="7959" max="7959" width="14.44140625" style="1045" customWidth="1"/>
    <col min="7960" max="8192" width="11.44140625" style="1045"/>
    <col min="8193" max="8193" width="32.44140625" style="1045" customWidth="1"/>
    <col min="8194" max="8202" width="12.44140625" style="1045" customWidth="1"/>
    <col min="8203" max="8203" width="15.44140625" style="1045" customWidth="1"/>
    <col min="8204" max="8204" width="12.44140625" style="1045" bestFit="1" customWidth="1"/>
    <col min="8205" max="8205" width="12.109375" style="1045" customWidth="1"/>
    <col min="8206" max="8207" width="11.44140625" style="1045"/>
    <col min="8208" max="8208" width="14.44140625" style="1045" customWidth="1"/>
    <col min="8209" max="8209" width="22" style="1045" customWidth="1"/>
    <col min="8210" max="8211" width="15.44140625" style="1045" customWidth="1"/>
    <col min="8212" max="8212" width="14" style="1045" customWidth="1"/>
    <col min="8213" max="8213" width="14.109375" style="1045" customWidth="1"/>
    <col min="8214" max="8214" width="13.109375" style="1045" customWidth="1"/>
    <col min="8215" max="8215" width="14.44140625" style="1045" customWidth="1"/>
    <col min="8216" max="8448" width="11.44140625" style="1045"/>
    <col min="8449" max="8449" width="32.44140625" style="1045" customWidth="1"/>
    <col min="8450" max="8458" width="12.44140625" style="1045" customWidth="1"/>
    <col min="8459" max="8459" width="15.44140625" style="1045" customWidth="1"/>
    <col min="8460" max="8460" width="12.44140625" style="1045" bestFit="1" customWidth="1"/>
    <col min="8461" max="8461" width="12.109375" style="1045" customWidth="1"/>
    <col min="8462" max="8463" width="11.44140625" style="1045"/>
    <col min="8464" max="8464" width="14.44140625" style="1045" customWidth="1"/>
    <col min="8465" max="8465" width="22" style="1045" customWidth="1"/>
    <col min="8466" max="8467" width="15.44140625" style="1045" customWidth="1"/>
    <col min="8468" max="8468" width="14" style="1045" customWidth="1"/>
    <col min="8469" max="8469" width="14.109375" style="1045" customWidth="1"/>
    <col min="8470" max="8470" width="13.109375" style="1045" customWidth="1"/>
    <col min="8471" max="8471" width="14.44140625" style="1045" customWidth="1"/>
    <col min="8472" max="8704" width="11.44140625" style="1045"/>
    <col min="8705" max="8705" width="32.44140625" style="1045" customWidth="1"/>
    <col min="8706" max="8714" width="12.44140625" style="1045" customWidth="1"/>
    <col min="8715" max="8715" width="15.44140625" style="1045" customWidth="1"/>
    <col min="8716" max="8716" width="12.44140625" style="1045" bestFit="1" customWidth="1"/>
    <col min="8717" max="8717" width="12.109375" style="1045" customWidth="1"/>
    <col min="8718" max="8719" width="11.44140625" style="1045"/>
    <col min="8720" max="8720" width="14.44140625" style="1045" customWidth="1"/>
    <col min="8721" max="8721" width="22" style="1045" customWidth="1"/>
    <col min="8722" max="8723" width="15.44140625" style="1045" customWidth="1"/>
    <col min="8724" max="8724" width="14" style="1045" customWidth="1"/>
    <col min="8725" max="8725" width="14.109375" style="1045" customWidth="1"/>
    <col min="8726" max="8726" width="13.109375" style="1045" customWidth="1"/>
    <col min="8727" max="8727" width="14.44140625" style="1045" customWidth="1"/>
    <col min="8728" max="8960" width="11.44140625" style="1045"/>
    <col min="8961" max="8961" width="32.44140625" style="1045" customWidth="1"/>
    <col min="8962" max="8970" width="12.44140625" style="1045" customWidth="1"/>
    <col min="8971" max="8971" width="15.44140625" style="1045" customWidth="1"/>
    <col min="8972" max="8972" width="12.44140625" style="1045" bestFit="1" customWidth="1"/>
    <col min="8973" max="8973" width="12.109375" style="1045" customWidth="1"/>
    <col min="8974" max="8975" width="11.44140625" style="1045"/>
    <col min="8976" max="8976" width="14.44140625" style="1045" customWidth="1"/>
    <col min="8977" max="8977" width="22" style="1045" customWidth="1"/>
    <col min="8978" max="8979" width="15.44140625" style="1045" customWidth="1"/>
    <col min="8980" max="8980" width="14" style="1045" customWidth="1"/>
    <col min="8981" max="8981" width="14.109375" style="1045" customWidth="1"/>
    <col min="8982" max="8982" width="13.109375" style="1045" customWidth="1"/>
    <col min="8983" max="8983" width="14.44140625" style="1045" customWidth="1"/>
    <col min="8984" max="9216" width="11.44140625" style="1045"/>
    <col min="9217" max="9217" width="32.44140625" style="1045" customWidth="1"/>
    <col min="9218" max="9226" width="12.44140625" style="1045" customWidth="1"/>
    <col min="9227" max="9227" width="15.44140625" style="1045" customWidth="1"/>
    <col min="9228" max="9228" width="12.44140625" style="1045" bestFit="1" customWidth="1"/>
    <col min="9229" max="9229" width="12.109375" style="1045" customWidth="1"/>
    <col min="9230" max="9231" width="11.44140625" style="1045"/>
    <col min="9232" max="9232" width="14.44140625" style="1045" customWidth="1"/>
    <col min="9233" max="9233" width="22" style="1045" customWidth="1"/>
    <col min="9234" max="9235" width="15.44140625" style="1045" customWidth="1"/>
    <col min="9236" max="9236" width="14" style="1045" customWidth="1"/>
    <col min="9237" max="9237" width="14.109375" style="1045" customWidth="1"/>
    <col min="9238" max="9238" width="13.109375" style="1045" customWidth="1"/>
    <col min="9239" max="9239" width="14.44140625" style="1045" customWidth="1"/>
    <col min="9240" max="9472" width="11.44140625" style="1045"/>
    <col min="9473" max="9473" width="32.44140625" style="1045" customWidth="1"/>
    <col min="9474" max="9482" width="12.44140625" style="1045" customWidth="1"/>
    <col min="9483" max="9483" width="15.44140625" style="1045" customWidth="1"/>
    <col min="9484" max="9484" width="12.44140625" style="1045" bestFit="1" customWidth="1"/>
    <col min="9485" max="9485" width="12.109375" style="1045" customWidth="1"/>
    <col min="9486" max="9487" width="11.44140625" style="1045"/>
    <col min="9488" max="9488" width="14.44140625" style="1045" customWidth="1"/>
    <col min="9489" max="9489" width="22" style="1045" customWidth="1"/>
    <col min="9490" max="9491" width="15.44140625" style="1045" customWidth="1"/>
    <col min="9492" max="9492" width="14" style="1045" customWidth="1"/>
    <col min="9493" max="9493" width="14.109375" style="1045" customWidth="1"/>
    <col min="9494" max="9494" width="13.109375" style="1045" customWidth="1"/>
    <col min="9495" max="9495" width="14.44140625" style="1045" customWidth="1"/>
    <col min="9496" max="9728" width="11.44140625" style="1045"/>
    <col min="9729" max="9729" width="32.44140625" style="1045" customWidth="1"/>
    <col min="9730" max="9738" width="12.44140625" style="1045" customWidth="1"/>
    <col min="9739" max="9739" width="15.44140625" style="1045" customWidth="1"/>
    <col min="9740" max="9740" width="12.44140625" style="1045" bestFit="1" customWidth="1"/>
    <col min="9741" max="9741" width="12.109375" style="1045" customWidth="1"/>
    <col min="9742" max="9743" width="11.44140625" style="1045"/>
    <col min="9744" max="9744" width="14.44140625" style="1045" customWidth="1"/>
    <col min="9745" max="9745" width="22" style="1045" customWidth="1"/>
    <col min="9746" max="9747" width="15.44140625" style="1045" customWidth="1"/>
    <col min="9748" max="9748" width="14" style="1045" customWidth="1"/>
    <col min="9749" max="9749" width="14.109375" style="1045" customWidth="1"/>
    <col min="9750" max="9750" width="13.109375" style="1045" customWidth="1"/>
    <col min="9751" max="9751" width="14.44140625" style="1045" customWidth="1"/>
    <col min="9752" max="9984" width="11.44140625" style="1045"/>
    <col min="9985" max="9985" width="32.44140625" style="1045" customWidth="1"/>
    <col min="9986" max="9994" width="12.44140625" style="1045" customWidth="1"/>
    <col min="9995" max="9995" width="15.44140625" style="1045" customWidth="1"/>
    <col min="9996" max="9996" width="12.44140625" style="1045" bestFit="1" customWidth="1"/>
    <col min="9997" max="9997" width="12.109375" style="1045" customWidth="1"/>
    <col min="9998" max="9999" width="11.44140625" style="1045"/>
    <col min="10000" max="10000" width="14.44140625" style="1045" customWidth="1"/>
    <col min="10001" max="10001" width="22" style="1045" customWidth="1"/>
    <col min="10002" max="10003" width="15.44140625" style="1045" customWidth="1"/>
    <col min="10004" max="10004" width="14" style="1045" customWidth="1"/>
    <col min="10005" max="10005" width="14.109375" style="1045" customWidth="1"/>
    <col min="10006" max="10006" width="13.109375" style="1045" customWidth="1"/>
    <col min="10007" max="10007" width="14.44140625" style="1045" customWidth="1"/>
    <col min="10008" max="10240" width="11.44140625" style="1045"/>
    <col min="10241" max="10241" width="32.44140625" style="1045" customWidth="1"/>
    <col min="10242" max="10250" width="12.44140625" style="1045" customWidth="1"/>
    <col min="10251" max="10251" width="15.44140625" style="1045" customWidth="1"/>
    <col min="10252" max="10252" width="12.44140625" style="1045" bestFit="1" customWidth="1"/>
    <col min="10253" max="10253" width="12.109375" style="1045" customWidth="1"/>
    <col min="10254" max="10255" width="11.44140625" style="1045"/>
    <col min="10256" max="10256" width="14.44140625" style="1045" customWidth="1"/>
    <col min="10257" max="10257" width="22" style="1045" customWidth="1"/>
    <col min="10258" max="10259" width="15.44140625" style="1045" customWidth="1"/>
    <col min="10260" max="10260" width="14" style="1045" customWidth="1"/>
    <col min="10261" max="10261" width="14.109375" style="1045" customWidth="1"/>
    <col min="10262" max="10262" width="13.109375" style="1045" customWidth="1"/>
    <col min="10263" max="10263" width="14.44140625" style="1045" customWidth="1"/>
    <col min="10264" max="10496" width="11.44140625" style="1045"/>
    <col min="10497" max="10497" width="32.44140625" style="1045" customWidth="1"/>
    <col min="10498" max="10506" width="12.44140625" style="1045" customWidth="1"/>
    <col min="10507" max="10507" width="15.44140625" style="1045" customWidth="1"/>
    <col min="10508" max="10508" width="12.44140625" style="1045" bestFit="1" customWidth="1"/>
    <col min="10509" max="10509" width="12.109375" style="1045" customWidth="1"/>
    <col min="10510" max="10511" width="11.44140625" style="1045"/>
    <col min="10512" max="10512" width="14.44140625" style="1045" customWidth="1"/>
    <col min="10513" max="10513" width="22" style="1045" customWidth="1"/>
    <col min="10514" max="10515" width="15.44140625" style="1045" customWidth="1"/>
    <col min="10516" max="10516" width="14" style="1045" customWidth="1"/>
    <col min="10517" max="10517" width="14.109375" style="1045" customWidth="1"/>
    <col min="10518" max="10518" width="13.109375" style="1045" customWidth="1"/>
    <col min="10519" max="10519" width="14.44140625" style="1045" customWidth="1"/>
    <col min="10520" max="10752" width="11.44140625" style="1045"/>
    <col min="10753" max="10753" width="32.44140625" style="1045" customWidth="1"/>
    <col min="10754" max="10762" width="12.44140625" style="1045" customWidth="1"/>
    <col min="10763" max="10763" width="15.44140625" style="1045" customWidth="1"/>
    <col min="10764" max="10764" width="12.44140625" style="1045" bestFit="1" customWidth="1"/>
    <col min="10765" max="10765" width="12.109375" style="1045" customWidth="1"/>
    <col min="10766" max="10767" width="11.44140625" style="1045"/>
    <col min="10768" max="10768" width="14.44140625" style="1045" customWidth="1"/>
    <col min="10769" max="10769" width="22" style="1045" customWidth="1"/>
    <col min="10770" max="10771" width="15.44140625" style="1045" customWidth="1"/>
    <col min="10772" max="10772" width="14" style="1045" customWidth="1"/>
    <col min="10773" max="10773" width="14.109375" style="1045" customWidth="1"/>
    <col min="10774" max="10774" width="13.109375" style="1045" customWidth="1"/>
    <col min="10775" max="10775" width="14.44140625" style="1045" customWidth="1"/>
    <col min="10776" max="11008" width="11.44140625" style="1045"/>
    <col min="11009" max="11009" width="32.44140625" style="1045" customWidth="1"/>
    <col min="11010" max="11018" width="12.44140625" style="1045" customWidth="1"/>
    <col min="11019" max="11019" width="15.44140625" style="1045" customWidth="1"/>
    <col min="11020" max="11020" width="12.44140625" style="1045" bestFit="1" customWidth="1"/>
    <col min="11021" max="11021" width="12.109375" style="1045" customWidth="1"/>
    <col min="11022" max="11023" width="11.44140625" style="1045"/>
    <col min="11024" max="11024" width="14.44140625" style="1045" customWidth="1"/>
    <col min="11025" max="11025" width="22" style="1045" customWidth="1"/>
    <col min="11026" max="11027" width="15.44140625" style="1045" customWidth="1"/>
    <col min="11028" max="11028" width="14" style="1045" customWidth="1"/>
    <col min="11029" max="11029" width="14.109375" style="1045" customWidth="1"/>
    <col min="11030" max="11030" width="13.109375" style="1045" customWidth="1"/>
    <col min="11031" max="11031" width="14.44140625" style="1045" customWidth="1"/>
    <col min="11032" max="11264" width="11.44140625" style="1045"/>
    <col min="11265" max="11265" width="32.44140625" style="1045" customWidth="1"/>
    <col min="11266" max="11274" width="12.44140625" style="1045" customWidth="1"/>
    <col min="11275" max="11275" width="15.44140625" style="1045" customWidth="1"/>
    <col min="11276" max="11276" width="12.44140625" style="1045" bestFit="1" customWidth="1"/>
    <col min="11277" max="11277" width="12.109375" style="1045" customWidth="1"/>
    <col min="11278" max="11279" width="11.44140625" style="1045"/>
    <col min="11280" max="11280" width="14.44140625" style="1045" customWidth="1"/>
    <col min="11281" max="11281" width="22" style="1045" customWidth="1"/>
    <col min="11282" max="11283" width="15.44140625" style="1045" customWidth="1"/>
    <col min="11284" max="11284" width="14" style="1045" customWidth="1"/>
    <col min="11285" max="11285" width="14.109375" style="1045" customWidth="1"/>
    <col min="11286" max="11286" width="13.109375" style="1045" customWidth="1"/>
    <col min="11287" max="11287" width="14.44140625" style="1045" customWidth="1"/>
    <col min="11288" max="11520" width="11.44140625" style="1045"/>
    <col min="11521" max="11521" width="32.44140625" style="1045" customWidth="1"/>
    <col min="11522" max="11530" width="12.44140625" style="1045" customWidth="1"/>
    <col min="11531" max="11531" width="15.44140625" style="1045" customWidth="1"/>
    <col min="11532" max="11532" width="12.44140625" style="1045" bestFit="1" customWidth="1"/>
    <col min="11533" max="11533" width="12.109375" style="1045" customWidth="1"/>
    <col min="11534" max="11535" width="11.44140625" style="1045"/>
    <col min="11536" max="11536" width="14.44140625" style="1045" customWidth="1"/>
    <col min="11537" max="11537" width="22" style="1045" customWidth="1"/>
    <col min="11538" max="11539" width="15.44140625" style="1045" customWidth="1"/>
    <col min="11540" max="11540" width="14" style="1045" customWidth="1"/>
    <col min="11541" max="11541" width="14.109375" style="1045" customWidth="1"/>
    <col min="11542" max="11542" width="13.109375" style="1045" customWidth="1"/>
    <col min="11543" max="11543" width="14.44140625" style="1045" customWidth="1"/>
    <col min="11544" max="11776" width="11.44140625" style="1045"/>
    <col min="11777" max="11777" width="32.44140625" style="1045" customWidth="1"/>
    <col min="11778" max="11786" width="12.44140625" style="1045" customWidth="1"/>
    <col min="11787" max="11787" width="15.44140625" style="1045" customWidth="1"/>
    <col min="11788" max="11788" width="12.44140625" style="1045" bestFit="1" customWidth="1"/>
    <col min="11789" max="11789" width="12.109375" style="1045" customWidth="1"/>
    <col min="11790" max="11791" width="11.44140625" style="1045"/>
    <col min="11792" max="11792" width="14.44140625" style="1045" customWidth="1"/>
    <col min="11793" max="11793" width="22" style="1045" customWidth="1"/>
    <col min="11794" max="11795" width="15.44140625" style="1045" customWidth="1"/>
    <col min="11796" max="11796" width="14" style="1045" customWidth="1"/>
    <col min="11797" max="11797" width="14.109375" style="1045" customWidth="1"/>
    <col min="11798" max="11798" width="13.109375" style="1045" customWidth="1"/>
    <col min="11799" max="11799" width="14.44140625" style="1045" customWidth="1"/>
    <col min="11800" max="12032" width="11.44140625" style="1045"/>
    <col min="12033" max="12033" width="32.44140625" style="1045" customWidth="1"/>
    <col min="12034" max="12042" width="12.44140625" style="1045" customWidth="1"/>
    <col min="12043" max="12043" width="15.44140625" style="1045" customWidth="1"/>
    <col min="12044" max="12044" width="12.44140625" style="1045" bestFit="1" customWidth="1"/>
    <col min="12045" max="12045" width="12.109375" style="1045" customWidth="1"/>
    <col min="12046" max="12047" width="11.44140625" style="1045"/>
    <col min="12048" max="12048" width="14.44140625" style="1045" customWidth="1"/>
    <col min="12049" max="12049" width="22" style="1045" customWidth="1"/>
    <col min="12050" max="12051" width="15.44140625" style="1045" customWidth="1"/>
    <col min="12052" max="12052" width="14" style="1045" customWidth="1"/>
    <col min="12053" max="12053" width="14.109375" style="1045" customWidth="1"/>
    <col min="12054" max="12054" width="13.109375" style="1045" customWidth="1"/>
    <col min="12055" max="12055" width="14.44140625" style="1045" customWidth="1"/>
    <col min="12056" max="12288" width="11.44140625" style="1045"/>
    <col min="12289" max="12289" width="32.44140625" style="1045" customWidth="1"/>
    <col min="12290" max="12298" width="12.44140625" style="1045" customWidth="1"/>
    <col min="12299" max="12299" width="15.44140625" style="1045" customWidth="1"/>
    <col min="12300" max="12300" width="12.44140625" style="1045" bestFit="1" customWidth="1"/>
    <col min="12301" max="12301" width="12.109375" style="1045" customWidth="1"/>
    <col min="12302" max="12303" width="11.44140625" style="1045"/>
    <col min="12304" max="12304" width="14.44140625" style="1045" customWidth="1"/>
    <col min="12305" max="12305" width="22" style="1045" customWidth="1"/>
    <col min="12306" max="12307" width="15.44140625" style="1045" customWidth="1"/>
    <col min="12308" max="12308" width="14" style="1045" customWidth="1"/>
    <col min="12309" max="12309" width="14.109375" style="1045" customWidth="1"/>
    <col min="12310" max="12310" width="13.109375" style="1045" customWidth="1"/>
    <col min="12311" max="12311" width="14.44140625" style="1045" customWidth="1"/>
    <col min="12312" max="12544" width="11.44140625" style="1045"/>
    <col min="12545" max="12545" width="32.44140625" style="1045" customWidth="1"/>
    <col min="12546" max="12554" width="12.44140625" style="1045" customWidth="1"/>
    <col min="12555" max="12555" width="15.44140625" style="1045" customWidth="1"/>
    <col min="12556" max="12556" width="12.44140625" style="1045" bestFit="1" customWidth="1"/>
    <col min="12557" max="12557" width="12.109375" style="1045" customWidth="1"/>
    <col min="12558" max="12559" width="11.44140625" style="1045"/>
    <col min="12560" max="12560" width="14.44140625" style="1045" customWidth="1"/>
    <col min="12561" max="12561" width="22" style="1045" customWidth="1"/>
    <col min="12562" max="12563" width="15.44140625" style="1045" customWidth="1"/>
    <col min="12564" max="12564" width="14" style="1045" customWidth="1"/>
    <col min="12565" max="12565" width="14.109375" style="1045" customWidth="1"/>
    <col min="12566" max="12566" width="13.109375" style="1045" customWidth="1"/>
    <col min="12567" max="12567" width="14.44140625" style="1045" customWidth="1"/>
    <col min="12568" max="12800" width="11.44140625" style="1045"/>
    <col min="12801" max="12801" width="32.44140625" style="1045" customWidth="1"/>
    <col min="12802" max="12810" width="12.44140625" style="1045" customWidth="1"/>
    <col min="12811" max="12811" width="15.44140625" style="1045" customWidth="1"/>
    <col min="12812" max="12812" width="12.44140625" style="1045" bestFit="1" customWidth="1"/>
    <col min="12813" max="12813" width="12.109375" style="1045" customWidth="1"/>
    <col min="12814" max="12815" width="11.44140625" style="1045"/>
    <col min="12816" max="12816" width="14.44140625" style="1045" customWidth="1"/>
    <col min="12817" max="12817" width="22" style="1045" customWidth="1"/>
    <col min="12818" max="12819" width="15.44140625" style="1045" customWidth="1"/>
    <col min="12820" max="12820" width="14" style="1045" customWidth="1"/>
    <col min="12821" max="12821" width="14.109375" style="1045" customWidth="1"/>
    <col min="12822" max="12822" width="13.109375" style="1045" customWidth="1"/>
    <col min="12823" max="12823" width="14.44140625" style="1045" customWidth="1"/>
    <col min="12824" max="13056" width="11.44140625" style="1045"/>
    <col min="13057" max="13057" width="32.44140625" style="1045" customWidth="1"/>
    <col min="13058" max="13066" width="12.44140625" style="1045" customWidth="1"/>
    <col min="13067" max="13067" width="15.44140625" style="1045" customWidth="1"/>
    <col min="13068" max="13068" width="12.44140625" style="1045" bestFit="1" customWidth="1"/>
    <col min="13069" max="13069" width="12.109375" style="1045" customWidth="1"/>
    <col min="13070" max="13071" width="11.44140625" style="1045"/>
    <col min="13072" max="13072" width="14.44140625" style="1045" customWidth="1"/>
    <col min="13073" max="13073" width="22" style="1045" customWidth="1"/>
    <col min="13074" max="13075" width="15.44140625" style="1045" customWidth="1"/>
    <col min="13076" max="13076" width="14" style="1045" customWidth="1"/>
    <col min="13077" max="13077" width="14.109375" style="1045" customWidth="1"/>
    <col min="13078" max="13078" width="13.109375" style="1045" customWidth="1"/>
    <col min="13079" max="13079" width="14.44140625" style="1045" customWidth="1"/>
    <col min="13080" max="13312" width="11.44140625" style="1045"/>
    <col min="13313" max="13313" width="32.44140625" style="1045" customWidth="1"/>
    <col min="13314" max="13322" width="12.44140625" style="1045" customWidth="1"/>
    <col min="13323" max="13323" width="15.44140625" style="1045" customWidth="1"/>
    <col min="13324" max="13324" width="12.44140625" style="1045" bestFit="1" customWidth="1"/>
    <col min="13325" max="13325" width="12.109375" style="1045" customWidth="1"/>
    <col min="13326" max="13327" width="11.44140625" style="1045"/>
    <col min="13328" max="13328" width="14.44140625" style="1045" customWidth="1"/>
    <col min="13329" max="13329" width="22" style="1045" customWidth="1"/>
    <col min="13330" max="13331" width="15.44140625" style="1045" customWidth="1"/>
    <col min="13332" max="13332" width="14" style="1045" customWidth="1"/>
    <col min="13333" max="13333" width="14.109375" style="1045" customWidth="1"/>
    <col min="13334" max="13334" width="13.109375" style="1045" customWidth="1"/>
    <col min="13335" max="13335" width="14.44140625" style="1045" customWidth="1"/>
    <col min="13336" max="13568" width="11.44140625" style="1045"/>
    <col min="13569" max="13569" width="32.44140625" style="1045" customWidth="1"/>
    <col min="13570" max="13578" width="12.44140625" style="1045" customWidth="1"/>
    <col min="13579" max="13579" width="15.44140625" style="1045" customWidth="1"/>
    <col min="13580" max="13580" width="12.44140625" style="1045" bestFit="1" customWidth="1"/>
    <col min="13581" max="13581" width="12.109375" style="1045" customWidth="1"/>
    <col min="13582" max="13583" width="11.44140625" style="1045"/>
    <col min="13584" max="13584" width="14.44140625" style="1045" customWidth="1"/>
    <col min="13585" max="13585" width="22" style="1045" customWidth="1"/>
    <col min="13586" max="13587" width="15.44140625" style="1045" customWidth="1"/>
    <col min="13588" max="13588" width="14" style="1045" customWidth="1"/>
    <col min="13589" max="13589" width="14.109375" style="1045" customWidth="1"/>
    <col min="13590" max="13590" width="13.109375" style="1045" customWidth="1"/>
    <col min="13591" max="13591" width="14.44140625" style="1045" customWidth="1"/>
    <col min="13592" max="13824" width="11.44140625" style="1045"/>
    <col min="13825" max="13825" width="32.44140625" style="1045" customWidth="1"/>
    <col min="13826" max="13834" width="12.44140625" style="1045" customWidth="1"/>
    <col min="13835" max="13835" width="15.44140625" style="1045" customWidth="1"/>
    <col min="13836" max="13836" width="12.44140625" style="1045" bestFit="1" customWidth="1"/>
    <col min="13837" max="13837" width="12.109375" style="1045" customWidth="1"/>
    <col min="13838" max="13839" width="11.44140625" style="1045"/>
    <col min="13840" max="13840" width="14.44140625" style="1045" customWidth="1"/>
    <col min="13841" max="13841" width="22" style="1045" customWidth="1"/>
    <col min="13842" max="13843" width="15.44140625" style="1045" customWidth="1"/>
    <col min="13844" max="13844" width="14" style="1045" customWidth="1"/>
    <col min="13845" max="13845" width="14.109375" style="1045" customWidth="1"/>
    <col min="13846" max="13846" width="13.109375" style="1045" customWidth="1"/>
    <col min="13847" max="13847" width="14.44140625" style="1045" customWidth="1"/>
    <col min="13848" max="14080" width="11.44140625" style="1045"/>
    <col min="14081" max="14081" width="32.44140625" style="1045" customWidth="1"/>
    <col min="14082" max="14090" width="12.44140625" style="1045" customWidth="1"/>
    <col min="14091" max="14091" width="15.44140625" style="1045" customWidth="1"/>
    <col min="14092" max="14092" width="12.44140625" style="1045" bestFit="1" customWidth="1"/>
    <col min="14093" max="14093" width="12.109375" style="1045" customWidth="1"/>
    <col min="14094" max="14095" width="11.44140625" style="1045"/>
    <col min="14096" max="14096" width="14.44140625" style="1045" customWidth="1"/>
    <col min="14097" max="14097" width="22" style="1045" customWidth="1"/>
    <col min="14098" max="14099" width="15.44140625" style="1045" customWidth="1"/>
    <col min="14100" max="14100" width="14" style="1045" customWidth="1"/>
    <col min="14101" max="14101" width="14.109375" style="1045" customWidth="1"/>
    <col min="14102" max="14102" width="13.109375" style="1045" customWidth="1"/>
    <col min="14103" max="14103" width="14.44140625" style="1045" customWidth="1"/>
    <col min="14104" max="14336" width="11.44140625" style="1045"/>
    <col min="14337" max="14337" width="32.44140625" style="1045" customWidth="1"/>
    <col min="14338" max="14346" width="12.44140625" style="1045" customWidth="1"/>
    <col min="14347" max="14347" width="15.44140625" style="1045" customWidth="1"/>
    <col min="14348" max="14348" width="12.44140625" style="1045" bestFit="1" customWidth="1"/>
    <col min="14349" max="14349" width="12.109375" style="1045" customWidth="1"/>
    <col min="14350" max="14351" width="11.44140625" style="1045"/>
    <col min="14352" max="14352" width="14.44140625" style="1045" customWidth="1"/>
    <col min="14353" max="14353" width="22" style="1045" customWidth="1"/>
    <col min="14354" max="14355" width="15.44140625" style="1045" customWidth="1"/>
    <col min="14356" max="14356" width="14" style="1045" customWidth="1"/>
    <col min="14357" max="14357" width="14.109375" style="1045" customWidth="1"/>
    <col min="14358" max="14358" width="13.109375" style="1045" customWidth="1"/>
    <col min="14359" max="14359" width="14.44140625" style="1045" customWidth="1"/>
    <col min="14360" max="14592" width="11.44140625" style="1045"/>
    <col min="14593" max="14593" width="32.44140625" style="1045" customWidth="1"/>
    <col min="14594" max="14602" width="12.44140625" style="1045" customWidth="1"/>
    <col min="14603" max="14603" width="15.44140625" style="1045" customWidth="1"/>
    <col min="14604" max="14604" width="12.44140625" style="1045" bestFit="1" customWidth="1"/>
    <col min="14605" max="14605" width="12.109375" style="1045" customWidth="1"/>
    <col min="14606" max="14607" width="11.44140625" style="1045"/>
    <col min="14608" max="14608" width="14.44140625" style="1045" customWidth="1"/>
    <col min="14609" max="14609" width="22" style="1045" customWidth="1"/>
    <col min="14610" max="14611" width="15.44140625" style="1045" customWidth="1"/>
    <col min="14612" max="14612" width="14" style="1045" customWidth="1"/>
    <col min="14613" max="14613" width="14.109375" style="1045" customWidth="1"/>
    <col min="14614" max="14614" width="13.109375" style="1045" customWidth="1"/>
    <col min="14615" max="14615" width="14.44140625" style="1045" customWidth="1"/>
    <col min="14616" max="14848" width="11.44140625" style="1045"/>
    <col min="14849" max="14849" width="32.44140625" style="1045" customWidth="1"/>
    <col min="14850" max="14858" width="12.44140625" style="1045" customWidth="1"/>
    <col min="14859" max="14859" width="15.44140625" style="1045" customWidth="1"/>
    <col min="14860" max="14860" width="12.44140625" style="1045" bestFit="1" customWidth="1"/>
    <col min="14861" max="14861" width="12.109375" style="1045" customWidth="1"/>
    <col min="14862" max="14863" width="11.44140625" style="1045"/>
    <col min="14864" max="14864" width="14.44140625" style="1045" customWidth="1"/>
    <col min="14865" max="14865" width="22" style="1045" customWidth="1"/>
    <col min="14866" max="14867" width="15.44140625" style="1045" customWidth="1"/>
    <col min="14868" max="14868" width="14" style="1045" customWidth="1"/>
    <col min="14869" max="14869" width="14.109375" style="1045" customWidth="1"/>
    <col min="14870" max="14870" width="13.109375" style="1045" customWidth="1"/>
    <col min="14871" max="14871" width="14.44140625" style="1045" customWidth="1"/>
    <col min="14872" max="15104" width="11.44140625" style="1045"/>
    <col min="15105" max="15105" width="32.44140625" style="1045" customWidth="1"/>
    <col min="15106" max="15114" width="12.44140625" style="1045" customWidth="1"/>
    <col min="15115" max="15115" width="15.44140625" style="1045" customWidth="1"/>
    <col min="15116" max="15116" width="12.44140625" style="1045" bestFit="1" customWidth="1"/>
    <col min="15117" max="15117" width="12.109375" style="1045" customWidth="1"/>
    <col min="15118" max="15119" width="11.44140625" style="1045"/>
    <col min="15120" max="15120" width="14.44140625" style="1045" customWidth="1"/>
    <col min="15121" max="15121" width="22" style="1045" customWidth="1"/>
    <col min="15122" max="15123" width="15.44140625" style="1045" customWidth="1"/>
    <col min="15124" max="15124" width="14" style="1045" customWidth="1"/>
    <col min="15125" max="15125" width="14.109375" style="1045" customWidth="1"/>
    <col min="15126" max="15126" width="13.109375" style="1045" customWidth="1"/>
    <col min="15127" max="15127" width="14.44140625" style="1045" customWidth="1"/>
    <col min="15128" max="15360" width="11.44140625" style="1045"/>
    <col min="15361" max="15361" width="32.44140625" style="1045" customWidth="1"/>
    <col min="15362" max="15370" width="12.44140625" style="1045" customWidth="1"/>
    <col min="15371" max="15371" width="15.44140625" style="1045" customWidth="1"/>
    <col min="15372" max="15372" width="12.44140625" style="1045" bestFit="1" customWidth="1"/>
    <col min="15373" max="15373" width="12.109375" style="1045" customWidth="1"/>
    <col min="15374" max="15375" width="11.44140625" style="1045"/>
    <col min="15376" max="15376" width="14.44140625" style="1045" customWidth="1"/>
    <col min="15377" max="15377" width="22" style="1045" customWidth="1"/>
    <col min="15378" max="15379" width="15.44140625" style="1045" customWidth="1"/>
    <col min="15380" max="15380" width="14" style="1045" customWidth="1"/>
    <col min="15381" max="15381" width="14.109375" style="1045" customWidth="1"/>
    <col min="15382" max="15382" width="13.109375" style="1045" customWidth="1"/>
    <col min="15383" max="15383" width="14.44140625" style="1045" customWidth="1"/>
    <col min="15384" max="15616" width="11.44140625" style="1045"/>
    <col min="15617" max="15617" width="32.44140625" style="1045" customWidth="1"/>
    <col min="15618" max="15626" width="12.44140625" style="1045" customWidth="1"/>
    <col min="15627" max="15627" width="15.44140625" style="1045" customWidth="1"/>
    <col min="15628" max="15628" width="12.44140625" style="1045" bestFit="1" customWidth="1"/>
    <col min="15629" max="15629" width="12.109375" style="1045" customWidth="1"/>
    <col min="15630" max="15631" width="11.44140625" style="1045"/>
    <col min="15632" max="15632" width="14.44140625" style="1045" customWidth="1"/>
    <col min="15633" max="15633" width="22" style="1045" customWidth="1"/>
    <col min="15634" max="15635" width="15.44140625" style="1045" customWidth="1"/>
    <col min="15636" max="15636" width="14" style="1045" customWidth="1"/>
    <col min="15637" max="15637" width="14.109375" style="1045" customWidth="1"/>
    <col min="15638" max="15638" width="13.109375" style="1045" customWidth="1"/>
    <col min="15639" max="15639" width="14.44140625" style="1045" customWidth="1"/>
    <col min="15640" max="15872" width="11.44140625" style="1045"/>
    <col min="15873" max="15873" width="32.44140625" style="1045" customWidth="1"/>
    <col min="15874" max="15882" width="12.44140625" style="1045" customWidth="1"/>
    <col min="15883" max="15883" width="15.44140625" style="1045" customWidth="1"/>
    <col min="15884" max="15884" width="12.44140625" style="1045" bestFit="1" customWidth="1"/>
    <col min="15885" max="15885" width="12.109375" style="1045" customWidth="1"/>
    <col min="15886" max="15887" width="11.44140625" style="1045"/>
    <col min="15888" max="15888" width="14.44140625" style="1045" customWidth="1"/>
    <col min="15889" max="15889" width="22" style="1045" customWidth="1"/>
    <col min="15890" max="15891" width="15.44140625" style="1045" customWidth="1"/>
    <col min="15892" max="15892" width="14" style="1045" customWidth="1"/>
    <col min="15893" max="15893" width="14.109375" style="1045" customWidth="1"/>
    <col min="15894" max="15894" width="13.109375" style="1045" customWidth="1"/>
    <col min="15895" max="15895" width="14.44140625" style="1045" customWidth="1"/>
    <col min="15896" max="16128" width="11.44140625" style="1045"/>
    <col min="16129" max="16129" width="32.44140625" style="1045" customWidth="1"/>
    <col min="16130" max="16138" width="12.44140625" style="1045" customWidth="1"/>
    <col min="16139" max="16139" width="15.44140625" style="1045" customWidth="1"/>
    <col min="16140" max="16140" width="12.44140625" style="1045" bestFit="1" customWidth="1"/>
    <col min="16141" max="16141" width="12.109375" style="1045" customWidth="1"/>
    <col min="16142" max="16143" width="11.44140625" style="1045"/>
    <col min="16144" max="16144" width="14.44140625" style="1045" customWidth="1"/>
    <col min="16145" max="16145" width="22" style="1045" customWidth="1"/>
    <col min="16146" max="16147" width="15.44140625" style="1045" customWidth="1"/>
    <col min="16148" max="16148" width="14" style="1045" customWidth="1"/>
    <col min="16149" max="16149" width="14.109375" style="1045" customWidth="1"/>
    <col min="16150" max="16150" width="13.109375" style="1045" customWidth="1"/>
    <col min="16151" max="16151" width="14.44140625" style="1045" customWidth="1"/>
    <col min="16152" max="16384" width="11.44140625" style="1045"/>
  </cols>
  <sheetData>
    <row r="1" spans="1:23" ht="18" customHeight="1">
      <c r="A1" s="1268" t="s">
        <v>1197</v>
      </c>
      <c r="B1" s="1132"/>
      <c r="C1" s="1132"/>
      <c r="D1" s="1132"/>
      <c r="E1" s="1132"/>
      <c r="F1" s="1132"/>
      <c r="G1" s="1132"/>
      <c r="H1" s="1132"/>
      <c r="I1" s="1133"/>
    </row>
    <row r="2" spans="1:23" s="1050" customFormat="1" ht="28.2">
      <c r="A2" s="1418" t="s">
        <v>1111</v>
      </c>
      <c r="B2" s="1418"/>
      <c r="C2" s="1418"/>
      <c r="D2" s="1418"/>
      <c r="E2" s="1418"/>
      <c r="F2" s="1418"/>
      <c r="G2" s="1418"/>
      <c r="H2" s="1418"/>
      <c r="I2" s="1418"/>
      <c r="J2" s="1418"/>
      <c r="K2" s="1418"/>
      <c r="L2" s="1134"/>
      <c r="M2" s="1134"/>
      <c r="N2" s="1134"/>
      <c r="O2" s="1134"/>
      <c r="P2" s="1134"/>
      <c r="Q2" s="1134"/>
      <c r="R2" s="1134"/>
      <c r="S2" s="1134"/>
      <c r="T2" s="1134"/>
      <c r="U2" s="1134"/>
      <c r="V2" s="1134"/>
      <c r="W2" s="1134"/>
    </row>
    <row r="3" spans="1:23" s="1137" customFormat="1" ht="17.399999999999999">
      <c r="A3" s="1419">
        <v>46022</v>
      </c>
      <c r="B3" s="1419"/>
      <c r="C3" s="1419"/>
      <c r="D3" s="1419"/>
      <c r="E3" s="1419"/>
      <c r="F3" s="1419"/>
      <c r="G3" s="1419"/>
      <c r="H3" s="1419"/>
      <c r="I3" s="1419"/>
      <c r="J3" s="1419"/>
      <c r="K3" s="1419"/>
      <c r="L3" s="1135"/>
      <c r="M3" s="1136"/>
      <c r="N3" s="1136"/>
      <c r="O3" s="1136"/>
      <c r="P3" s="1136"/>
      <c r="Q3" s="1136"/>
      <c r="R3" s="1136"/>
      <c r="S3" s="1136"/>
      <c r="T3" s="1136"/>
      <c r="U3" s="1136"/>
      <c r="V3" s="1136"/>
      <c r="W3" s="1136"/>
    </row>
    <row r="4" spans="1:23" s="1139" customFormat="1" ht="19.5" customHeight="1">
      <c r="A4" s="1451" t="s">
        <v>1112</v>
      </c>
      <c r="B4" s="1451"/>
      <c r="C4" s="1451"/>
      <c r="D4" s="1451"/>
      <c r="E4" s="1451"/>
      <c r="F4" s="1451"/>
      <c r="G4" s="1451"/>
      <c r="H4" s="1451"/>
      <c r="I4" s="1451"/>
      <c r="J4" s="1451"/>
      <c r="K4" s="1451"/>
    </row>
    <row r="5" spans="1:23" s="1139" customFormat="1" ht="19.5" customHeight="1" thickBot="1">
      <c r="A5" s="1138"/>
      <c r="B5" s="1138"/>
      <c r="C5" s="1138"/>
      <c r="D5" s="1138"/>
      <c r="E5" s="1138"/>
      <c r="F5" s="1138"/>
      <c r="G5" s="1138"/>
      <c r="H5" s="1138"/>
      <c r="I5" s="1138"/>
      <c r="J5" s="1138"/>
      <c r="K5" s="1138"/>
    </row>
    <row r="6" spans="1:23" ht="39.75" customHeight="1">
      <c r="A6" s="1413" t="s">
        <v>1</v>
      </c>
      <c r="B6" s="1452" t="s">
        <v>1113</v>
      </c>
      <c r="C6" s="1452"/>
      <c r="D6" s="1452"/>
      <c r="E6" s="1452"/>
      <c r="F6" s="1452"/>
      <c r="G6" s="1453" t="s">
        <v>1114</v>
      </c>
      <c r="H6" s="1453" t="s">
        <v>1115</v>
      </c>
      <c r="I6" s="1453" t="s">
        <v>1116</v>
      </c>
      <c r="J6" s="1453" t="s">
        <v>1117</v>
      </c>
      <c r="K6" s="1413" t="s">
        <v>1118</v>
      </c>
    </row>
    <row r="7" spans="1:23" ht="57.75" customHeight="1">
      <c r="A7" s="1415"/>
      <c r="B7" s="1056" t="s">
        <v>1119</v>
      </c>
      <c r="C7" s="1056" t="s">
        <v>1120</v>
      </c>
      <c r="D7" s="1056" t="s">
        <v>1121</v>
      </c>
      <c r="E7" s="1056" t="s">
        <v>1122</v>
      </c>
      <c r="F7" s="1059" t="s">
        <v>194</v>
      </c>
      <c r="G7" s="1454"/>
      <c r="H7" s="1454"/>
      <c r="I7" s="1454"/>
      <c r="J7" s="1454"/>
      <c r="K7" s="1415"/>
    </row>
    <row r="8" spans="1:23" ht="11.25" customHeight="1">
      <c r="A8" s="1140"/>
      <c r="B8" s="1141"/>
      <c r="C8" s="1141"/>
      <c r="D8" s="1141"/>
      <c r="E8" s="1141"/>
      <c r="F8" s="1141"/>
      <c r="G8" s="1141"/>
      <c r="H8" s="1141"/>
      <c r="I8" s="1141"/>
      <c r="J8" s="1141"/>
      <c r="K8" s="1141"/>
      <c r="L8" s="1142"/>
      <c r="M8" s="1143"/>
      <c r="N8" s="1143"/>
    </row>
    <row r="9" spans="1:23" ht="20.100000000000001" customHeight="1">
      <c r="A9" s="1144" t="s">
        <v>29</v>
      </c>
      <c r="B9" s="1145">
        <v>0.51039474805950624</v>
      </c>
      <c r="C9" s="1145">
        <v>0</v>
      </c>
      <c r="D9" s="1145">
        <v>35.134772221798144</v>
      </c>
      <c r="E9" s="1145">
        <v>1.7119937202583753</v>
      </c>
      <c r="F9" s="1145">
        <v>37.357160691339814</v>
      </c>
      <c r="G9" s="1145">
        <v>3.4910173366807982</v>
      </c>
      <c r="H9" s="1145">
        <v>3.8872344891283639</v>
      </c>
      <c r="I9" s="1145">
        <v>22.013669584788616</v>
      </c>
      <c r="J9" s="1145">
        <v>33.250917896838622</v>
      </c>
      <c r="K9" s="1146">
        <v>81713611.589000002</v>
      </c>
      <c r="L9" s="1142"/>
      <c r="M9" s="1143"/>
      <c r="N9" s="1143"/>
    </row>
    <row r="10" spans="1:23" ht="20.100000000000001" customHeight="1">
      <c r="A10" s="1144" t="s">
        <v>30</v>
      </c>
      <c r="B10" s="1145">
        <v>0.95399045615398403</v>
      </c>
      <c r="C10" s="1145">
        <v>0.12426713536026521</v>
      </c>
      <c r="D10" s="1145">
        <v>7.6779718142679991</v>
      </c>
      <c r="E10" s="1145">
        <v>2.3158245574698162</v>
      </c>
      <c r="F10" s="1145">
        <v>11.072054020783147</v>
      </c>
      <c r="G10" s="1145">
        <v>3.6827517128097398</v>
      </c>
      <c r="H10" s="1145">
        <v>0.8250037010176009</v>
      </c>
      <c r="I10" s="1145">
        <v>0.29988306192166519</v>
      </c>
      <c r="J10" s="1145">
        <v>84.120307330874596</v>
      </c>
      <c r="K10" s="1146">
        <v>1738190.8689999999</v>
      </c>
      <c r="L10" s="1142"/>
      <c r="M10" s="1143"/>
      <c r="N10" s="1143"/>
    </row>
    <row r="11" spans="1:23" ht="20.100000000000001" customHeight="1">
      <c r="A11" s="1144" t="s">
        <v>31</v>
      </c>
      <c r="B11" s="1145">
        <v>0.28683649127995192</v>
      </c>
      <c r="C11" s="1145">
        <v>0.73843726366288176</v>
      </c>
      <c r="D11" s="1145">
        <v>30.131571867762496</v>
      </c>
      <c r="E11" s="1145">
        <v>1.0088043550487276</v>
      </c>
      <c r="F11" s="1145">
        <v>32.165649979363558</v>
      </c>
      <c r="G11" s="1145">
        <v>1.9753697705625566</v>
      </c>
      <c r="H11" s="1145">
        <v>4.1815030833218678</v>
      </c>
      <c r="I11" s="1145">
        <v>9.6155122426481725</v>
      </c>
      <c r="J11" s="1145">
        <v>52.06196492249434</v>
      </c>
      <c r="K11" s="1146">
        <v>124261971.484</v>
      </c>
      <c r="L11" s="1142"/>
      <c r="M11" s="1143"/>
      <c r="N11" s="1143"/>
    </row>
    <row r="12" spans="1:23" ht="20.100000000000001" customHeight="1">
      <c r="A12" s="1144" t="s">
        <v>32</v>
      </c>
      <c r="B12" s="1145">
        <v>0.72610156098804168</v>
      </c>
      <c r="C12" s="1145">
        <v>0.22213576038673447</v>
      </c>
      <c r="D12" s="1145">
        <v>15.665899322869842</v>
      </c>
      <c r="E12" s="1145">
        <v>1.235648413236085</v>
      </c>
      <c r="F12" s="1145">
        <v>17.849785071150102</v>
      </c>
      <c r="G12" s="1145">
        <v>0.69279944626138823</v>
      </c>
      <c r="H12" s="1145">
        <v>0.19990703455296521</v>
      </c>
      <c r="I12" s="1145">
        <v>0.30530902397367177</v>
      </c>
      <c r="J12" s="1145">
        <v>80.952199396723074</v>
      </c>
      <c r="K12" s="1146">
        <v>7315610.4950000001</v>
      </c>
      <c r="L12" s="1142"/>
      <c r="M12" s="1143"/>
      <c r="N12" s="1143"/>
    </row>
    <row r="13" spans="1:23" ht="20.100000000000001" customHeight="1">
      <c r="A13" s="1144" t="s">
        <v>33</v>
      </c>
      <c r="B13" s="1145">
        <v>1.2461170211315542</v>
      </c>
      <c r="C13" s="1145">
        <v>0.89617818679131667</v>
      </c>
      <c r="D13" s="1145">
        <v>29.943582911164672</v>
      </c>
      <c r="E13" s="1145">
        <v>0.76495942581240239</v>
      </c>
      <c r="F13" s="1145">
        <v>32.850837551793063</v>
      </c>
      <c r="G13" s="1145">
        <v>1.4456108656447605E-2</v>
      </c>
      <c r="H13" s="1145">
        <v>2.773940027201431</v>
      </c>
      <c r="I13" s="1145">
        <v>40.186208479516758</v>
      </c>
      <c r="J13" s="1145">
        <v>24.174557825939186</v>
      </c>
      <c r="K13" s="1146">
        <v>14507223.554</v>
      </c>
      <c r="L13" s="1142"/>
      <c r="M13" s="1143"/>
      <c r="N13" s="1143"/>
    </row>
    <row r="14" spans="1:23" ht="20.100000000000001" customHeight="1">
      <c r="A14" s="1144" t="s">
        <v>117</v>
      </c>
      <c r="B14" s="1145">
        <v>0.14034832309354522</v>
      </c>
      <c r="C14" s="1145">
        <v>0</v>
      </c>
      <c r="D14" s="1145">
        <v>33.408290477240378</v>
      </c>
      <c r="E14" s="1145">
        <v>2.0470698515189274</v>
      </c>
      <c r="F14" s="1145">
        <v>35.595708651852853</v>
      </c>
      <c r="G14" s="1145">
        <v>0.88413107405657021</v>
      </c>
      <c r="H14" s="1145">
        <v>4.2416901633765924</v>
      </c>
      <c r="I14" s="1145">
        <v>16.398804713309872</v>
      </c>
      <c r="J14" s="1145">
        <v>42.879665391239271</v>
      </c>
      <c r="K14" s="1146">
        <v>48663040.993000001</v>
      </c>
      <c r="L14" s="1142"/>
      <c r="M14" s="1143"/>
      <c r="N14" s="1143"/>
    </row>
    <row r="15" spans="1:23" ht="20.100000000000001" customHeight="1">
      <c r="A15" s="1144" t="s">
        <v>35</v>
      </c>
      <c r="B15" s="1145">
        <v>0</v>
      </c>
      <c r="C15" s="1145">
        <v>0</v>
      </c>
      <c r="D15" s="1145">
        <v>0</v>
      </c>
      <c r="E15" s="1145">
        <v>0</v>
      </c>
      <c r="F15" s="1145">
        <v>0</v>
      </c>
      <c r="G15" s="1145">
        <v>14.080159628178862</v>
      </c>
      <c r="H15" s="1145">
        <v>0</v>
      </c>
      <c r="I15" s="1145">
        <v>1.9152015111797618</v>
      </c>
      <c r="J15" s="1145">
        <v>84.004638860641393</v>
      </c>
      <c r="K15" s="1146">
        <v>1168743.0209999999</v>
      </c>
      <c r="L15" s="1142"/>
      <c r="M15" s="1143"/>
      <c r="N15" s="1143"/>
    </row>
    <row r="16" spans="1:23" ht="20.100000000000001" customHeight="1">
      <c r="A16" s="1144" t="s">
        <v>36</v>
      </c>
      <c r="B16" s="1145">
        <v>0.24042206572211128</v>
      </c>
      <c r="C16" s="1145">
        <v>2.4762085274115907E-3</v>
      </c>
      <c r="D16" s="1145">
        <v>25.135095828356647</v>
      </c>
      <c r="E16" s="1145">
        <v>0.99355298627094457</v>
      </c>
      <c r="F16" s="1145">
        <v>26.371547092846111</v>
      </c>
      <c r="G16" s="1145">
        <v>2.4928681449762724</v>
      </c>
      <c r="H16" s="1145">
        <v>3.1228942372129627</v>
      </c>
      <c r="I16" s="1145">
        <v>22.071365849924884</v>
      </c>
      <c r="J16" s="1145">
        <v>45.941324671070781</v>
      </c>
      <c r="K16" s="1146">
        <v>50390586.502999999</v>
      </c>
      <c r="L16" s="1142"/>
      <c r="M16" s="1143"/>
      <c r="N16" s="1143"/>
    </row>
    <row r="17" spans="1:14" ht="20.100000000000001" customHeight="1">
      <c r="A17" s="1144" t="s">
        <v>37</v>
      </c>
      <c r="B17" s="1145">
        <v>0</v>
      </c>
      <c r="C17" s="1145">
        <v>0</v>
      </c>
      <c r="D17" s="1145">
        <v>2.6258939197864697</v>
      </c>
      <c r="E17" s="1145">
        <v>2.0463231786655443</v>
      </c>
      <c r="F17" s="1145">
        <v>4.6722170984520144</v>
      </c>
      <c r="G17" s="1145">
        <v>0</v>
      </c>
      <c r="H17" s="1145">
        <v>0</v>
      </c>
      <c r="I17" s="1145">
        <v>95.327782894126912</v>
      </c>
      <c r="J17" s="1145">
        <v>0</v>
      </c>
      <c r="K17" s="1146">
        <v>13475131.585999999</v>
      </c>
      <c r="L17" s="1142"/>
      <c r="M17" s="1143"/>
      <c r="N17" s="1143"/>
    </row>
    <row r="18" spans="1:14" ht="20.100000000000001" customHeight="1">
      <c r="A18" s="1144" t="s">
        <v>38</v>
      </c>
      <c r="B18" s="1145">
        <v>0.24696032852753397</v>
      </c>
      <c r="C18" s="1145">
        <v>0</v>
      </c>
      <c r="D18" s="1145">
        <v>15.512925463307905</v>
      </c>
      <c r="E18" s="1145">
        <v>0.13273030780104039</v>
      </c>
      <c r="F18" s="1145">
        <v>15.892616123840424</v>
      </c>
      <c r="G18" s="1145">
        <v>7.9239705415597619E-2</v>
      </c>
      <c r="H18" s="1145">
        <v>1.4266039104463537</v>
      </c>
      <c r="I18" s="1145">
        <v>9.1925943686065263</v>
      </c>
      <c r="J18" s="1145">
        <v>73.408945843283206</v>
      </c>
      <c r="K18" s="1146">
        <v>4131557.51</v>
      </c>
      <c r="L18" s="1142"/>
      <c r="M18" s="1143"/>
      <c r="N18" s="1143"/>
    </row>
    <row r="19" spans="1:14" ht="20.100000000000001" customHeight="1">
      <c r="A19" s="1144" t="s">
        <v>99</v>
      </c>
      <c r="B19" s="1145">
        <v>6.0906357059674059E-2</v>
      </c>
      <c r="C19" s="1145">
        <v>0</v>
      </c>
      <c r="D19" s="1145">
        <v>-6.0906357059674059E-2</v>
      </c>
      <c r="E19" s="1145">
        <v>0</v>
      </c>
      <c r="F19" s="1145">
        <v>0</v>
      </c>
      <c r="G19" s="1145">
        <v>0</v>
      </c>
      <c r="H19" s="1145">
        <v>0</v>
      </c>
      <c r="I19" s="1145">
        <v>0</v>
      </c>
      <c r="J19" s="1145">
        <v>100</v>
      </c>
      <c r="K19" s="1146">
        <v>3778356.0060000001</v>
      </c>
      <c r="L19" s="1142"/>
      <c r="M19" s="1143"/>
      <c r="N19" s="1143"/>
    </row>
    <row r="20" spans="1:14" ht="20.100000000000001" customHeight="1">
      <c r="A20" s="1144" t="s">
        <v>118</v>
      </c>
      <c r="B20" s="1145">
        <v>0.80468352385760478</v>
      </c>
      <c r="C20" s="1145">
        <v>0</v>
      </c>
      <c r="D20" s="1145">
        <v>12.393039448777261</v>
      </c>
      <c r="E20" s="1145">
        <v>0.15311765185777201</v>
      </c>
      <c r="F20" s="1145">
        <v>13.350840624492639</v>
      </c>
      <c r="G20" s="1145">
        <v>6.3693502704737437</v>
      </c>
      <c r="H20" s="1145">
        <v>3.9144849880274459</v>
      </c>
      <c r="I20" s="1145">
        <v>10.213790748190275</v>
      </c>
      <c r="J20" s="1145">
        <v>66.151533335993264</v>
      </c>
      <c r="K20" s="1146">
        <v>6093356.8969999999</v>
      </c>
    </row>
    <row r="21" spans="1:14" ht="20.100000000000001" customHeight="1">
      <c r="A21" s="1144" t="s">
        <v>41</v>
      </c>
      <c r="B21" s="1145">
        <v>2.640160305040619E-3</v>
      </c>
      <c r="C21" s="1145">
        <v>0</v>
      </c>
      <c r="D21" s="1145">
        <v>0</v>
      </c>
      <c r="E21" s="1145">
        <v>0</v>
      </c>
      <c r="F21" s="1145">
        <v>2.640160305040619E-3</v>
      </c>
      <c r="G21" s="1145">
        <v>0</v>
      </c>
      <c r="H21" s="1145">
        <v>0</v>
      </c>
      <c r="I21" s="1145">
        <v>0</v>
      </c>
      <c r="J21" s="1145">
        <v>99.997359839694951</v>
      </c>
      <c r="K21" s="1146">
        <v>1457828.145</v>
      </c>
    </row>
    <row r="22" spans="1:14" ht="20.100000000000001" customHeight="1">
      <c r="A22" s="1144" t="s">
        <v>42</v>
      </c>
      <c r="B22" s="1145">
        <v>0.24963318156130482</v>
      </c>
      <c r="C22" s="1145">
        <v>0</v>
      </c>
      <c r="D22" s="1145">
        <v>11.710334222722848</v>
      </c>
      <c r="E22" s="1145">
        <v>0.91457618796360796</v>
      </c>
      <c r="F22" s="1145">
        <v>12.874543694559545</v>
      </c>
      <c r="G22" s="1145">
        <v>1.0829676744281886</v>
      </c>
      <c r="H22" s="1145">
        <v>0</v>
      </c>
      <c r="I22" s="1145">
        <v>7.6717008634255155</v>
      </c>
      <c r="J22" s="1145">
        <v>78.37078766527496</v>
      </c>
      <c r="K22" s="1146">
        <v>977404.52</v>
      </c>
    </row>
    <row r="23" spans="1:14" ht="20.100000000000001" customHeight="1">
      <c r="A23" s="1144" t="s">
        <v>43</v>
      </c>
      <c r="B23" s="1145">
        <v>0</v>
      </c>
      <c r="C23" s="1145">
        <v>1.3849577452922353</v>
      </c>
      <c r="D23" s="1145">
        <v>10.393380731611858</v>
      </c>
      <c r="E23" s="1145">
        <v>0.2194713258412809</v>
      </c>
      <c r="F23" s="1145">
        <v>11.997809802745373</v>
      </c>
      <c r="G23" s="1145">
        <v>0.29510797792193233</v>
      </c>
      <c r="H23" s="1145">
        <v>3.8730627129967341</v>
      </c>
      <c r="I23" s="1145">
        <v>22.868556656587337</v>
      </c>
      <c r="J23" s="1145">
        <v>60.965462662556767</v>
      </c>
      <c r="K23" s="1146">
        <v>1068422.4879999999</v>
      </c>
    </row>
    <row r="24" spans="1:14" ht="20.100000000000001" customHeight="1">
      <c r="A24" s="1144" t="s">
        <v>44</v>
      </c>
      <c r="B24" s="1145">
        <v>0</v>
      </c>
      <c r="C24" s="1145">
        <v>0</v>
      </c>
      <c r="D24" s="1145">
        <v>0</v>
      </c>
      <c r="E24" s="1145">
        <v>0</v>
      </c>
      <c r="F24" s="1145">
        <v>0</v>
      </c>
      <c r="G24" s="1145">
        <v>0</v>
      </c>
      <c r="H24" s="1145">
        <v>0</v>
      </c>
      <c r="I24" s="1145">
        <v>16.7883204326283</v>
      </c>
      <c r="J24" s="1145">
        <v>83.211679567371704</v>
      </c>
      <c r="K24" s="1146">
        <v>119130.44</v>
      </c>
    </row>
    <row r="25" spans="1:14" ht="20.100000000000001" customHeight="1">
      <c r="A25" s="1144" t="s">
        <v>45</v>
      </c>
      <c r="B25" s="1145">
        <v>1.2647356784105512</v>
      </c>
      <c r="C25" s="1145">
        <v>0.15503760023053281</v>
      </c>
      <c r="D25" s="1145">
        <v>17.045386469899821</v>
      </c>
      <c r="E25" s="1145">
        <v>1.7152416853881074</v>
      </c>
      <c r="F25" s="1145">
        <v>20.180401473516714</v>
      </c>
      <c r="G25" s="1145">
        <v>0</v>
      </c>
      <c r="H25" s="1145">
        <v>0</v>
      </c>
      <c r="I25" s="1145">
        <v>33.21474983232094</v>
      </c>
      <c r="J25" s="1145">
        <v>46.604848654574646</v>
      </c>
      <c r="K25" s="1146">
        <v>2526036.906</v>
      </c>
    </row>
    <row r="26" spans="1:14" ht="20.100000000000001" customHeight="1">
      <c r="A26" s="1144" t="s">
        <v>46</v>
      </c>
      <c r="B26" s="1145">
        <v>0</v>
      </c>
      <c r="C26" s="1145">
        <v>0</v>
      </c>
      <c r="D26" s="1145">
        <v>0</v>
      </c>
      <c r="E26" s="1145">
        <v>0</v>
      </c>
      <c r="F26" s="1145">
        <v>0</v>
      </c>
      <c r="G26" s="1145">
        <v>0.40523394989983152</v>
      </c>
      <c r="H26" s="1145">
        <v>0</v>
      </c>
      <c r="I26" s="1145">
        <v>7.5066286811642025</v>
      </c>
      <c r="J26" s="1145">
        <v>92.088137326281881</v>
      </c>
      <c r="K26" s="1146">
        <v>4688882.5590000004</v>
      </c>
    </row>
    <row r="27" spans="1:14" ht="20.100000000000001" customHeight="1">
      <c r="A27" s="1144" t="s">
        <v>47</v>
      </c>
      <c r="B27" s="1145">
        <v>0</v>
      </c>
      <c r="C27" s="1145">
        <v>0</v>
      </c>
      <c r="D27" s="1145">
        <v>1.475146131614677</v>
      </c>
      <c r="E27" s="1145">
        <v>5.3603037804572425E-3</v>
      </c>
      <c r="F27" s="1145">
        <v>1.4805064777041923</v>
      </c>
      <c r="G27" s="1145">
        <v>4.0668524171389435E-2</v>
      </c>
      <c r="H27" s="1145">
        <v>0</v>
      </c>
      <c r="I27" s="1145">
        <v>0.86092641451515728</v>
      </c>
      <c r="J27" s="1145">
        <v>97.617898541300193</v>
      </c>
      <c r="K27" s="1146">
        <v>2363560.074</v>
      </c>
    </row>
    <row r="28" spans="1:14" ht="24.75" customHeight="1" thickBot="1">
      <c r="A28" s="1147" t="s">
        <v>48</v>
      </c>
      <c r="B28" s="1148">
        <v>0.35346726438776427</v>
      </c>
      <c r="C28" s="1148">
        <v>0.29316032756414612</v>
      </c>
      <c r="D28" s="1148">
        <v>27.841923835225447</v>
      </c>
      <c r="E28" s="1148">
        <v>1.278547933556063</v>
      </c>
      <c r="F28" s="1148">
        <v>29.767099361273321</v>
      </c>
      <c r="G28" s="1148">
        <v>2.0786494221119733</v>
      </c>
      <c r="H28" s="1148">
        <v>3.4500799460899887</v>
      </c>
      <c r="I28" s="1148">
        <v>18.982046208590354</v>
      </c>
      <c r="J28" s="1148">
        <v>45.722125061394458</v>
      </c>
      <c r="K28" s="1149">
        <v>370438645.64600003</v>
      </c>
      <c r="L28" s="1150"/>
    </row>
    <row r="29" spans="1:14" ht="7.5" customHeight="1">
      <c r="A29" s="1151"/>
      <c r="B29" s="1151"/>
      <c r="C29" s="1151"/>
      <c r="D29" s="1151"/>
      <c r="E29" s="1151"/>
      <c r="F29" s="1151"/>
      <c r="G29" s="1151"/>
      <c r="H29" s="1151"/>
      <c r="I29" s="1151"/>
      <c r="J29" s="1151"/>
      <c r="K29" s="1151"/>
    </row>
    <row r="30" spans="1:14">
      <c r="A30" s="1152" t="s">
        <v>1123</v>
      </c>
      <c r="B30" s="1151"/>
      <c r="C30" s="1151"/>
      <c r="D30" s="1151"/>
      <c r="E30" s="1151"/>
      <c r="F30" s="1151"/>
      <c r="G30" s="1151"/>
      <c r="H30" s="1151"/>
      <c r="I30" s="1151"/>
      <c r="J30" s="1151"/>
      <c r="K30" s="1151"/>
    </row>
    <row r="31" spans="1:14">
      <c r="A31" s="430"/>
      <c r="B31" s="436"/>
      <c r="C31" s="436"/>
      <c r="D31" s="436"/>
      <c r="E31" s="436"/>
      <c r="F31" s="436"/>
      <c r="G31" s="436"/>
      <c r="H31" s="436"/>
      <c r="I31" s="436"/>
      <c r="J31" s="1151"/>
      <c r="K31" s="1151"/>
    </row>
    <row r="32" spans="1:14">
      <c r="A32" s="507"/>
      <c r="B32" s="558"/>
      <c r="C32" s="558"/>
      <c r="D32" s="546"/>
      <c r="E32" s="558"/>
      <c r="F32" s="558"/>
      <c r="G32" s="558"/>
      <c r="H32" s="546"/>
      <c r="I32" s="558"/>
    </row>
  </sheetData>
  <mergeCells count="10">
    <mergeCell ref="A2:K2"/>
    <mergeCell ref="A3:K3"/>
    <mergeCell ref="A4:K4"/>
    <mergeCell ref="A6:A7"/>
    <mergeCell ref="B6:F6"/>
    <mergeCell ref="G6:G7"/>
    <mergeCell ref="H6:H7"/>
    <mergeCell ref="I6:I7"/>
    <mergeCell ref="J6:J7"/>
    <mergeCell ref="K6:K7"/>
  </mergeCells>
  <hyperlinks>
    <hyperlink ref="A1" location="Índice!A1" display="Volver al Índice" xr:uid="{ABFB15A9-80B4-4EC3-B26F-5FE7FD1405DC}"/>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4D87E-ABD7-4AEF-A97D-2646D0CA49D1}">
  <dimension ref="A1:V76"/>
  <sheetViews>
    <sheetView showGridLines="0" zoomScaleNormal="100" workbookViewId="0"/>
  </sheetViews>
  <sheetFormatPr baseColWidth="10" defaultColWidth="11.44140625" defaultRowHeight="13.2"/>
  <cols>
    <col min="1" max="1" width="39.6640625" style="397" customWidth="1"/>
    <col min="2" max="6" width="8.44140625" style="397" customWidth="1"/>
    <col min="7" max="7" width="9.88671875" style="397" customWidth="1"/>
    <col min="8" max="10" width="8.44140625" style="397" customWidth="1"/>
    <col min="11" max="11" width="9.44140625" style="397" customWidth="1"/>
    <col min="12" max="20" width="7.44140625" style="397" customWidth="1"/>
    <col min="21" max="21" width="10.44140625" style="397" customWidth="1"/>
    <col min="22" max="256" width="11.44140625" style="397"/>
    <col min="257" max="257" width="39.6640625" style="397" customWidth="1"/>
    <col min="258" max="262" width="8.44140625" style="397" customWidth="1"/>
    <col min="263" max="263" width="9.88671875" style="397" customWidth="1"/>
    <col min="264" max="266" width="8.44140625" style="397" customWidth="1"/>
    <col min="267" max="267" width="9.44140625" style="397" customWidth="1"/>
    <col min="268" max="276" width="7.44140625" style="397" customWidth="1"/>
    <col min="277" max="277" width="10.44140625" style="397" customWidth="1"/>
    <col min="278" max="512" width="11.44140625" style="397"/>
    <col min="513" max="513" width="39.6640625" style="397" customWidth="1"/>
    <col min="514" max="518" width="8.44140625" style="397" customWidth="1"/>
    <col min="519" max="519" width="9.88671875" style="397" customWidth="1"/>
    <col min="520" max="522" width="8.44140625" style="397" customWidth="1"/>
    <col min="523" max="523" width="9.44140625" style="397" customWidth="1"/>
    <col min="524" max="532" width="7.44140625" style="397" customWidth="1"/>
    <col min="533" max="533" width="10.44140625" style="397" customWidth="1"/>
    <col min="534" max="768" width="11.44140625" style="397"/>
    <col min="769" max="769" width="39.6640625" style="397" customWidth="1"/>
    <col min="770" max="774" width="8.44140625" style="397" customWidth="1"/>
    <col min="775" max="775" width="9.88671875" style="397" customWidth="1"/>
    <col min="776" max="778" width="8.44140625" style="397" customWidth="1"/>
    <col min="779" max="779" width="9.44140625" style="397" customWidth="1"/>
    <col min="780" max="788" width="7.44140625" style="397" customWidth="1"/>
    <col min="789" max="789" width="10.44140625" style="397" customWidth="1"/>
    <col min="790" max="1024" width="11.44140625" style="397"/>
    <col min="1025" max="1025" width="39.6640625" style="397" customWidth="1"/>
    <col min="1026" max="1030" width="8.44140625" style="397" customWidth="1"/>
    <col min="1031" max="1031" width="9.88671875" style="397" customWidth="1"/>
    <col min="1032" max="1034" width="8.44140625" style="397" customWidth="1"/>
    <col min="1035" max="1035" width="9.44140625" style="397" customWidth="1"/>
    <col min="1036" max="1044" width="7.44140625" style="397" customWidth="1"/>
    <col min="1045" max="1045" width="10.44140625" style="397" customWidth="1"/>
    <col min="1046" max="1280" width="11.44140625" style="397"/>
    <col min="1281" max="1281" width="39.6640625" style="397" customWidth="1"/>
    <col min="1282" max="1286" width="8.44140625" style="397" customWidth="1"/>
    <col min="1287" max="1287" width="9.88671875" style="397" customWidth="1"/>
    <col min="1288" max="1290" width="8.44140625" style="397" customWidth="1"/>
    <col min="1291" max="1291" width="9.44140625" style="397" customWidth="1"/>
    <col min="1292" max="1300" width="7.44140625" style="397" customWidth="1"/>
    <col min="1301" max="1301" width="10.44140625" style="397" customWidth="1"/>
    <col min="1302" max="1536" width="11.44140625" style="397"/>
    <col min="1537" max="1537" width="39.6640625" style="397" customWidth="1"/>
    <col min="1538" max="1542" width="8.44140625" style="397" customWidth="1"/>
    <col min="1543" max="1543" width="9.88671875" style="397" customWidth="1"/>
    <col min="1544" max="1546" width="8.44140625" style="397" customWidth="1"/>
    <col min="1547" max="1547" width="9.44140625" style="397" customWidth="1"/>
    <col min="1548" max="1556" width="7.44140625" style="397" customWidth="1"/>
    <col min="1557" max="1557" width="10.44140625" style="397" customWidth="1"/>
    <col min="1558" max="1792" width="11.44140625" style="397"/>
    <col min="1793" max="1793" width="39.6640625" style="397" customWidth="1"/>
    <col min="1794" max="1798" width="8.44140625" style="397" customWidth="1"/>
    <col min="1799" max="1799" width="9.88671875" style="397" customWidth="1"/>
    <col min="1800" max="1802" width="8.44140625" style="397" customWidth="1"/>
    <col min="1803" max="1803" width="9.44140625" style="397" customWidth="1"/>
    <col min="1804" max="1812" width="7.44140625" style="397" customWidth="1"/>
    <col min="1813" max="1813" width="10.44140625" style="397" customWidth="1"/>
    <col min="1814" max="2048" width="11.44140625" style="397"/>
    <col min="2049" max="2049" width="39.6640625" style="397" customWidth="1"/>
    <col min="2050" max="2054" width="8.44140625" style="397" customWidth="1"/>
    <col min="2055" max="2055" width="9.88671875" style="397" customWidth="1"/>
    <col min="2056" max="2058" width="8.44140625" style="397" customWidth="1"/>
    <col min="2059" max="2059" width="9.44140625" style="397" customWidth="1"/>
    <col min="2060" max="2068" width="7.44140625" style="397" customWidth="1"/>
    <col min="2069" max="2069" width="10.44140625" style="397" customWidth="1"/>
    <col min="2070" max="2304" width="11.44140625" style="397"/>
    <col min="2305" max="2305" width="39.6640625" style="397" customWidth="1"/>
    <col min="2306" max="2310" width="8.44140625" style="397" customWidth="1"/>
    <col min="2311" max="2311" width="9.88671875" style="397" customWidth="1"/>
    <col min="2312" max="2314" width="8.44140625" style="397" customWidth="1"/>
    <col min="2315" max="2315" width="9.44140625" style="397" customWidth="1"/>
    <col min="2316" max="2324" width="7.44140625" style="397" customWidth="1"/>
    <col min="2325" max="2325" width="10.44140625" style="397" customWidth="1"/>
    <col min="2326" max="2560" width="11.44140625" style="397"/>
    <col min="2561" max="2561" width="39.6640625" style="397" customWidth="1"/>
    <col min="2562" max="2566" width="8.44140625" style="397" customWidth="1"/>
    <col min="2567" max="2567" width="9.88671875" style="397" customWidth="1"/>
    <col min="2568" max="2570" width="8.44140625" style="397" customWidth="1"/>
    <col min="2571" max="2571" width="9.44140625" style="397" customWidth="1"/>
    <col min="2572" max="2580" width="7.44140625" style="397" customWidth="1"/>
    <col min="2581" max="2581" width="10.44140625" style="397" customWidth="1"/>
    <col min="2582" max="2816" width="11.44140625" style="397"/>
    <col min="2817" max="2817" width="39.6640625" style="397" customWidth="1"/>
    <col min="2818" max="2822" width="8.44140625" style="397" customWidth="1"/>
    <col min="2823" max="2823" width="9.88671875" style="397" customWidth="1"/>
    <col min="2824" max="2826" width="8.44140625" style="397" customWidth="1"/>
    <col min="2827" max="2827" width="9.44140625" style="397" customWidth="1"/>
    <col min="2828" max="2836" width="7.44140625" style="397" customWidth="1"/>
    <col min="2837" max="2837" width="10.44140625" style="397" customWidth="1"/>
    <col min="2838" max="3072" width="11.44140625" style="397"/>
    <col min="3073" max="3073" width="39.6640625" style="397" customWidth="1"/>
    <col min="3074" max="3078" width="8.44140625" style="397" customWidth="1"/>
    <col min="3079" max="3079" width="9.88671875" style="397" customWidth="1"/>
    <col min="3080" max="3082" width="8.44140625" style="397" customWidth="1"/>
    <col min="3083" max="3083" width="9.44140625" style="397" customWidth="1"/>
    <col min="3084" max="3092" width="7.44140625" style="397" customWidth="1"/>
    <col min="3093" max="3093" width="10.44140625" style="397" customWidth="1"/>
    <col min="3094" max="3328" width="11.44140625" style="397"/>
    <col min="3329" max="3329" width="39.6640625" style="397" customWidth="1"/>
    <col min="3330" max="3334" width="8.44140625" style="397" customWidth="1"/>
    <col min="3335" max="3335" width="9.88671875" style="397" customWidth="1"/>
    <col min="3336" max="3338" width="8.44140625" style="397" customWidth="1"/>
    <col min="3339" max="3339" width="9.44140625" style="397" customWidth="1"/>
    <col min="3340" max="3348" width="7.44140625" style="397" customWidth="1"/>
    <col min="3349" max="3349" width="10.44140625" style="397" customWidth="1"/>
    <col min="3350" max="3584" width="11.44140625" style="397"/>
    <col min="3585" max="3585" width="39.6640625" style="397" customWidth="1"/>
    <col min="3586" max="3590" width="8.44140625" style="397" customWidth="1"/>
    <col min="3591" max="3591" width="9.88671875" style="397" customWidth="1"/>
    <col min="3592" max="3594" width="8.44140625" style="397" customWidth="1"/>
    <col min="3595" max="3595" width="9.44140625" style="397" customWidth="1"/>
    <col min="3596" max="3604" width="7.44140625" style="397" customWidth="1"/>
    <col min="3605" max="3605" width="10.44140625" style="397" customWidth="1"/>
    <col min="3606" max="3840" width="11.44140625" style="397"/>
    <col min="3841" max="3841" width="39.6640625" style="397" customWidth="1"/>
    <col min="3842" max="3846" width="8.44140625" style="397" customWidth="1"/>
    <col min="3847" max="3847" width="9.88671875" style="397" customWidth="1"/>
    <col min="3848" max="3850" width="8.44140625" style="397" customWidth="1"/>
    <col min="3851" max="3851" width="9.44140625" style="397" customWidth="1"/>
    <col min="3852" max="3860" width="7.44140625" style="397" customWidth="1"/>
    <col min="3861" max="3861" width="10.44140625" style="397" customWidth="1"/>
    <col min="3862" max="4096" width="11.44140625" style="397"/>
    <col min="4097" max="4097" width="39.6640625" style="397" customWidth="1"/>
    <col min="4098" max="4102" width="8.44140625" style="397" customWidth="1"/>
    <col min="4103" max="4103" width="9.88671875" style="397" customWidth="1"/>
    <col min="4104" max="4106" width="8.44140625" style="397" customWidth="1"/>
    <col min="4107" max="4107" width="9.44140625" style="397" customWidth="1"/>
    <col min="4108" max="4116" width="7.44140625" style="397" customWidth="1"/>
    <col min="4117" max="4117" width="10.44140625" style="397" customWidth="1"/>
    <col min="4118" max="4352" width="11.44140625" style="397"/>
    <col min="4353" max="4353" width="39.6640625" style="397" customWidth="1"/>
    <col min="4354" max="4358" width="8.44140625" style="397" customWidth="1"/>
    <col min="4359" max="4359" width="9.88671875" style="397" customWidth="1"/>
    <col min="4360" max="4362" width="8.44140625" style="397" customWidth="1"/>
    <col min="4363" max="4363" width="9.44140625" style="397" customWidth="1"/>
    <col min="4364" max="4372" width="7.44140625" style="397" customWidth="1"/>
    <col min="4373" max="4373" width="10.44140625" style="397" customWidth="1"/>
    <col min="4374" max="4608" width="11.44140625" style="397"/>
    <col min="4609" max="4609" width="39.6640625" style="397" customWidth="1"/>
    <col min="4610" max="4614" width="8.44140625" style="397" customWidth="1"/>
    <col min="4615" max="4615" width="9.88671875" style="397" customWidth="1"/>
    <col min="4616" max="4618" width="8.44140625" style="397" customWidth="1"/>
    <col min="4619" max="4619" width="9.44140625" style="397" customWidth="1"/>
    <col min="4620" max="4628" width="7.44140625" style="397" customWidth="1"/>
    <col min="4629" max="4629" width="10.44140625" style="397" customWidth="1"/>
    <col min="4630" max="4864" width="11.44140625" style="397"/>
    <col min="4865" max="4865" width="39.6640625" style="397" customWidth="1"/>
    <col min="4866" max="4870" width="8.44140625" style="397" customWidth="1"/>
    <col min="4871" max="4871" width="9.88671875" style="397" customWidth="1"/>
    <col min="4872" max="4874" width="8.44140625" style="397" customWidth="1"/>
    <col min="4875" max="4875" width="9.44140625" style="397" customWidth="1"/>
    <col min="4876" max="4884" width="7.44140625" style="397" customWidth="1"/>
    <col min="4885" max="4885" width="10.44140625" style="397" customWidth="1"/>
    <col min="4886" max="5120" width="11.44140625" style="397"/>
    <col min="5121" max="5121" width="39.6640625" style="397" customWidth="1"/>
    <col min="5122" max="5126" width="8.44140625" style="397" customWidth="1"/>
    <col min="5127" max="5127" width="9.88671875" style="397" customWidth="1"/>
    <col min="5128" max="5130" width="8.44140625" style="397" customWidth="1"/>
    <col min="5131" max="5131" width="9.44140625" style="397" customWidth="1"/>
    <col min="5132" max="5140" width="7.44140625" style="397" customWidth="1"/>
    <col min="5141" max="5141" width="10.44140625" style="397" customWidth="1"/>
    <col min="5142" max="5376" width="11.44140625" style="397"/>
    <col min="5377" max="5377" width="39.6640625" style="397" customWidth="1"/>
    <col min="5378" max="5382" width="8.44140625" style="397" customWidth="1"/>
    <col min="5383" max="5383" width="9.88671875" style="397" customWidth="1"/>
    <col min="5384" max="5386" width="8.44140625" style="397" customWidth="1"/>
    <col min="5387" max="5387" width="9.44140625" style="397" customWidth="1"/>
    <col min="5388" max="5396" width="7.44140625" style="397" customWidth="1"/>
    <col min="5397" max="5397" width="10.44140625" style="397" customWidth="1"/>
    <col min="5398" max="5632" width="11.44140625" style="397"/>
    <col min="5633" max="5633" width="39.6640625" style="397" customWidth="1"/>
    <col min="5634" max="5638" width="8.44140625" style="397" customWidth="1"/>
    <col min="5639" max="5639" width="9.88671875" style="397" customWidth="1"/>
    <col min="5640" max="5642" width="8.44140625" style="397" customWidth="1"/>
    <col min="5643" max="5643" width="9.44140625" style="397" customWidth="1"/>
    <col min="5644" max="5652" width="7.44140625" style="397" customWidth="1"/>
    <col min="5653" max="5653" width="10.44140625" style="397" customWidth="1"/>
    <col min="5654" max="5888" width="11.44140625" style="397"/>
    <col min="5889" max="5889" width="39.6640625" style="397" customWidth="1"/>
    <col min="5890" max="5894" width="8.44140625" style="397" customWidth="1"/>
    <col min="5895" max="5895" width="9.88671875" style="397" customWidth="1"/>
    <col min="5896" max="5898" width="8.44140625" style="397" customWidth="1"/>
    <col min="5899" max="5899" width="9.44140625" style="397" customWidth="1"/>
    <col min="5900" max="5908" width="7.44140625" style="397" customWidth="1"/>
    <col min="5909" max="5909" width="10.44140625" style="397" customWidth="1"/>
    <col min="5910" max="6144" width="11.44140625" style="397"/>
    <col min="6145" max="6145" width="39.6640625" style="397" customWidth="1"/>
    <col min="6146" max="6150" width="8.44140625" style="397" customWidth="1"/>
    <col min="6151" max="6151" width="9.88671875" style="397" customWidth="1"/>
    <col min="6152" max="6154" width="8.44140625" style="397" customWidth="1"/>
    <col min="6155" max="6155" width="9.44140625" style="397" customWidth="1"/>
    <col min="6156" max="6164" width="7.44140625" style="397" customWidth="1"/>
    <col min="6165" max="6165" width="10.44140625" style="397" customWidth="1"/>
    <col min="6166" max="6400" width="11.44140625" style="397"/>
    <col min="6401" max="6401" width="39.6640625" style="397" customWidth="1"/>
    <col min="6402" max="6406" width="8.44140625" style="397" customWidth="1"/>
    <col min="6407" max="6407" width="9.88671875" style="397" customWidth="1"/>
    <col min="6408" max="6410" width="8.44140625" style="397" customWidth="1"/>
    <col min="6411" max="6411" width="9.44140625" style="397" customWidth="1"/>
    <col min="6412" max="6420" width="7.44140625" style="397" customWidth="1"/>
    <col min="6421" max="6421" width="10.44140625" style="397" customWidth="1"/>
    <col min="6422" max="6656" width="11.44140625" style="397"/>
    <col min="6657" max="6657" width="39.6640625" style="397" customWidth="1"/>
    <col min="6658" max="6662" width="8.44140625" style="397" customWidth="1"/>
    <col min="6663" max="6663" width="9.88671875" style="397" customWidth="1"/>
    <col min="6664" max="6666" width="8.44140625" style="397" customWidth="1"/>
    <col min="6667" max="6667" width="9.44140625" style="397" customWidth="1"/>
    <col min="6668" max="6676" width="7.44140625" style="397" customWidth="1"/>
    <col min="6677" max="6677" width="10.44140625" style="397" customWidth="1"/>
    <col min="6678" max="6912" width="11.44140625" style="397"/>
    <col min="6913" max="6913" width="39.6640625" style="397" customWidth="1"/>
    <col min="6914" max="6918" width="8.44140625" style="397" customWidth="1"/>
    <col min="6919" max="6919" width="9.88671875" style="397" customWidth="1"/>
    <col min="6920" max="6922" width="8.44140625" style="397" customWidth="1"/>
    <col min="6923" max="6923" width="9.44140625" style="397" customWidth="1"/>
    <col min="6924" max="6932" width="7.44140625" style="397" customWidth="1"/>
    <col min="6933" max="6933" width="10.44140625" style="397" customWidth="1"/>
    <col min="6934" max="7168" width="11.44140625" style="397"/>
    <col min="7169" max="7169" width="39.6640625" style="397" customWidth="1"/>
    <col min="7170" max="7174" width="8.44140625" style="397" customWidth="1"/>
    <col min="7175" max="7175" width="9.88671875" style="397" customWidth="1"/>
    <col min="7176" max="7178" width="8.44140625" style="397" customWidth="1"/>
    <col min="7179" max="7179" width="9.44140625" style="397" customWidth="1"/>
    <col min="7180" max="7188" width="7.44140625" style="397" customWidth="1"/>
    <col min="7189" max="7189" width="10.44140625" style="397" customWidth="1"/>
    <col min="7190" max="7424" width="11.44140625" style="397"/>
    <col min="7425" max="7425" width="39.6640625" style="397" customWidth="1"/>
    <col min="7426" max="7430" width="8.44140625" style="397" customWidth="1"/>
    <col min="7431" max="7431" width="9.88671875" style="397" customWidth="1"/>
    <col min="7432" max="7434" width="8.44140625" style="397" customWidth="1"/>
    <col min="7435" max="7435" width="9.44140625" style="397" customWidth="1"/>
    <col min="7436" max="7444" width="7.44140625" style="397" customWidth="1"/>
    <col min="7445" max="7445" width="10.44140625" style="397" customWidth="1"/>
    <col min="7446" max="7680" width="11.44140625" style="397"/>
    <col min="7681" max="7681" width="39.6640625" style="397" customWidth="1"/>
    <col min="7682" max="7686" width="8.44140625" style="397" customWidth="1"/>
    <col min="7687" max="7687" width="9.88671875" style="397" customWidth="1"/>
    <col min="7688" max="7690" width="8.44140625" style="397" customWidth="1"/>
    <col min="7691" max="7691" width="9.44140625" style="397" customWidth="1"/>
    <col min="7692" max="7700" width="7.44140625" style="397" customWidth="1"/>
    <col min="7701" max="7701" width="10.44140625" style="397" customWidth="1"/>
    <col min="7702" max="7936" width="11.44140625" style="397"/>
    <col min="7937" max="7937" width="39.6640625" style="397" customWidth="1"/>
    <col min="7938" max="7942" width="8.44140625" style="397" customWidth="1"/>
    <col min="7943" max="7943" width="9.88671875" style="397" customWidth="1"/>
    <col min="7944" max="7946" width="8.44140625" style="397" customWidth="1"/>
    <col min="7947" max="7947" width="9.44140625" style="397" customWidth="1"/>
    <col min="7948" max="7956" width="7.44140625" style="397" customWidth="1"/>
    <col min="7957" max="7957" width="10.44140625" style="397" customWidth="1"/>
    <col min="7958" max="8192" width="11.44140625" style="397"/>
    <col min="8193" max="8193" width="39.6640625" style="397" customWidth="1"/>
    <col min="8194" max="8198" width="8.44140625" style="397" customWidth="1"/>
    <col min="8199" max="8199" width="9.88671875" style="397" customWidth="1"/>
    <col min="8200" max="8202" width="8.44140625" style="397" customWidth="1"/>
    <col min="8203" max="8203" width="9.44140625" style="397" customWidth="1"/>
    <col min="8204" max="8212" width="7.44140625" style="397" customWidth="1"/>
    <col min="8213" max="8213" width="10.44140625" style="397" customWidth="1"/>
    <col min="8214" max="8448" width="11.44140625" style="397"/>
    <col min="8449" max="8449" width="39.6640625" style="397" customWidth="1"/>
    <col min="8450" max="8454" width="8.44140625" style="397" customWidth="1"/>
    <col min="8455" max="8455" width="9.88671875" style="397" customWidth="1"/>
    <col min="8456" max="8458" width="8.44140625" style="397" customWidth="1"/>
    <col min="8459" max="8459" width="9.44140625" style="397" customWidth="1"/>
    <col min="8460" max="8468" width="7.44140625" style="397" customWidth="1"/>
    <col min="8469" max="8469" width="10.44140625" style="397" customWidth="1"/>
    <col min="8470" max="8704" width="11.44140625" style="397"/>
    <col min="8705" max="8705" width="39.6640625" style="397" customWidth="1"/>
    <col min="8706" max="8710" width="8.44140625" style="397" customWidth="1"/>
    <col min="8711" max="8711" width="9.88671875" style="397" customWidth="1"/>
    <col min="8712" max="8714" width="8.44140625" style="397" customWidth="1"/>
    <col min="8715" max="8715" width="9.44140625" style="397" customWidth="1"/>
    <col min="8716" max="8724" width="7.44140625" style="397" customWidth="1"/>
    <col min="8725" max="8725" width="10.44140625" style="397" customWidth="1"/>
    <col min="8726" max="8960" width="11.44140625" style="397"/>
    <col min="8961" max="8961" width="39.6640625" style="397" customWidth="1"/>
    <col min="8962" max="8966" width="8.44140625" style="397" customWidth="1"/>
    <col min="8967" max="8967" width="9.88671875" style="397" customWidth="1"/>
    <col min="8968" max="8970" width="8.44140625" style="397" customWidth="1"/>
    <col min="8971" max="8971" width="9.44140625" style="397" customWidth="1"/>
    <col min="8972" max="8980" width="7.44140625" style="397" customWidth="1"/>
    <col min="8981" max="8981" width="10.44140625" style="397" customWidth="1"/>
    <col min="8982" max="9216" width="11.44140625" style="397"/>
    <col min="9217" max="9217" width="39.6640625" style="397" customWidth="1"/>
    <col min="9218" max="9222" width="8.44140625" style="397" customWidth="1"/>
    <col min="9223" max="9223" width="9.88671875" style="397" customWidth="1"/>
    <col min="9224" max="9226" width="8.44140625" style="397" customWidth="1"/>
    <col min="9227" max="9227" width="9.44140625" style="397" customWidth="1"/>
    <col min="9228" max="9236" width="7.44140625" style="397" customWidth="1"/>
    <col min="9237" max="9237" width="10.44140625" style="397" customWidth="1"/>
    <col min="9238" max="9472" width="11.44140625" style="397"/>
    <col min="9473" max="9473" width="39.6640625" style="397" customWidth="1"/>
    <col min="9474" max="9478" width="8.44140625" style="397" customWidth="1"/>
    <col min="9479" max="9479" width="9.88671875" style="397" customWidth="1"/>
    <col min="9480" max="9482" width="8.44140625" style="397" customWidth="1"/>
    <col min="9483" max="9483" width="9.44140625" style="397" customWidth="1"/>
    <col min="9484" max="9492" width="7.44140625" style="397" customWidth="1"/>
    <col min="9493" max="9493" width="10.44140625" style="397" customWidth="1"/>
    <col min="9494" max="9728" width="11.44140625" style="397"/>
    <col min="9729" max="9729" width="39.6640625" style="397" customWidth="1"/>
    <col min="9730" max="9734" width="8.44140625" style="397" customWidth="1"/>
    <col min="9735" max="9735" width="9.88671875" style="397" customWidth="1"/>
    <col min="9736" max="9738" width="8.44140625" style="397" customWidth="1"/>
    <col min="9739" max="9739" width="9.44140625" style="397" customWidth="1"/>
    <col min="9740" max="9748" width="7.44140625" style="397" customWidth="1"/>
    <col min="9749" max="9749" width="10.44140625" style="397" customWidth="1"/>
    <col min="9750" max="9984" width="11.44140625" style="397"/>
    <col min="9985" max="9985" width="39.6640625" style="397" customWidth="1"/>
    <col min="9986" max="9990" width="8.44140625" style="397" customWidth="1"/>
    <col min="9991" max="9991" width="9.88671875" style="397" customWidth="1"/>
    <col min="9992" max="9994" width="8.44140625" style="397" customWidth="1"/>
    <col min="9995" max="9995" width="9.44140625" style="397" customWidth="1"/>
    <col min="9996" max="10004" width="7.44140625" style="397" customWidth="1"/>
    <col min="10005" max="10005" width="10.44140625" style="397" customWidth="1"/>
    <col min="10006" max="10240" width="11.44140625" style="397"/>
    <col min="10241" max="10241" width="39.6640625" style="397" customWidth="1"/>
    <col min="10242" max="10246" width="8.44140625" style="397" customWidth="1"/>
    <col min="10247" max="10247" width="9.88671875" style="397" customWidth="1"/>
    <col min="10248" max="10250" width="8.44140625" style="397" customWidth="1"/>
    <col min="10251" max="10251" width="9.44140625" style="397" customWidth="1"/>
    <col min="10252" max="10260" width="7.44140625" style="397" customWidth="1"/>
    <col min="10261" max="10261" width="10.44140625" style="397" customWidth="1"/>
    <col min="10262" max="10496" width="11.44140625" style="397"/>
    <col min="10497" max="10497" width="39.6640625" style="397" customWidth="1"/>
    <col min="10498" max="10502" width="8.44140625" style="397" customWidth="1"/>
    <col min="10503" max="10503" width="9.88671875" style="397" customWidth="1"/>
    <col min="10504" max="10506" width="8.44140625" style="397" customWidth="1"/>
    <col min="10507" max="10507" width="9.44140625" style="397" customWidth="1"/>
    <col min="10508" max="10516" width="7.44140625" style="397" customWidth="1"/>
    <col min="10517" max="10517" width="10.44140625" style="397" customWidth="1"/>
    <col min="10518" max="10752" width="11.44140625" style="397"/>
    <col min="10753" max="10753" width="39.6640625" style="397" customWidth="1"/>
    <col min="10754" max="10758" width="8.44140625" style="397" customWidth="1"/>
    <col min="10759" max="10759" width="9.88671875" style="397" customWidth="1"/>
    <col min="10760" max="10762" width="8.44140625" style="397" customWidth="1"/>
    <col min="10763" max="10763" width="9.44140625" style="397" customWidth="1"/>
    <col min="10764" max="10772" width="7.44140625" style="397" customWidth="1"/>
    <col min="10773" max="10773" width="10.44140625" style="397" customWidth="1"/>
    <col min="10774" max="11008" width="11.44140625" style="397"/>
    <col min="11009" max="11009" width="39.6640625" style="397" customWidth="1"/>
    <col min="11010" max="11014" width="8.44140625" style="397" customWidth="1"/>
    <col min="11015" max="11015" width="9.88671875" style="397" customWidth="1"/>
    <col min="11016" max="11018" width="8.44140625" style="397" customWidth="1"/>
    <col min="11019" max="11019" width="9.44140625" style="397" customWidth="1"/>
    <col min="11020" max="11028" width="7.44140625" style="397" customWidth="1"/>
    <col min="11029" max="11029" width="10.44140625" style="397" customWidth="1"/>
    <col min="11030" max="11264" width="11.44140625" style="397"/>
    <col min="11265" max="11265" width="39.6640625" style="397" customWidth="1"/>
    <col min="11266" max="11270" width="8.44140625" style="397" customWidth="1"/>
    <col min="11271" max="11271" width="9.88671875" style="397" customWidth="1"/>
    <col min="11272" max="11274" width="8.44140625" style="397" customWidth="1"/>
    <col min="11275" max="11275" width="9.44140625" style="397" customWidth="1"/>
    <col min="11276" max="11284" width="7.44140625" style="397" customWidth="1"/>
    <col min="11285" max="11285" width="10.44140625" style="397" customWidth="1"/>
    <col min="11286" max="11520" width="11.44140625" style="397"/>
    <col min="11521" max="11521" width="39.6640625" style="397" customWidth="1"/>
    <col min="11522" max="11526" width="8.44140625" style="397" customWidth="1"/>
    <col min="11527" max="11527" width="9.88671875" style="397" customWidth="1"/>
    <col min="11528" max="11530" width="8.44140625" style="397" customWidth="1"/>
    <col min="11531" max="11531" width="9.44140625" style="397" customWidth="1"/>
    <col min="11532" max="11540" width="7.44140625" style="397" customWidth="1"/>
    <col min="11541" max="11541" width="10.44140625" style="397" customWidth="1"/>
    <col min="11542" max="11776" width="11.44140625" style="397"/>
    <col min="11777" max="11777" width="39.6640625" style="397" customWidth="1"/>
    <col min="11778" max="11782" width="8.44140625" style="397" customWidth="1"/>
    <col min="11783" max="11783" width="9.88671875" style="397" customWidth="1"/>
    <col min="11784" max="11786" width="8.44140625" style="397" customWidth="1"/>
    <col min="11787" max="11787" width="9.44140625" style="397" customWidth="1"/>
    <col min="11788" max="11796" width="7.44140625" style="397" customWidth="1"/>
    <col min="11797" max="11797" width="10.44140625" style="397" customWidth="1"/>
    <col min="11798" max="12032" width="11.44140625" style="397"/>
    <col min="12033" max="12033" width="39.6640625" style="397" customWidth="1"/>
    <col min="12034" max="12038" width="8.44140625" style="397" customWidth="1"/>
    <col min="12039" max="12039" width="9.88671875" style="397" customWidth="1"/>
    <col min="12040" max="12042" width="8.44140625" style="397" customWidth="1"/>
    <col min="12043" max="12043" width="9.44140625" style="397" customWidth="1"/>
    <col min="12044" max="12052" width="7.44140625" style="397" customWidth="1"/>
    <col min="12053" max="12053" width="10.44140625" style="397" customWidth="1"/>
    <col min="12054" max="12288" width="11.44140625" style="397"/>
    <col min="12289" max="12289" width="39.6640625" style="397" customWidth="1"/>
    <col min="12290" max="12294" width="8.44140625" style="397" customWidth="1"/>
    <col min="12295" max="12295" width="9.88671875" style="397" customWidth="1"/>
    <col min="12296" max="12298" width="8.44140625" style="397" customWidth="1"/>
    <col min="12299" max="12299" width="9.44140625" style="397" customWidth="1"/>
    <col min="12300" max="12308" width="7.44140625" style="397" customWidth="1"/>
    <col min="12309" max="12309" width="10.44140625" style="397" customWidth="1"/>
    <col min="12310" max="12544" width="11.44140625" style="397"/>
    <col min="12545" max="12545" width="39.6640625" style="397" customWidth="1"/>
    <col min="12546" max="12550" width="8.44140625" style="397" customWidth="1"/>
    <col min="12551" max="12551" width="9.88671875" style="397" customWidth="1"/>
    <col min="12552" max="12554" width="8.44140625" style="397" customWidth="1"/>
    <col min="12555" max="12555" width="9.44140625" style="397" customWidth="1"/>
    <col min="12556" max="12564" width="7.44140625" style="397" customWidth="1"/>
    <col min="12565" max="12565" width="10.44140625" style="397" customWidth="1"/>
    <col min="12566" max="12800" width="11.44140625" style="397"/>
    <col min="12801" max="12801" width="39.6640625" style="397" customWidth="1"/>
    <col min="12802" max="12806" width="8.44140625" style="397" customWidth="1"/>
    <col min="12807" max="12807" width="9.88671875" style="397" customWidth="1"/>
    <col min="12808" max="12810" width="8.44140625" style="397" customWidth="1"/>
    <col min="12811" max="12811" width="9.44140625" style="397" customWidth="1"/>
    <col min="12812" max="12820" width="7.44140625" style="397" customWidth="1"/>
    <col min="12821" max="12821" width="10.44140625" style="397" customWidth="1"/>
    <col min="12822" max="13056" width="11.44140625" style="397"/>
    <col min="13057" max="13057" width="39.6640625" style="397" customWidth="1"/>
    <col min="13058" max="13062" width="8.44140625" style="397" customWidth="1"/>
    <col min="13063" max="13063" width="9.88671875" style="397" customWidth="1"/>
    <col min="13064" max="13066" width="8.44140625" style="397" customWidth="1"/>
    <col min="13067" max="13067" width="9.44140625" style="397" customWidth="1"/>
    <col min="13068" max="13076" width="7.44140625" style="397" customWidth="1"/>
    <col min="13077" max="13077" width="10.44140625" style="397" customWidth="1"/>
    <col min="13078" max="13312" width="11.44140625" style="397"/>
    <col min="13313" max="13313" width="39.6640625" style="397" customWidth="1"/>
    <col min="13314" max="13318" width="8.44140625" style="397" customWidth="1"/>
    <col min="13319" max="13319" width="9.88671875" style="397" customWidth="1"/>
    <col min="13320" max="13322" width="8.44140625" style="397" customWidth="1"/>
    <col min="13323" max="13323" width="9.44140625" style="397" customWidth="1"/>
    <col min="13324" max="13332" width="7.44140625" style="397" customWidth="1"/>
    <col min="13333" max="13333" width="10.44140625" style="397" customWidth="1"/>
    <col min="13334" max="13568" width="11.44140625" style="397"/>
    <col min="13569" max="13569" width="39.6640625" style="397" customWidth="1"/>
    <col min="13570" max="13574" width="8.44140625" style="397" customWidth="1"/>
    <col min="13575" max="13575" width="9.88671875" style="397" customWidth="1"/>
    <col min="13576" max="13578" width="8.44140625" style="397" customWidth="1"/>
    <col min="13579" max="13579" width="9.44140625" style="397" customWidth="1"/>
    <col min="13580" max="13588" width="7.44140625" style="397" customWidth="1"/>
    <col min="13589" max="13589" width="10.44140625" style="397" customWidth="1"/>
    <col min="13590" max="13824" width="11.44140625" style="397"/>
    <col min="13825" max="13825" width="39.6640625" style="397" customWidth="1"/>
    <col min="13826" max="13830" width="8.44140625" style="397" customWidth="1"/>
    <col min="13831" max="13831" width="9.88671875" style="397" customWidth="1"/>
    <col min="13832" max="13834" width="8.44140625" style="397" customWidth="1"/>
    <col min="13835" max="13835" width="9.44140625" style="397" customWidth="1"/>
    <col min="13836" max="13844" width="7.44140625" style="397" customWidth="1"/>
    <col min="13845" max="13845" width="10.44140625" style="397" customWidth="1"/>
    <col min="13846" max="14080" width="11.44140625" style="397"/>
    <col min="14081" max="14081" width="39.6640625" style="397" customWidth="1"/>
    <col min="14082" max="14086" width="8.44140625" style="397" customWidth="1"/>
    <col min="14087" max="14087" width="9.88671875" style="397" customWidth="1"/>
    <col min="14088" max="14090" width="8.44140625" style="397" customWidth="1"/>
    <col min="14091" max="14091" width="9.44140625" style="397" customWidth="1"/>
    <col min="14092" max="14100" width="7.44140625" style="397" customWidth="1"/>
    <col min="14101" max="14101" width="10.44140625" style="397" customWidth="1"/>
    <col min="14102" max="14336" width="11.44140625" style="397"/>
    <col min="14337" max="14337" width="39.6640625" style="397" customWidth="1"/>
    <col min="14338" max="14342" width="8.44140625" style="397" customWidth="1"/>
    <col min="14343" max="14343" width="9.88671875" style="397" customWidth="1"/>
    <col min="14344" max="14346" width="8.44140625" style="397" customWidth="1"/>
    <col min="14347" max="14347" width="9.44140625" style="397" customWidth="1"/>
    <col min="14348" max="14356" width="7.44140625" style="397" customWidth="1"/>
    <col min="14357" max="14357" width="10.44140625" style="397" customWidth="1"/>
    <col min="14358" max="14592" width="11.44140625" style="397"/>
    <col min="14593" max="14593" width="39.6640625" style="397" customWidth="1"/>
    <col min="14594" max="14598" width="8.44140625" style="397" customWidth="1"/>
    <col min="14599" max="14599" width="9.88671875" style="397" customWidth="1"/>
    <col min="14600" max="14602" width="8.44140625" style="397" customWidth="1"/>
    <col min="14603" max="14603" width="9.44140625" style="397" customWidth="1"/>
    <col min="14604" max="14612" width="7.44140625" style="397" customWidth="1"/>
    <col min="14613" max="14613" width="10.44140625" style="397" customWidth="1"/>
    <col min="14614" max="14848" width="11.44140625" style="397"/>
    <col min="14849" max="14849" width="39.6640625" style="397" customWidth="1"/>
    <col min="14850" max="14854" width="8.44140625" style="397" customWidth="1"/>
    <col min="14855" max="14855" width="9.88671875" style="397" customWidth="1"/>
    <col min="14856" max="14858" width="8.44140625" style="397" customWidth="1"/>
    <col min="14859" max="14859" width="9.44140625" style="397" customWidth="1"/>
    <col min="14860" max="14868" width="7.44140625" style="397" customWidth="1"/>
    <col min="14869" max="14869" width="10.44140625" style="397" customWidth="1"/>
    <col min="14870" max="15104" width="11.44140625" style="397"/>
    <col min="15105" max="15105" width="39.6640625" style="397" customWidth="1"/>
    <col min="15106" max="15110" width="8.44140625" style="397" customWidth="1"/>
    <col min="15111" max="15111" width="9.88671875" style="397" customWidth="1"/>
    <col min="15112" max="15114" width="8.44140625" style="397" customWidth="1"/>
    <col min="15115" max="15115" width="9.44140625" style="397" customWidth="1"/>
    <col min="15116" max="15124" width="7.44140625" style="397" customWidth="1"/>
    <col min="15125" max="15125" width="10.44140625" style="397" customWidth="1"/>
    <col min="15126" max="15360" width="11.44140625" style="397"/>
    <col min="15361" max="15361" width="39.6640625" style="397" customWidth="1"/>
    <col min="15362" max="15366" width="8.44140625" style="397" customWidth="1"/>
    <col min="15367" max="15367" width="9.88671875" style="397" customWidth="1"/>
    <col min="15368" max="15370" width="8.44140625" style="397" customWidth="1"/>
    <col min="15371" max="15371" width="9.44140625" style="397" customWidth="1"/>
    <col min="15372" max="15380" width="7.44140625" style="397" customWidth="1"/>
    <col min="15381" max="15381" width="10.44140625" style="397" customWidth="1"/>
    <col min="15382" max="15616" width="11.44140625" style="397"/>
    <col min="15617" max="15617" width="39.6640625" style="397" customWidth="1"/>
    <col min="15618" max="15622" width="8.44140625" style="397" customWidth="1"/>
    <col min="15623" max="15623" width="9.88671875" style="397" customWidth="1"/>
    <col min="15624" max="15626" width="8.44140625" style="397" customWidth="1"/>
    <col min="15627" max="15627" width="9.44140625" style="397" customWidth="1"/>
    <col min="15628" max="15636" width="7.44140625" style="397" customWidth="1"/>
    <col min="15637" max="15637" width="10.44140625" style="397" customWidth="1"/>
    <col min="15638" max="15872" width="11.44140625" style="397"/>
    <col min="15873" max="15873" width="39.6640625" style="397" customWidth="1"/>
    <col min="15874" max="15878" width="8.44140625" style="397" customWidth="1"/>
    <col min="15879" max="15879" width="9.88671875" style="397" customWidth="1"/>
    <col min="15880" max="15882" width="8.44140625" style="397" customWidth="1"/>
    <col min="15883" max="15883" width="9.44140625" style="397" customWidth="1"/>
    <col min="15884" max="15892" width="7.44140625" style="397" customWidth="1"/>
    <col min="15893" max="15893" width="10.44140625" style="397" customWidth="1"/>
    <col min="15894" max="16128" width="11.44140625" style="397"/>
    <col min="16129" max="16129" width="39.6640625" style="397" customWidth="1"/>
    <col min="16130" max="16134" width="8.44140625" style="397" customWidth="1"/>
    <col min="16135" max="16135" width="9.88671875" style="397" customWidth="1"/>
    <col min="16136" max="16138" width="8.44140625" style="397" customWidth="1"/>
    <col min="16139" max="16139" width="9.44140625" style="397" customWidth="1"/>
    <col min="16140" max="16148" width="7.44140625" style="397" customWidth="1"/>
    <col min="16149" max="16149" width="10.44140625" style="397" customWidth="1"/>
    <col min="16150" max="16384" width="11.44140625" style="397"/>
  </cols>
  <sheetData>
    <row r="1" spans="1:22" ht="18" customHeight="1">
      <c r="A1" s="1270" t="s">
        <v>1197</v>
      </c>
      <c r="B1" s="561"/>
      <c r="C1" s="561"/>
      <c r="D1" s="561"/>
      <c r="E1" s="561"/>
      <c r="F1" s="561"/>
      <c r="G1" s="561"/>
      <c r="H1" s="561"/>
      <c r="I1" s="561"/>
      <c r="J1" s="561"/>
      <c r="K1" s="561"/>
      <c r="L1" s="561"/>
      <c r="M1" s="561"/>
      <c r="N1" s="561"/>
      <c r="O1" s="561"/>
      <c r="P1" s="561"/>
      <c r="Q1" s="561"/>
      <c r="R1" s="561"/>
      <c r="S1" s="561"/>
      <c r="T1" s="561"/>
      <c r="U1" s="561"/>
    </row>
    <row r="2" spans="1:22" s="400" customFormat="1" ht="24" customHeight="1">
      <c r="A2" s="563" t="s">
        <v>1051</v>
      </c>
      <c r="B2" s="1070"/>
      <c r="C2" s="1070"/>
      <c r="D2" s="1070"/>
      <c r="E2" s="1070"/>
      <c r="F2" s="1070"/>
      <c r="G2" s="1070"/>
      <c r="H2" s="1070"/>
      <c r="I2" s="1070"/>
      <c r="J2" s="1070"/>
      <c r="K2" s="1070"/>
      <c r="L2" s="1070"/>
      <c r="M2" s="1070"/>
      <c r="N2" s="1070"/>
      <c r="O2" s="1070"/>
      <c r="P2" s="1070"/>
      <c r="Q2" s="1070"/>
      <c r="R2" s="1070"/>
      <c r="S2" s="1070"/>
      <c r="T2" s="1070"/>
      <c r="U2" s="1070"/>
    </row>
    <row r="3" spans="1:22" s="400" customFormat="1" ht="24" customHeight="1">
      <c r="A3" s="563" t="s">
        <v>1052</v>
      </c>
      <c r="B3" s="1070"/>
      <c r="C3" s="1070"/>
      <c r="D3" s="1070"/>
      <c r="E3" s="1070"/>
      <c r="F3" s="1070"/>
      <c r="G3" s="1070"/>
      <c r="H3" s="1070"/>
      <c r="I3" s="1070"/>
      <c r="J3" s="1070"/>
      <c r="K3" s="1070"/>
      <c r="L3" s="1070"/>
      <c r="M3" s="1070"/>
      <c r="N3" s="1070"/>
      <c r="O3" s="1070"/>
      <c r="P3" s="1070"/>
      <c r="Q3" s="1070"/>
      <c r="R3" s="1070"/>
      <c r="S3" s="1070"/>
      <c r="T3" s="1070"/>
      <c r="U3" s="1070"/>
    </row>
    <row r="4" spans="1:22" ht="20.100000000000001" customHeight="1">
      <c r="A4" s="564">
        <v>46022</v>
      </c>
      <c r="B4" s="1071"/>
      <c r="C4" s="1071"/>
      <c r="D4" s="1071"/>
      <c r="E4" s="1071"/>
      <c r="F4" s="1071"/>
      <c r="G4" s="1071"/>
      <c r="H4" s="1071"/>
      <c r="I4" s="1071"/>
      <c r="J4" s="1071"/>
      <c r="K4" s="1071"/>
      <c r="L4" s="1071"/>
      <c r="M4" s="1071"/>
      <c r="N4" s="1071"/>
      <c r="O4" s="1071"/>
      <c r="P4" s="1071"/>
      <c r="Q4" s="1071"/>
      <c r="R4" s="1071"/>
      <c r="S4" s="1071"/>
      <c r="T4" s="1071"/>
      <c r="U4" s="1071"/>
    </row>
    <row r="5" spans="1:22" ht="18" customHeight="1">
      <c r="A5" s="567" t="s">
        <v>125</v>
      </c>
      <c r="B5" s="1072"/>
      <c r="C5" s="1072"/>
      <c r="D5" s="1072"/>
      <c r="E5" s="1072"/>
      <c r="F5" s="1072"/>
      <c r="G5" s="1072"/>
      <c r="H5" s="1072"/>
      <c r="I5" s="1072"/>
      <c r="J5" s="1072"/>
      <c r="K5" s="1072"/>
      <c r="L5" s="1072"/>
      <c r="M5" s="1072"/>
      <c r="N5" s="1072"/>
      <c r="O5" s="1072"/>
      <c r="P5" s="1072"/>
      <c r="Q5" s="1072"/>
      <c r="R5" s="1072"/>
      <c r="S5" s="1072"/>
      <c r="T5" s="1072"/>
      <c r="U5" s="1072"/>
    </row>
    <row r="6" spans="1:22" ht="8.1" customHeight="1" thickBot="1">
      <c r="A6" s="613"/>
      <c r="B6" s="613"/>
      <c r="C6" s="613"/>
      <c r="D6" s="613"/>
      <c r="E6" s="613"/>
      <c r="F6" s="613"/>
      <c r="G6" s="613"/>
      <c r="H6" s="613"/>
      <c r="I6" s="613"/>
      <c r="J6" s="613"/>
      <c r="K6" s="613"/>
      <c r="L6" s="613"/>
      <c r="M6" s="613"/>
      <c r="N6" s="613"/>
      <c r="O6" s="613"/>
      <c r="P6" s="613"/>
      <c r="Q6" s="613"/>
      <c r="R6" s="613"/>
      <c r="S6" s="613"/>
      <c r="T6" s="613"/>
      <c r="U6" s="613"/>
    </row>
    <row r="7" spans="1:22" ht="36" customHeight="1">
      <c r="A7" s="1457" t="s">
        <v>1053</v>
      </c>
      <c r="B7" s="1455" t="s">
        <v>29</v>
      </c>
      <c r="C7" s="1455" t="s">
        <v>30</v>
      </c>
      <c r="D7" s="1455" t="s">
        <v>31</v>
      </c>
      <c r="E7" s="1455" t="s">
        <v>32</v>
      </c>
      <c r="F7" s="1455" t="s">
        <v>33</v>
      </c>
      <c r="G7" s="1455" t="s">
        <v>117</v>
      </c>
      <c r="H7" s="1455" t="s">
        <v>35</v>
      </c>
      <c r="I7" s="1455" t="s">
        <v>831</v>
      </c>
      <c r="J7" s="1455" t="s">
        <v>37</v>
      </c>
      <c r="K7" s="1455" t="s">
        <v>38</v>
      </c>
      <c r="L7" s="1455" t="s">
        <v>99</v>
      </c>
      <c r="M7" s="1455" t="s">
        <v>40</v>
      </c>
      <c r="N7" s="1455" t="s">
        <v>154</v>
      </c>
      <c r="O7" s="1455" t="s">
        <v>42</v>
      </c>
      <c r="P7" s="1455" t="s">
        <v>43</v>
      </c>
      <c r="Q7" s="1455" t="s">
        <v>44</v>
      </c>
      <c r="R7" s="1455" t="s">
        <v>679</v>
      </c>
      <c r="S7" s="1455" t="s">
        <v>46</v>
      </c>
      <c r="T7" s="1455" t="s">
        <v>47</v>
      </c>
      <c r="U7" s="1455" t="s">
        <v>194</v>
      </c>
      <c r="V7" s="418"/>
    </row>
    <row r="8" spans="1:22" ht="25.2" customHeight="1">
      <c r="A8" s="1458"/>
      <c r="B8" s="1456"/>
      <c r="C8" s="1456"/>
      <c r="D8" s="1456"/>
      <c r="E8" s="1456"/>
      <c r="F8" s="1456"/>
      <c r="G8" s="1456"/>
      <c r="H8" s="1456"/>
      <c r="I8" s="1456"/>
      <c r="J8" s="1456"/>
      <c r="K8" s="1456"/>
      <c r="L8" s="1456"/>
      <c r="M8" s="1456"/>
      <c r="N8" s="1456"/>
      <c r="O8" s="1456"/>
      <c r="P8" s="1456"/>
      <c r="Q8" s="1456"/>
      <c r="R8" s="1456"/>
      <c r="S8" s="1456"/>
      <c r="T8" s="1456"/>
      <c r="U8" s="1456"/>
      <c r="V8" s="418"/>
    </row>
    <row r="9" spans="1:22" ht="19.5" customHeight="1">
      <c r="A9" s="1458"/>
      <c r="B9" s="1456"/>
      <c r="C9" s="1456"/>
      <c r="D9" s="1456"/>
      <c r="E9" s="1456"/>
      <c r="F9" s="1456"/>
      <c r="G9" s="1456"/>
      <c r="H9" s="1456"/>
      <c r="I9" s="1456"/>
      <c r="J9" s="1456"/>
      <c r="K9" s="1456"/>
      <c r="L9" s="1456"/>
      <c r="M9" s="1456"/>
      <c r="N9" s="1456"/>
      <c r="O9" s="1456"/>
      <c r="P9" s="1456"/>
      <c r="Q9" s="1456"/>
      <c r="R9" s="1456"/>
      <c r="S9" s="1456"/>
      <c r="T9" s="1456"/>
      <c r="U9" s="1456"/>
      <c r="V9" s="418"/>
    </row>
    <row r="10" spans="1:22" ht="27" customHeight="1">
      <c r="A10" s="1458"/>
      <c r="B10" s="1456"/>
      <c r="C10" s="1456"/>
      <c r="D10" s="1456"/>
      <c r="E10" s="1456"/>
      <c r="F10" s="1456"/>
      <c r="G10" s="1456"/>
      <c r="H10" s="1456"/>
      <c r="I10" s="1456"/>
      <c r="J10" s="1456"/>
      <c r="K10" s="1456"/>
      <c r="L10" s="1456" t="s">
        <v>1054</v>
      </c>
      <c r="M10" s="1456" t="s">
        <v>1054</v>
      </c>
      <c r="N10" s="1456"/>
      <c r="O10" s="1456"/>
      <c r="P10" s="1456" t="s">
        <v>1055</v>
      </c>
      <c r="Q10" s="1456"/>
      <c r="R10" s="1456"/>
      <c r="S10" s="1456"/>
      <c r="T10" s="1456"/>
      <c r="U10" s="1456"/>
      <c r="V10" s="418"/>
    </row>
    <row r="11" spans="1:22" ht="3.9" customHeight="1">
      <c r="A11" s="1073"/>
      <c r="B11" s="1074"/>
      <c r="C11" s="1074"/>
      <c r="D11" s="1074"/>
      <c r="E11" s="1074"/>
      <c r="F11" s="1074"/>
      <c r="G11" s="1074"/>
      <c r="H11" s="1074"/>
      <c r="I11" s="1074"/>
      <c r="J11" s="1074"/>
      <c r="K11" s="1074"/>
      <c r="L11" s="1074"/>
      <c r="M11" s="1074"/>
      <c r="N11" s="1074"/>
      <c r="O11" s="1074"/>
      <c r="P11" s="1074"/>
      <c r="Q11" s="1074"/>
      <c r="R11" s="1074"/>
      <c r="S11" s="1074"/>
      <c r="T11" s="1074"/>
      <c r="U11" s="1074"/>
      <c r="V11" s="418"/>
    </row>
    <row r="12" spans="1:22" s="437" customFormat="1" ht="3.45" customHeight="1">
      <c r="A12" s="1075"/>
      <c r="B12" s="1076"/>
      <c r="C12" s="1076"/>
      <c r="D12" s="1076"/>
      <c r="E12" s="1076"/>
      <c r="F12" s="1076"/>
      <c r="G12" s="1076"/>
      <c r="H12" s="1076"/>
      <c r="I12" s="1076"/>
      <c r="J12" s="1076"/>
      <c r="K12" s="1076"/>
      <c r="L12" s="1076"/>
      <c r="M12" s="1076"/>
      <c r="N12" s="1076"/>
      <c r="O12" s="1076"/>
      <c r="P12" s="1076"/>
      <c r="Q12" s="1076"/>
      <c r="R12" s="1076"/>
      <c r="S12" s="1076"/>
      <c r="T12" s="1076"/>
      <c r="U12" s="1076"/>
      <c r="V12" s="436"/>
    </row>
    <row r="13" spans="1:22" s="436" customFormat="1" ht="20.100000000000001" customHeight="1">
      <c r="A13" s="1077" t="s">
        <v>497</v>
      </c>
      <c r="B13" s="1078">
        <v>3607738.7948599998</v>
      </c>
      <c r="C13" s="1078">
        <v>33682.258370000003</v>
      </c>
      <c r="D13" s="1078">
        <v>3968479.0572100002</v>
      </c>
      <c r="E13" s="1078">
        <v>202291.82238</v>
      </c>
      <c r="F13" s="1078">
        <v>1089493.90491</v>
      </c>
      <c r="G13" s="1078">
        <v>1847632.5480800001</v>
      </c>
      <c r="H13" s="1078">
        <v>86.346440000000001</v>
      </c>
      <c r="I13" s="1078">
        <v>2648040.2681</v>
      </c>
      <c r="J13" s="1078">
        <v>410789.86949000001</v>
      </c>
      <c r="K13" s="1078">
        <v>177870.79086000001</v>
      </c>
      <c r="L13" s="1078">
        <v>0</v>
      </c>
      <c r="M13" s="1078">
        <v>976346.47412000003</v>
      </c>
      <c r="N13" s="1078">
        <v>0</v>
      </c>
      <c r="O13" s="1078">
        <v>40485.883979999999</v>
      </c>
      <c r="P13" s="1078">
        <v>130474.39034</v>
      </c>
      <c r="Q13" s="1078">
        <v>0</v>
      </c>
      <c r="R13" s="1078">
        <v>414069.79272000003</v>
      </c>
      <c r="S13" s="1078">
        <v>282075.40870999999</v>
      </c>
      <c r="T13" s="1078">
        <v>66.398600000000002</v>
      </c>
      <c r="U13" s="1079">
        <v>15829624.009169998</v>
      </c>
    </row>
    <row r="14" spans="1:22" s="436" customFormat="1" ht="20.100000000000001" customHeight="1">
      <c r="A14" s="1077" t="s">
        <v>498</v>
      </c>
      <c r="B14" s="1078">
        <v>1570959.7121300001</v>
      </c>
      <c r="C14" s="1078">
        <v>2686.35635</v>
      </c>
      <c r="D14" s="1078">
        <v>4685165.9562299997</v>
      </c>
      <c r="E14" s="1078">
        <v>44171.306640000003</v>
      </c>
      <c r="F14" s="1078">
        <v>485877.40787</v>
      </c>
      <c r="G14" s="1078">
        <v>978467.27263000002</v>
      </c>
      <c r="H14" s="1078">
        <v>168683.25208999999</v>
      </c>
      <c r="I14" s="1078">
        <v>1333503.7313300001</v>
      </c>
      <c r="J14" s="1078">
        <v>4072.2374599999998</v>
      </c>
      <c r="K14" s="1078">
        <v>15284.46927</v>
      </c>
      <c r="L14" s="1078">
        <v>0</v>
      </c>
      <c r="M14" s="1078">
        <v>668060.00292999996</v>
      </c>
      <c r="N14" s="1078">
        <v>0</v>
      </c>
      <c r="O14" s="1078">
        <v>2669.13364</v>
      </c>
      <c r="P14" s="1078">
        <v>243865.48186999999</v>
      </c>
      <c r="Q14" s="1078">
        <v>60130.44</v>
      </c>
      <c r="R14" s="1078">
        <v>108992.98035</v>
      </c>
      <c r="S14" s="1078">
        <v>6927.2378699999999</v>
      </c>
      <c r="T14" s="1078">
        <v>49.916620000000002</v>
      </c>
      <c r="U14" s="1079">
        <v>10379566.89528</v>
      </c>
    </row>
    <row r="15" spans="1:22" s="436" customFormat="1" ht="20.100000000000001" customHeight="1">
      <c r="A15" s="1077" t="s">
        <v>499</v>
      </c>
      <c r="B15" s="1078">
        <v>10165137.846960001</v>
      </c>
      <c r="C15" s="1078">
        <v>63709.742839999999</v>
      </c>
      <c r="D15" s="1078">
        <v>17000186.26165</v>
      </c>
      <c r="E15" s="1078">
        <v>614800.42512000003</v>
      </c>
      <c r="F15" s="1078">
        <v>2024422.7017900001</v>
      </c>
      <c r="G15" s="1078">
        <v>6834110.5391199999</v>
      </c>
      <c r="H15" s="1078">
        <v>376568.38192999997</v>
      </c>
      <c r="I15" s="1078">
        <v>5925921.5186000001</v>
      </c>
      <c r="J15" s="1078">
        <v>964658.91806000005</v>
      </c>
      <c r="K15" s="1078">
        <v>301064.89020999998</v>
      </c>
      <c r="L15" s="1078">
        <v>257.32618000000002</v>
      </c>
      <c r="M15" s="1078">
        <v>976471.86103999999</v>
      </c>
      <c r="N15" s="1078">
        <v>0</v>
      </c>
      <c r="O15" s="1078">
        <v>29296.214220000002</v>
      </c>
      <c r="P15" s="1078">
        <v>154779.86861</v>
      </c>
      <c r="Q15" s="1078">
        <v>0</v>
      </c>
      <c r="R15" s="1078">
        <v>362733.57481999998</v>
      </c>
      <c r="S15" s="1078">
        <v>400530.44994000002</v>
      </c>
      <c r="T15" s="1078">
        <v>777.48021000000006</v>
      </c>
      <c r="U15" s="1079">
        <v>46195428.001300015</v>
      </c>
    </row>
    <row r="16" spans="1:22" s="436" customFormat="1" ht="20.100000000000001" customHeight="1">
      <c r="A16" s="1077" t="s">
        <v>1056</v>
      </c>
      <c r="B16" s="1078">
        <v>631080.74393999996</v>
      </c>
      <c r="C16" s="1078">
        <v>122.38</v>
      </c>
      <c r="D16" s="1078">
        <v>5223980.6447599996</v>
      </c>
      <c r="E16" s="1078">
        <v>100710.83908999999</v>
      </c>
      <c r="F16" s="1078">
        <v>24609.534520000001</v>
      </c>
      <c r="G16" s="1078">
        <v>702584.65615000005</v>
      </c>
      <c r="H16" s="1078">
        <v>7199.6733299999996</v>
      </c>
      <c r="I16" s="1078">
        <v>587214.02763999999</v>
      </c>
      <c r="J16" s="1078">
        <v>1822.7023799999999</v>
      </c>
      <c r="K16" s="1078">
        <v>58993.004390000002</v>
      </c>
      <c r="L16" s="1078">
        <v>0</v>
      </c>
      <c r="M16" s="1078">
        <v>68036.595100000006</v>
      </c>
      <c r="N16" s="1078">
        <v>0</v>
      </c>
      <c r="O16" s="1078">
        <v>36566.297619999998</v>
      </c>
      <c r="P16" s="1078">
        <v>93782.37672</v>
      </c>
      <c r="Q16" s="1078">
        <v>39000</v>
      </c>
      <c r="R16" s="1078">
        <v>186630</v>
      </c>
      <c r="S16" s="1078">
        <v>4315.43786</v>
      </c>
      <c r="T16" s="1078">
        <v>0.19880999999999999</v>
      </c>
      <c r="U16" s="1079">
        <v>7766649.1123099998</v>
      </c>
    </row>
    <row r="17" spans="1:21" s="436" customFormat="1" ht="20.100000000000001" customHeight="1">
      <c r="A17" s="1077" t="s">
        <v>1057</v>
      </c>
      <c r="B17" s="1078">
        <v>170345.45016000001</v>
      </c>
      <c r="C17" s="1078">
        <v>9.9599999999999994E-2</v>
      </c>
      <c r="D17" s="1078">
        <v>81339.298420000006</v>
      </c>
      <c r="E17" s="1078">
        <v>45.466059999999999</v>
      </c>
      <c r="F17" s="1078">
        <v>1004.04345</v>
      </c>
      <c r="G17" s="1078">
        <v>23331.936089999999</v>
      </c>
      <c r="H17" s="1078">
        <v>0</v>
      </c>
      <c r="I17" s="1078">
        <v>5574.8145999999997</v>
      </c>
      <c r="J17" s="1078">
        <v>34917.552810000001</v>
      </c>
      <c r="K17" s="1078">
        <v>0</v>
      </c>
      <c r="L17" s="1078">
        <v>0</v>
      </c>
      <c r="M17" s="1078">
        <v>0</v>
      </c>
      <c r="N17" s="1078">
        <v>0</v>
      </c>
      <c r="O17" s="1078">
        <v>0</v>
      </c>
      <c r="P17" s="1078">
        <v>0</v>
      </c>
      <c r="Q17" s="1078">
        <v>0</v>
      </c>
      <c r="R17" s="1078">
        <v>0</v>
      </c>
      <c r="S17" s="1078">
        <v>4735.8384599999999</v>
      </c>
      <c r="T17" s="1078">
        <v>0</v>
      </c>
      <c r="U17" s="1079">
        <v>321294.49965000001</v>
      </c>
    </row>
    <row r="18" spans="1:21" s="436" customFormat="1" ht="20.100000000000001" customHeight="1">
      <c r="A18" s="1077" t="s">
        <v>1058</v>
      </c>
      <c r="B18" s="1078">
        <v>726794.51164000004</v>
      </c>
      <c r="C18" s="1078">
        <v>5260.67137</v>
      </c>
      <c r="D18" s="1078">
        <v>1695078.93141</v>
      </c>
      <c r="E18" s="1078">
        <v>67252.913180000003</v>
      </c>
      <c r="F18" s="1078">
        <v>240788.23370000001</v>
      </c>
      <c r="G18" s="1078">
        <v>225435.08525</v>
      </c>
      <c r="H18" s="1078">
        <v>164.67413999999999</v>
      </c>
      <c r="I18" s="1078">
        <v>320504.10149999999</v>
      </c>
      <c r="J18" s="1078">
        <v>483062.39708000002</v>
      </c>
      <c r="K18" s="1078">
        <v>58013.977959999997</v>
      </c>
      <c r="L18" s="1078">
        <v>0</v>
      </c>
      <c r="M18" s="1078">
        <v>190817.86298999999</v>
      </c>
      <c r="N18" s="1078">
        <v>0</v>
      </c>
      <c r="O18" s="1078">
        <v>19174.625540000001</v>
      </c>
      <c r="P18" s="1078">
        <v>0</v>
      </c>
      <c r="Q18" s="1078">
        <v>0</v>
      </c>
      <c r="R18" s="1078">
        <v>8000</v>
      </c>
      <c r="S18" s="1078">
        <v>123616.11874000001</v>
      </c>
      <c r="T18" s="1078">
        <v>14.129200000000001</v>
      </c>
      <c r="U18" s="1079">
        <v>4163978.2336999993</v>
      </c>
    </row>
    <row r="19" spans="1:21" s="436" customFormat="1" ht="20.100000000000001" customHeight="1">
      <c r="A19" s="1077" t="s">
        <v>501</v>
      </c>
      <c r="B19" s="1078">
        <v>13259508.9837</v>
      </c>
      <c r="C19" s="1078">
        <v>79412.9617</v>
      </c>
      <c r="D19" s="1078">
        <v>20281988.562830001</v>
      </c>
      <c r="E19" s="1078">
        <v>688281.18934000004</v>
      </c>
      <c r="F19" s="1078">
        <v>1513522.58158</v>
      </c>
      <c r="G19" s="1078">
        <v>6649983.2875600001</v>
      </c>
      <c r="H19" s="1078">
        <v>433541.29726999998</v>
      </c>
      <c r="I19" s="1078">
        <v>4422897.2991300002</v>
      </c>
      <c r="J19" s="1078">
        <v>6610080.9342499999</v>
      </c>
      <c r="K19" s="1078">
        <v>488900.19316000002</v>
      </c>
      <c r="L19" s="1078">
        <v>2426.2413999999999</v>
      </c>
      <c r="M19" s="1078">
        <v>1297282.69695</v>
      </c>
      <c r="N19" s="1078">
        <v>0</v>
      </c>
      <c r="O19" s="1078">
        <v>27630.524160000001</v>
      </c>
      <c r="P19" s="1078">
        <v>134670.63477</v>
      </c>
      <c r="Q19" s="1078">
        <v>20000</v>
      </c>
      <c r="R19" s="1078">
        <v>281629.23524000001</v>
      </c>
      <c r="S19" s="1078">
        <v>2213103.35353</v>
      </c>
      <c r="T19" s="1078">
        <v>2403.3388199999999</v>
      </c>
      <c r="U19" s="1079">
        <v>58407263.315389998</v>
      </c>
    </row>
    <row r="20" spans="1:21" s="436" customFormat="1" ht="20.100000000000001" customHeight="1">
      <c r="A20" s="1077" t="s">
        <v>1059</v>
      </c>
      <c r="B20" s="1078">
        <v>5093963.3148299996</v>
      </c>
      <c r="C20" s="1078">
        <v>11017.29701</v>
      </c>
      <c r="D20" s="1078">
        <v>6216933.1960199997</v>
      </c>
      <c r="E20" s="1078">
        <v>123191.38155000001</v>
      </c>
      <c r="F20" s="1078">
        <v>656234.14694000001</v>
      </c>
      <c r="G20" s="1078">
        <v>1704637.25978</v>
      </c>
      <c r="H20" s="1078">
        <v>310.73300999999998</v>
      </c>
      <c r="I20" s="1078">
        <v>1529539.1983399999</v>
      </c>
      <c r="J20" s="1078">
        <v>1429424.99398</v>
      </c>
      <c r="K20" s="1078">
        <v>123863.34499</v>
      </c>
      <c r="L20" s="1078">
        <v>311.99378999999999</v>
      </c>
      <c r="M20" s="1078">
        <v>270292.76400999998</v>
      </c>
      <c r="N20" s="1078">
        <v>0</v>
      </c>
      <c r="O20" s="1078">
        <v>5683.4922900000001</v>
      </c>
      <c r="P20" s="1078">
        <v>6992.2147100000002</v>
      </c>
      <c r="Q20" s="1078">
        <v>0</v>
      </c>
      <c r="R20" s="1078">
        <v>16161.08338</v>
      </c>
      <c r="S20" s="1078">
        <v>156491.77204000001</v>
      </c>
      <c r="T20" s="1078">
        <v>414.75405999999998</v>
      </c>
      <c r="U20" s="1079">
        <v>17345462.940729998</v>
      </c>
    </row>
    <row r="21" spans="1:21" s="436" customFormat="1" ht="20.100000000000001" customHeight="1">
      <c r="A21" s="1077" t="s">
        <v>1060</v>
      </c>
      <c r="B21" s="1078">
        <v>558160.61640000006</v>
      </c>
      <c r="C21" s="1078">
        <v>6604.37356</v>
      </c>
      <c r="D21" s="1078">
        <v>1884365.0045799999</v>
      </c>
      <c r="E21" s="1078">
        <v>4789.1612500000001</v>
      </c>
      <c r="F21" s="1078">
        <v>103854.3178</v>
      </c>
      <c r="G21" s="1078">
        <v>648524.49488999997</v>
      </c>
      <c r="H21" s="1078">
        <v>800.68614000000002</v>
      </c>
      <c r="I21" s="1078">
        <v>630203.29336999997</v>
      </c>
      <c r="J21" s="1078">
        <v>898636.63742000004</v>
      </c>
      <c r="K21" s="1078">
        <v>10329.766659999999</v>
      </c>
      <c r="L21" s="1078">
        <v>0</v>
      </c>
      <c r="M21" s="1078">
        <v>130069.70162000001</v>
      </c>
      <c r="N21" s="1078">
        <v>0</v>
      </c>
      <c r="O21" s="1078">
        <v>13528.06287</v>
      </c>
      <c r="P21" s="1078">
        <v>0</v>
      </c>
      <c r="Q21" s="1078">
        <v>0</v>
      </c>
      <c r="R21" s="1078">
        <v>0</v>
      </c>
      <c r="S21" s="1078">
        <v>268471.34344000003</v>
      </c>
      <c r="T21" s="1078">
        <v>629.69734000000005</v>
      </c>
      <c r="U21" s="1079">
        <v>5158967.1573399995</v>
      </c>
    </row>
    <row r="22" spans="1:21" s="436" customFormat="1" ht="20.100000000000001" customHeight="1">
      <c r="A22" s="1077" t="s">
        <v>1061</v>
      </c>
      <c r="B22" s="1078">
        <v>2235573.5507499999</v>
      </c>
      <c r="C22" s="1078">
        <v>917.51070000000004</v>
      </c>
      <c r="D22" s="1078">
        <v>3001634.017</v>
      </c>
      <c r="E22" s="1078">
        <v>14361.016</v>
      </c>
      <c r="F22" s="1078">
        <v>104836.58900000001</v>
      </c>
      <c r="G22" s="1078">
        <v>1306377.6228199999</v>
      </c>
      <c r="H22" s="1078">
        <v>8418.9293600000001</v>
      </c>
      <c r="I22" s="1078">
        <v>1099820.5359</v>
      </c>
      <c r="J22" s="1078">
        <v>50884.375769999999</v>
      </c>
      <c r="K22" s="1078">
        <v>1393.1468500000001</v>
      </c>
      <c r="L22" s="1078">
        <v>117.67659999999999</v>
      </c>
      <c r="M22" s="1078">
        <v>207897.43869000001</v>
      </c>
      <c r="N22" s="1078">
        <v>0</v>
      </c>
      <c r="O22" s="1078">
        <v>19801.024710000002</v>
      </c>
      <c r="P22" s="1078">
        <v>0</v>
      </c>
      <c r="Q22" s="1078">
        <v>0</v>
      </c>
      <c r="R22" s="1078">
        <v>75.419020000000003</v>
      </c>
      <c r="S22" s="1078">
        <v>25383.781780000001</v>
      </c>
      <c r="T22" s="1078">
        <v>37.105899999999998</v>
      </c>
      <c r="U22" s="1079">
        <v>8077529.7408499997</v>
      </c>
    </row>
    <row r="23" spans="1:21" s="436" customFormat="1" ht="20.100000000000001" customHeight="1">
      <c r="A23" s="1077" t="s">
        <v>1062</v>
      </c>
      <c r="B23" s="1078">
        <v>2763906.20854</v>
      </c>
      <c r="C23" s="1078">
        <v>7189.1329500000002</v>
      </c>
      <c r="D23" s="1078">
        <v>4644078.4767199997</v>
      </c>
      <c r="E23" s="1078">
        <v>498681.60991</v>
      </c>
      <c r="F23" s="1078">
        <v>446453.39687</v>
      </c>
      <c r="G23" s="1078">
        <v>1399255.31754</v>
      </c>
      <c r="H23" s="1078">
        <v>92963.007549999995</v>
      </c>
      <c r="I23" s="1078">
        <v>1258928.61295</v>
      </c>
      <c r="J23" s="1078">
        <v>15685.93871</v>
      </c>
      <c r="K23" s="1078">
        <v>468307.24635999999</v>
      </c>
      <c r="L23" s="1078">
        <v>0</v>
      </c>
      <c r="M23" s="1078">
        <v>227588.41143000001</v>
      </c>
      <c r="N23" s="1078">
        <v>0</v>
      </c>
      <c r="O23" s="1078">
        <v>49870.464549999997</v>
      </c>
      <c r="P23" s="1078">
        <v>231000</v>
      </c>
      <c r="Q23" s="1078">
        <v>0</v>
      </c>
      <c r="R23" s="1078">
        <v>670287.59109999996</v>
      </c>
      <c r="S23" s="1078">
        <v>3555.1622299999999</v>
      </c>
      <c r="T23" s="1078">
        <v>38.175409999999999</v>
      </c>
      <c r="U23" s="1079">
        <v>12777788.75282</v>
      </c>
    </row>
    <row r="24" spans="1:21" s="436" customFormat="1" ht="20.100000000000001" customHeight="1">
      <c r="A24" s="1077" t="s">
        <v>1063</v>
      </c>
      <c r="B24" s="1078">
        <v>1605770.7661900001</v>
      </c>
      <c r="C24" s="1078">
        <v>2990.64743</v>
      </c>
      <c r="D24" s="1078">
        <v>3000100.3095100001</v>
      </c>
      <c r="E24" s="1078">
        <v>129764.88754</v>
      </c>
      <c r="F24" s="1078">
        <v>852277.59802000003</v>
      </c>
      <c r="G24" s="1078">
        <v>958778.79663999996</v>
      </c>
      <c r="H24" s="1078">
        <v>0</v>
      </c>
      <c r="I24" s="1078">
        <v>1553955.4326599999</v>
      </c>
      <c r="J24" s="1078">
        <v>345479.42778999999</v>
      </c>
      <c r="K24" s="1078">
        <v>44559.653619999997</v>
      </c>
      <c r="L24" s="1078">
        <v>0</v>
      </c>
      <c r="M24" s="1078">
        <v>260702.80585</v>
      </c>
      <c r="N24" s="1078">
        <v>0</v>
      </c>
      <c r="O24" s="1078">
        <v>4750</v>
      </c>
      <c r="P24" s="1078">
        <v>70845.855070000005</v>
      </c>
      <c r="Q24" s="1078">
        <v>0</v>
      </c>
      <c r="R24" s="1078">
        <v>337872.00004000001</v>
      </c>
      <c r="S24" s="1078">
        <v>62197.441639999997</v>
      </c>
      <c r="T24" s="1078">
        <v>179.67350999999999</v>
      </c>
      <c r="U24" s="1079">
        <v>9230225.2955100015</v>
      </c>
    </row>
    <row r="25" spans="1:21" s="436" customFormat="1" ht="20.100000000000001" customHeight="1">
      <c r="A25" s="1077" t="s">
        <v>1064</v>
      </c>
      <c r="B25" s="1078">
        <v>855410.67937000003</v>
      </c>
      <c r="C25" s="1078">
        <v>3738.81077</v>
      </c>
      <c r="D25" s="1078">
        <v>1938385.7795599999</v>
      </c>
      <c r="E25" s="1078">
        <v>139676.21987999999</v>
      </c>
      <c r="F25" s="1078">
        <v>139703.42184</v>
      </c>
      <c r="G25" s="1078">
        <v>825962.18770000001</v>
      </c>
      <c r="H25" s="1078">
        <v>13114.9974</v>
      </c>
      <c r="I25" s="1078">
        <v>1487895.3463699999</v>
      </c>
      <c r="J25" s="1078">
        <v>346106.51128999999</v>
      </c>
      <c r="K25" s="1078">
        <v>13211.53629</v>
      </c>
      <c r="L25" s="1078">
        <v>6.4007399999999999</v>
      </c>
      <c r="M25" s="1078">
        <v>236045.19359000001</v>
      </c>
      <c r="N25" s="1078">
        <v>0</v>
      </c>
      <c r="O25" s="1078">
        <v>1260.0566200000001</v>
      </c>
      <c r="P25" s="1078">
        <v>2011.6664699999999</v>
      </c>
      <c r="Q25" s="1078">
        <v>0</v>
      </c>
      <c r="R25" s="1078">
        <v>35731.989179999997</v>
      </c>
      <c r="S25" s="1078">
        <v>39307.232360000002</v>
      </c>
      <c r="T25" s="1078">
        <v>154.99432999999999</v>
      </c>
      <c r="U25" s="1079">
        <v>6077723.0237599993</v>
      </c>
    </row>
    <row r="26" spans="1:21" s="436" customFormat="1" ht="20.100000000000001" customHeight="1">
      <c r="A26" s="1077" t="s">
        <v>1065</v>
      </c>
      <c r="B26" s="1078">
        <v>981725.29705000005</v>
      </c>
      <c r="C26" s="1078">
        <v>3892.1026700000002</v>
      </c>
      <c r="D26" s="1078">
        <v>2045056.95737</v>
      </c>
      <c r="E26" s="1078">
        <v>35814.97524</v>
      </c>
      <c r="F26" s="1078">
        <v>274381.99275999999</v>
      </c>
      <c r="G26" s="1078">
        <v>597890.88127999997</v>
      </c>
      <c r="H26" s="1078">
        <v>52481.613740000001</v>
      </c>
      <c r="I26" s="1078">
        <v>374053.98994</v>
      </c>
      <c r="J26" s="1078">
        <v>547983.08993999998</v>
      </c>
      <c r="K26" s="1078">
        <v>17148.984420000001</v>
      </c>
      <c r="L26" s="1078">
        <v>8.7112300000000005</v>
      </c>
      <c r="M26" s="1078">
        <v>51377.53067</v>
      </c>
      <c r="N26" s="1078">
        <v>0</v>
      </c>
      <c r="O26" s="1078">
        <v>8583.0941700000003</v>
      </c>
      <c r="P26" s="1078">
        <v>0</v>
      </c>
      <c r="Q26" s="1078">
        <v>0</v>
      </c>
      <c r="R26" s="1078">
        <v>35140.122479999998</v>
      </c>
      <c r="S26" s="1078">
        <v>56052.350079999997</v>
      </c>
      <c r="T26" s="1078">
        <v>95.876649999999998</v>
      </c>
      <c r="U26" s="1079">
        <v>5081687.5696900003</v>
      </c>
    </row>
    <row r="27" spans="1:21" s="436" customFormat="1" ht="20.100000000000001" customHeight="1">
      <c r="A27" s="1077" t="s">
        <v>1066</v>
      </c>
      <c r="B27" s="1078">
        <v>88047.33266</v>
      </c>
      <c r="C27" s="1078">
        <v>100.07481</v>
      </c>
      <c r="D27" s="1078">
        <v>6697.03827</v>
      </c>
      <c r="E27" s="1078">
        <v>0</v>
      </c>
      <c r="F27" s="1078">
        <v>590.11870999999996</v>
      </c>
      <c r="G27" s="1078">
        <v>357542.43330999999</v>
      </c>
      <c r="H27" s="1078">
        <v>0</v>
      </c>
      <c r="I27" s="1078">
        <v>3291.4726000000001</v>
      </c>
      <c r="J27" s="1078">
        <v>6498.3853300000001</v>
      </c>
      <c r="K27" s="1078">
        <v>0</v>
      </c>
      <c r="L27" s="1078">
        <v>0</v>
      </c>
      <c r="M27" s="1078">
        <v>0</v>
      </c>
      <c r="N27" s="1078">
        <v>0</v>
      </c>
      <c r="O27" s="1078">
        <v>0</v>
      </c>
      <c r="P27" s="1078">
        <v>0</v>
      </c>
      <c r="Q27" s="1078">
        <v>0</v>
      </c>
      <c r="R27" s="1078">
        <v>0</v>
      </c>
      <c r="S27" s="1078">
        <v>3407.6516200000001</v>
      </c>
      <c r="T27" s="1078">
        <v>11.99919</v>
      </c>
      <c r="U27" s="1079">
        <v>466186.50650000002</v>
      </c>
    </row>
    <row r="28" spans="1:21" s="436" customFormat="1" ht="20.100000000000001" customHeight="1">
      <c r="A28" s="1077" t="s">
        <v>1067</v>
      </c>
      <c r="B28" s="1078">
        <v>750166.86349999998</v>
      </c>
      <c r="C28" s="1078">
        <v>4639.1855299999997</v>
      </c>
      <c r="D28" s="1078">
        <v>1305944.3237099999</v>
      </c>
      <c r="E28" s="1078">
        <v>78088.983179999996</v>
      </c>
      <c r="F28" s="1078">
        <v>345411.73048000003</v>
      </c>
      <c r="G28" s="1078">
        <v>948004.03772999998</v>
      </c>
      <c r="H28" s="1078">
        <v>0</v>
      </c>
      <c r="I28" s="1078">
        <v>126320.42246</v>
      </c>
      <c r="J28" s="1078">
        <v>69123.854949999994</v>
      </c>
      <c r="K28" s="1078">
        <v>2120</v>
      </c>
      <c r="L28" s="1078">
        <v>0</v>
      </c>
      <c r="M28" s="1078">
        <v>455298.66133999999</v>
      </c>
      <c r="N28" s="1078">
        <v>0</v>
      </c>
      <c r="O28" s="1078">
        <v>3625.2937099999999</v>
      </c>
      <c r="P28" s="1078">
        <v>0</v>
      </c>
      <c r="Q28" s="1078">
        <v>0</v>
      </c>
      <c r="R28" s="1078">
        <v>68713.117939999996</v>
      </c>
      <c r="S28" s="1078">
        <v>17011.080030000001</v>
      </c>
      <c r="T28" s="1078">
        <v>141.23119</v>
      </c>
      <c r="U28" s="1079">
        <v>4174608.7857499998</v>
      </c>
    </row>
    <row r="29" spans="1:21" s="436" customFormat="1" ht="20.100000000000001" customHeight="1">
      <c r="A29" s="1077" t="s">
        <v>1068</v>
      </c>
      <c r="B29" s="1078">
        <v>721334.68787000002</v>
      </c>
      <c r="C29" s="1078">
        <v>5708.0413799999997</v>
      </c>
      <c r="D29" s="1078">
        <v>685447.37858999998</v>
      </c>
      <c r="E29" s="1078">
        <v>4077.4679900000001</v>
      </c>
      <c r="F29" s="1078">
        <v>262326.98482999997</v>
      </c>
      <c r="G29" s="1078">
        <v>305771.57708999998</v>
      </c>
      <c r="H29" s="1078">
        <v>14402.892680000001</v>
      </c>
      <c r="I29" s="1078">
        <v>254527.1857</v>
      </c>
      <c r="J29" s="1078">
        <v>138369.86936000001</v>
      </c>
      <c r="K29" s="1078">
        <v>2508.2704399999998</v>
      </c>
      <c r="L29" s="1078">
        <v>0</v>
      </c>
      <c r="M29" s="1078">
        <v>15431.921609999999</v>
      </c>
      <c r="N29" s="1078">
        <v>0</v>
      </c>
      <c r="O29" s="1078">
        <v>2000</v>
      </c>
      <c r="P29" s="1078">
        <v>0</v>
      </c>
      <c r="Q29" s="1078">
        <v>0</v>
      </c>
      <c r="R29" s="1078">
        <v>0</v>
      </c>
      <c r="S29" s="1078">
        <v>26666.301820000001</v>
      </c>
      <c r="T29" s="1078">
        <v>9.0947800000000001</v>
      </c>
      <c r="U29" s="1079">
        <v>2438581.6741400003</v>
      </c>
    </row>
    <row r="30" spans="1:21" s="436" customFormat="1" ht="20.100000000000001" customHeight="1">
      <c r="A30" s="1077" t="s">
        <v>1069</v>
      </c>
      <c r="B30" s="1078">
        <v>184137.1102</v>
      </c>
      <c r="C30" s="1078">
        <v>0</v>
      </c>
      <c r="D30" s="1078">
        <v>357063.28262999997</v>
      </c>
      <c r="E30" s="1078">
        <v>223.67833999999999</v>
      </c>
      <c r="F30" s="1078">
        <v>3151.0672500000001</v>
      </c>
      <c r="G30" s="1078">
        <v>169370.05869999999</v>
      </c>
      <c r="H30" s="1078">
        <v>0</v>
      </c>
      <c r="I30" s="1078">
        <v>35725.460079999997</v>
      </c>
      <c r="J30" s="1078">
        <v>59128.112659999999</v>
      </c>
      <c r="K30" s="1078">
        <v>0</v>
      </c>
      <c r="L30" s="1078">
        <v>45.82396</v>
      </c>
      <c r="M30" s="1078">
        <v>24300</v>
      </c>
      <c r="N30" s="1078">
        <v>0</v>
      </c>
      <c r="O30" s="1078">
        <v>0</v>
      </c>
      <c r="P30" s="1078">
        <v>0</v>
      </c>
      <c r="Q30" s="1078">
        <v>0</v>
      </c>
      <c r="R30" s="1078">
        <v>0</v>
      </c>
      <c r="S30" s="1078">
        <v>26029.609420000001</v>
      </c>
      <c r="T30" s="1078">
        <v>29.78501</v>
      </c>
      <c r="U30" s="1079">
        <v>859203.98824999982</v>
      </c>
    </row>
    <row r="31" spans="1:21" s="436" customFormat="1" ht="20.100000000000001" customHeight="1">
      <c r="A31" s="1077" t="s">
        <v>1070</v>
      </c>
      <c r="B31" s="1078">
        <v>349602.37874000001</v>
      </c>
      <c r="C31" s="1078">
        <v>817.63364000000001</v>
      </c>
      <c r="D31" s="1078">
        <v>1898444.5774000001</v>
      </c>
      <c r="E31" s="1078">
        <v>4805.8667999999998</v>
      </c>
      <c r="F31" s="1078">
        <v>28903.669190000001</v>
      </c>
      <c r="G31" s="1078">
        <v>305313.29261</v>
      </c>
      <c r="H31" s="1078">
        <v>6.53674</v>
      </c>
      <c r="I31" s="1078">
        <v>123858.25281999999</v>
      </c>
      <c r="J31" s="1078">
        <v>274541.27318999998</v>
      </c>
      <c r="K31" s="1078">
        <v>120.26844</v>
      </c>
      <c r="L31" s="1078">
        <v>106.36311000000001</v>
      </c>
      <c r="M31" s="1078">
        <v>0</v>
      </c>
      <c r="N31" s="1078">
        <v>0</v>
      </c>
      <c r="O31" s="1078">
        <v>313.04307999999997</v>
      </c>
      <c r="P31" s="1078">
        <v>0</v>
      </c>
      <c r="Q31" s="1078">
        <v>0</v>
      </c>
      <c r="R31" s="1078">
        <v>0</v>
      </c>
      <c r="S31" s="1078">
        <v>138763.179</v>
      </c>
      <c r="T31" s="1078">
        <v>950.03414999999995</v>
      </c>
      <c r="U31" s="1079">
        <v>3126546.3689099997</v>
      </c>
    </row>
    <row r="32" spans="1:21" s="436" customFormat="1" ht="25.95" customHeight="1">
      <c r="A32" s="1080" t="s">
        <v>1071</v>
      </c>
      <c r="B32" s="1078">
        <v>1289336.4447399999</v>
      </c>
      <c r="C32" s="1078">
        <v>1675.3581999999999</v>
      </c>
      <c r="D32" s="1078">
        <v>64995.61004</v>
      </c>
      <c r="E32" s="1078">
        <v>26765.336930000001</v>
      </c>
      <c r="F32" s="1078">
        <v>83571.211569999999</v>
      </c>
      <c r="G32" s="1078">
        <v>206025.74019000001</v>
      </c>
      <c r="H32" s="1078">
        <v>0</v>
      </c>
      <c r="I32" s="1078">
        <v>1806.2593999999999</v>
      </c>
      <c r="J32" s="1078">
        <v>6527.2506299999995</v>
      </c>
      <c r="K32" s="1078">
        <v>0</v>
      </c>
      <c r="L32" s="1078">
        <v>3.1504699999999999</v>
      </c>
      <c r="M32" s="1078">
        <v>0</v>
      </c>
      <c r="N32" s="1078">
        <v>0</v>
      </c>
      <c r="O32" s="1078">
        <v>0</v>
      </c>
      <c r="P32" s="1078">
        <v>0</v>
      </c>
      <c r="Q32" s="1078">
        <v>0</v>
      </c>
      <c r="R32" s="1078">
        <v>0</v>
      </c>
      <c r="S32" s="1078">
        <v>44666.561589999998</v>
      </c>
      <c r="T32" s="1078">
        <v>211.97199000000001</v>
      </c>
      <c r="U32" s="1079">
        <v>1725584.8957499999</v>
      </c>
    </row>
    <row r="33" spans="1:22" s="436" customFormat="1" ht="9.9" customHeight="1">
      <c r="A33" s="683"/>
      <c r="B33" s="1078"/>
      <c r="C33" s="1078"/>
      <c r="D33" s="1078"/>
      <c r="E33" s="1078"/>
      <c r="F33" s="1078"/>
      <c r="G33" s="1078"/>
      <c r="H33" s="1078"/>
      <c r="I33" s="1078"/>
      <c r="J33" s="1078"/>
      <c r="K33" s="1078"/>
      <c r="L33" s="1078"/>
      <c r="M33" s="1078"/>
      <c r="N33" s="1078"/>
      <c r="O33" s="1078"/>
      <c r="P33" s="1078"/>
      <c r="Q33" s="1078"/>
      <c r="R33" s="1078"/>
      <c r="S33" s="1078"/>
      <c r="T33" s="1078"/>
      <c r="U33" s="1079"/>
    </row>
    <row r="34" spans="1:22" s="545" customFormat="1" ht="23.25" customHeight="1" thickBot="1">
      <c r="A34" s="1081" t="s">
        <v>1072</v>
      </c>
      <c r="B34" s="1082">
        <v>47608701.294230007</v>
      </c>
      <c r="C34" s="1082">
        <v>234164.63888000001</v>
      </c>
      <c r="D34" s="1082">
        <v>79985364.663909987</v>
      </c>
      <c r="E34" s="1082">
        <v>2777794.5464200005</v>
      </c>
      <c r="F34" s="1082">
        <v>8681414.6530800033</v>
      </c>
      <c r="G34" s="1082">
        <v>26994999.025160003</v>
      </c>
      <c r="H34" s="1082">
        <v>1168743.0218199999</v>
      </c>
      <c r="I34" s="1082">
        <v>23723581.223490003</v>
      </c>
      <c r="J34" s="1082">
        <v>12697794.332550002</v>
      </c>
      <c r="K34" s="1082">
        <v>1783689.5439200001</v>
      </c>
      <c r="L34" s="1082">
        <v>3283.6874800000001</v>
      </c>
      <c r="M34" s="1082">
        <v>6056019.9219400007</v>
      </c>
      <c r="N34" s="1082">
        <v>0</v>
      </c>
      <c r="O34" s="1082">
        <v>265237.21115999995</v>
      </c>
      <c r="P34" s="1082">
        <v>1068422.48856</v>
      </c>
      <c r="Q34" s="1082">
        <v>119130.44</v>
      </c>
      <c r="R34" s="1082">
        <v>2526036.9062699992</v>
      </c>
      <c r="S34" s="1082">
        <v>3903307.3121599997</v>
      </c>
      <c r="T34" s="1082">
        <v>6215.8557700000001</v>
      </c>
      <c r="U34" s="1082">
        <v>219603900.76680002</v>
      </c>
    </row>
    <row r="35" spans="1:22" ht="9.9" customHeight="1">
      <c r="A35" s="430"/>
      <c r="B35" s="430"/>
      <c r="C35" s="430"/>
      <c r="D35" s="430"/>
      <c r="E35" s="430"/>
      <c r="F35" s="430"/>
      <c r="G35" s="430"/>
      <c r="H35" s="430"/>
      <c r="I35" s="430"/>
      <c r="J35" s="430"/>
      <c r="K35" s="430"/>
      <c r="L35" s="430"/>
      <c r="M35" s="430"/>
      <c r="N35" s="430"/>
      <c r="O35" s="430"/>
      <c r="P35" s="430"/>
      <c r="Q35" s="430"/>
      <c r="R35" s="430"/>
      <c r="S35" s="430"/>
      <c r="T35" s="430"/>
      <c r="U35" s="430"/>
      <c r="V35" s="418"/>
    </row>
    <row r="36" spans="1:22" ht="13.8">
      <c r="A36" s="556" t="s">
        <v>1073</v>
      </c>
      <c r="B36" s="430"/>
      <c r="C36" s="430"/>
      <c r="D36" s="430"/>
      <c r="E36" s="430"/>
      <c r="F36" s="430"/>
      <c r="G36" s="430"/>
      <c r="H36" s="430"/>
      <c r="I36" s="430"/>
      <c r="J36" s="430"/>
      <c r="K36" s="430"/>
      <c r="L36" s="430"/>
      <c r="M36" s="430"/>
      <c r="N36" s="430"/>
      <c r="O36" s="430"/>
      <c r="P36" s="430"/>
      <c r="Q36" s="430"/>
      <c r="R36" s="430"/>
      <c r="S36" s="430"/>
      <c r="T36" s="430"/>
      <c r="U36" s="430"/>
      <c r="V36" s="418"/>
    </row>
    <row r="37" spans="1:22" ht="13.8">
      <c r="A37" s="869" t="s">
        <v>1074</v>
      </c>
      <c r="B37" s="436"/>
      <c r="C37" s="436"/>
      <c r="D37" s="436"/>
      <c r="E37" s="436"/>
      <c r="F37" s="436"/>
      <c r="G37" s="436"/>
      <c r="H37" s="436"/>
      <c r="I37" s="436"/>
      <c r="J37" s="626"/>
      <c r="K37" s="626"/>
      <c r="L37" s="626"/>
      <c r="M37" s="626"/>
      <c r="N37" s="626"/>
      <c r="O37" s="626"/>
      <c r="P37" s="626"/>
      <c r="Q37" s="626"/>
      <c r="R37" s="626"/>
      <c r="S37" s="626"/>
      <c r="T37" s="626"/>
      <c r="U37" s="626"/>
      <c r="V37" s="418"/>
    </row>
    <row r="38" spans="1:22" ht="13.8">
      <c r="A38" s="430"/>
      <c r="B38" s="558"/>
      <c r="C38" s="558"/>
      <c r="D38" s="546"/>
      <c r="E38" s="558"/>
      <c r="F38" s="558"/>
      <c r="G38" s="558"/>
      <c r="H38" s="546"/>
      <c r="I38" s="558"/>
      <c r="J38" s="626"/>
      <c r="K38" s="626"/>
      <c r="L38" s="626"/>
      <c r="M38" s="626"/>
      <c r="N38" s="626"/>
      <c r="O38" s="626"/>
      <c r="P38" s="626"/>
      <c r="Q38" s="626"/>
      <c r="R38" s="626"/>
      <c r="S38" s="626"/>
      <c r="T38" s="626"/>
      <c r="U38" s="626"/>
      <c r="V38" s="418"/>
    </row>
    <row r="39" spans="1:22" ht="13.8">
      <c r="A39" s="626"/>
      <c r="B39" s="626"/>
      <c r="C39" s="626"/>
      <c r="D39" s="626"/>
      <c r="E39" s="626"/>
      <c r="F39" s="626"/>
      <c r="G39" s="626"/>
      <c r="H39" s="626"/>
      <c r="I39" s="626"/>
      <c r="J39" s="626"/>
      <c r="K39" s="626"/>
      <c r="L39" s="626"/>
      <c r="M39" s="626"/>
      <c r="N39" s="626"/>
      <c r="O39" s="626"/>
      <c r="P39" s="626"/>
      <c r="Q39" s="626"/>
      <c r="R39" s="626"/>
      <c r="S39" s="626"/>
      <c r="T39" s="626"/>
      <c r="U39" s="626"/>
      <c r="V39" s="418"/>
    </row>
    <row r="40" spans="1:22" ht="13.8">
      <c r="A40" s="626"/>
      <c r="B40" s="626"/>
      <c r="C40" s="626"/>
      <c r="D40" s="626"/>
      <c r="E40" s="626"/>
      <c r="F40" s="626"/>
      <c r="G40" s="626"/>
      <c r="H40" s="626"/>
      <c r="I40" s="626"/>
      <c r="J40" s="626"/>
      <c r="K40" s="626"/>
      <c r="L40" s="626"/>
      <c r="M40" s="626"/>
      <c r="N40" s="626"/>
      <c r="O40" s="626"/>
      <c r="P40" s="626"/>
      <c r="Q40" s="626"/>
      <c r="R40" s="626"/>
      <c r="S40" s="626"/>
      <c r="T40" s="626"/>
      <c r="U40" s="626"/>
      <c r="V40" s="418"/>
    </row>
    <row r="41" spans="1:22" ht="13.8">
      <c r="A41" s="626"/>
      <c r="B41" s="626"/>
      <c r="C41" s="626"/>
      <c r="D41" s="626"/>
      <c r="E41" s="626"/>
      <c r="F41" s="626"/>
      <c r="G41" s="626"/>
      <c r="H41" s="626"/>
      <c r="I41" s="626"/>
      <c r="J41" s="626"/>
      <c r="K41" s="626"/>
      <c r="L41" s="626"/>
      <c r="M41" s="626"/>
      <c r="N41" s="626"/>
      <c r="O41" s="626"/>
      <c r="P41" s="626"/>
      <c r="Q41" s="626"/>
      <c r="R41" s="626"/>
      <c r="S41" s="626"/>
      <c r="T41" s="626"/>
      <c r="U41" s="626"/>
      <c r="V41" s="418"/>
    </row>
    <row r="42" spans="1:22" ht="13.8">
      <c r="A42" s="626"/>
      <c r="B42" s="626"/>
      <c r="C42" s="626"/>
      <c r="D42" s="626"/>
      <c r="E42" s="626"/>
      <c r="F42" s="626"/>
      <c r="G42" s="626"/>
      <c r="H42" s="626"/>
      <c r="I42" s="626"/>
      <c r="J42" s="626"/>
      <c r="K42" s="626"/>
      <c r="L42" s="626"/>
      <c r="M42" s="626"/>
      <c r="N42" s="626"/>
      <c r="O42" s="626"/>
      <c r="P42" s="626"/>
      <c r="Q42" s="626"/>
      <c r="R42" s="626"/>
      <c r="S42" s="626"/>
      <c r="T42" s="626"/>
      <c r="U42" s="626"/>
      <c r="V42" s="418"/>
    </row>
    <row r="43" spans="1:22" ht="13.8">
      <c r="A43" s="626"/>
      <c r="B43" s="626"/>
      <c r="C43" s="626"/>
      <c r="D43" s="626"/>
      <c r="E43" s="626"/>
      <c r="F43" s="626"/>
      <c r="G43" s="626"/>
      <c r="H43" s="626"/>
      <c r="I43" s="626"/>
      <c r="J43" s="626"/>
      <c r="K43" s="626"/>
      <c r="L43" s="626"/>
      <c r="M43" s="626"/>
      <c r="N43" s="626"/>
      <c r="O43" s="626"/>
      <c r="P43" s="626"/>
      <c r="Q43" s="626"/>
      <c r="R43" s="626"/>
      <c r="S43" s="626"/>
      <c r="T43" s="626"/>
      <c r="U43" s="626"/>
      <c r="V43" s="418"/>
    </row>
    <row r="44" spans="1:22" ht="13.8">
      <c r="A44" s="626"/>
      <c r="B44" s="626"/>
      <c r="C44" s="626"/>
      <c r="D44" s="626"/>
      <c r="E44" s="626"/>
      <c r="F44" s="626"/>
      <c r="G44" s="626"/>
      <c r="H44" s="626"/>
      <c r="I44" s="626"/>
      <c r="J44" s="626"/>
      <c r="K44" s="626"/>
      <c r="L44" s="626"/>
      <c r="M44" s="626"/>
      <c r="N44" s="626"/>
      <c r="O44" s="626"/>
      <c r="P44" s="626"/>
      <c r="Q44" s="626"/>
      <c r="R44" s="626"/>
      <c r="S44" s="626"/>
      <c r="T44" s="626"/>
      <c r="U44" s="626"/>
      <c r="V44" s="418"/>
    </row>
    <row r="45" spans="1:22" ht="13.8">
      <c r="A45" s="626"/>
      <c r="B45" s="626"/>
      <c r="C45" s="626"/>
      <c r="D45" s="626"/>
      <c r="E45" s="626"/>
      <c r="F45" s="626"/>
      <c r="G45" s="626"/>
      <c r="H45" s="626"/>
      <c r="I45" s="626"/>
      <c r="J45" s="626"/>
      <c r="K45" s="626"/>
      <c r="L45" s="626"/>
      <c r="M45" s="626"/>
      <c r="N45" s="626"/>
      <c r="O45" s="626"/>
      <c r="P45" s="626"/>
      <c r="Q45" s="626"/>
      <c r="R45" s="626"/>
      <c r="S45" s="626"/>
      <c r="T45" s="626"/>
      <c r="U45" s="626"/>
      <c r="V45" s="418"/>
    </row>
    <row r="46" spans="1:22" ht="13.8">
      <c r="A46" s="626"/>
      <c r="B46" s="626"/>
      <c r="C46" s="626"/>
      <c r="D46" s="626"/>
      <c r="E46" s="626"/>
      <c r="F46" s="626"/>
      <c r="G46" s="626"/>
      <c r="H46" s="626"/>
      <c r="I46" s="626"/>
      <c r="J46" s="626"/>
      <c r="K46" s="626"/>
      <c r="L46" s="626"/>
      <c r="M46" s="626"/>
      <c r="N46" s="626"/>
      <c r="O46" s="626"/>
      <c r="P46" s="626"/>
      <c r="Q46" s="626"/>
      <c r="R46" s="626"/>
      <c r="S46" s="626"/>
      <c r="T46" s="626"/>
      <c r="U46" s="626"/>
      <c r="V46" s="418"/>
    </row>
    <row r="47" spans="1:22" ht="13.8">
      <c r="A47" s="626"/>
      <c r="B47" s="626"/>
      <c r="C47" s="626"/>
      <c r="D47" s="626"/>
      <c r="E47" s="626"/>
      <c r="F47" s="626"/>
      <c r="G47" s="626"/>
      <c r="H47" s="626"/>
      <c r="I47" s="626"/>
      <c r="J47" s="626"/>
      <c r="K47" s="626"/>
      <c r="L47" s="626"/>
      <c r="M47" s="626"/>
      <c r="N47" s="626"/>
      <c r="O47" s="626"/>
      <c r="P47" s="626"/>
      <c r="Q47" s="626"/>
      <c r="R47" s="626"/>
      <c r="S47" s="626"/>
      <c r="T47" s="626"/>
      <c r="U47" s="626"/>
      <c r="V47" s="418"/>
    </row>
    <row r="48" spans="1:22">
      <c r="A48" s="613"/>
      <c r="B48" s="613"/>
      <c r="C48" s="613"/>
      <c r="D48" s="613"/>
      <c r="E48" s="613"/>
      <c r="F48" s="613"/>
      <c r="G48" s="613"/>
      <c r="H48" s="613"/>
      <c r="I48" s="613"/>
      <c r="J48" s="613"/>
      <c r="K48" s="613"/>
      <c r="L48" s="613"/>
      <c r="M48" s="613"/>
      <c r="N48" s="613"/>
      <c r="O48" s="613"/>
      <c r="P48" s="613"/>
      <c r="Q48" s="613"/>
      <c r="R48" s="613"/>
      <c r="S48" s="613"/>
      <c r="T48" s="613"/>
      <c r="U48" s="613"/>
    </row>
    <row r="49" spans="1:21">
      <c r="A49" s="613"/>
      <c r="B49" s="613"/>
      <c r="C49" s="613"/>
      <c r="D49" s="613"/>
      <c r="E49" s="613"/>
      <c r="F49" s="613"/>
      <c r="G49" s="613"/>
      <c r="H49" s="613"/>
      <c r="I49" s="613"/>
      <c r="J49" s="613"/>
      <c r="K49" s="613"/>
      <c r="L49" s="613"/>
      <c r="M49" s="613"/>
      <c r="N49" s="613"/>
      <c r="O49" s="613"/>
      <c r="P49" s="613"/>
      <c r="Q49" s="613"/>
      <c r="R49" s="613"/>
      <c r="S49" s="613"/>
      <c r="T49" s="613"/>
      <c r="U49" s="613"/>
    </row>
    <row r="50" spans="1:21">
      <c r="A50" s="613"/>
      <c r="B50" s="613"/>
      <c r="C50" s="613"/>
      <c r="D50" s="613"/>
      <c r="E50" s="613"/>
      <c r="F50" s="613"/>
      <c r="G50" s="613"/>
      <c r="H50" s="613"/>
      <c r="I50" s="613"/>
      <c r="J50" s="613"/>
      <c r="K50" s="613"/>
      <c r="L50" s="613"/>
      <c r="M50" s="613"/>
      <c r="N50" s="613"/>
      <c r="O50" s="613"/>
      <c r="P50" s="613"/>
      <c r="Q50" s="613"/>
      <c r="R50" s="613"/>
      <c r="S50" s="613"/>
      <c r="T50" s="613"/>
      <c r="U50" s="613"/>
    </row>
    <row r="51" spans="1:21">
      <c r="A51" s="613"/>
      <c r="B51" s="613"/>
      <c r="C51" s="613"/>
      <c r="D51" s="613"/>
      <c r="E51" s="613"/>
      <c r="F51" s="613"/>
      <c r="G51" s="613"/>
      <c r="H51" s="613"/>
      <c r="I51" s="613"/>
      <c r="J51" s="613"/>
      <c r="K51" s="613"/>
      <c r="L51" s="613"/>
      <c r="M51" s="613"/>
      <c r="N51" s="613"/>
      <c r="O51" s="613"/>
      <c r="P51" s="613"/>
      <c r="Q51" s="613"/>
      <c r="R51" s="613"/>
      <c r="S51" s="613"/>
      <c r="T51" s="613"/>
      <c r="U51" s="613"/>
    </row>
    <row r="52" spans="1:21">
      <c r="A52" s="613"/>
      <c r="B52" s="613"/>
      <c r="C52" s="613"/>
      <c r="D52" s="613"/>
      <c r="E52" s="613"/>
      <c r="F52" s="613"/>
      <c r="G52" s="613"/>
      <c r="H52" s="613"/>
      <c r="I52" s="613"/>
      <c r="J52" s="613"/>
      <c r="K52" s="613"/>
      <c r="L52" s="613"/>
      <c r="M52" s="613"/>
      <c r="N52" s="613"/>
      <c r="O52" s="613"/>
      <c r="P52" s="613"/>
      <c r="Q52" s="613"/>
      <c r="R52" s="613"/>
      <c r="S52" s="613"/>
      <c r="T52" s="613"/>
      <c r="U52" s="613"/>
    </row>
    <row r="53" spans="1:21">
      <c r="A53" s="613"/>
      <c r="B53" s="613"/>
      <c r="C53" s="613"/>
      <c r="D53" s="613"/>
      <c r="E53" s="613"/>
      <c r="F53" s="613"/>
      <c r="G53" s="613"/>
      <c r="H53" s="613"/>
      <c r="I53" s="613"/>
      <c r="J53" s="613"/>
      <c r="K53" s="613"/>
      <c r="L53" s="613"/>
      <c r="M53" s="613"/>
      <c r="N53" s="613"/>
      <c r="O53" s="613"/>
      <c r="P53" s="613"/>
      <c r="Q53" s="613"/>
      <c r="R53" s="613"/>
      <c r="S53" s="613"/>
      <c r="T53" s="613"/>
      <c r="U53" s="613"/>
    </row>
    <row r="54" spans="1:21">
      <c r="A54" s="613"/>
      <c r="B54" s="613"/>
      <c r="C54" s="613"/>
      <c r="D54" s="613"/>
      <c r="E54" s="613"/>
      <c r="F54" s="613"/>
      <c r="G54" s="613"/>
      <c r="H54" s="613"/>
      <c r="I54" s="613"/>
      <c r="J54" s="613"/>
      <c r="K54" s="613"/>
      <c r="L54" s="613"/>
      <c r="M54" s="613"/>
      <c r="N54" s="613"/>
      <c r="O54" s="613"/>
      <c r="P54" s="613"/>
      <c r="Q54" s="613"/>
      <c r="R54" s="613"/>
      <c r="S54" s="613"/>
      <c r="T54" s="613"/>
      <c r="U54" s="613"/>
    </row>
    <row r="55" spans="1:21">
      <c r="A55" s="613"/>
      <c r="B55" s="613"/>
      <c r="C55" s="613"/>
      <c r="D55" s="613"/>
      <c r="E55" s="613"/>
      <c r="F55" s="613"/>
      <c r="G55" s="613"/>
      <c r="H55" s="613"/>
      <c r="I55" s="613"/>
      <c r="J55" s="613"/>
      <c r="K55" s="613"/>
      <c r="L55" s="613"/>
      <c r="M55" s="613"/>
      <c r="N55" s="613"/>
      <c r="O55" s="613"/>
      <c r="P55" s="613"/>
      <c r="Q55" s="613"/>
      <c r="R55" s="613"/>
      <c r="S55" s="613"/>
      <c r="T55" s="613"/>
      <c r="U55" s="613"/>
    </row>
    <row r="56" spans="1:21">
      <c r="A56" s="613"/>
      <c r="B56" s="613"/>
      <c r="C56" s="613"/>
      <c r="D56" s="613"/>
      <c r="E56" s="613"/>
      <c r="F56" s="613"/>
      <c r="G56" s="613"/>
      <c r="H56" s="613"/>
      <c r="I56" s="613"/>
      <c r="J56" s="613"/>
      <c r="K56" s="613"/>
      <c r="L56" s="613"/>
      <c r="M56" s="613"/>
      <c r="N56" s="613"/>
      <c r="O56" s="613"/>
      <c r="P56" s="613"/>
      <c r="Q56" s="613"/>
      <c r="R56" s="613"/>
      <c r="S56" s="613"/>
      <c r="T56" s="613"/>
      <c r="U56" s="613"/>
    </row>
    <row r="57" spans="1:21">
      <c r="A57" s="613"/>
      <c r="B57" s="613"/>
      <c r="C57" s="613"/>
      <c r="D57" s="613"/>
      <c r="E57" s="613"/>
      <c r="F57" s="613"/>
      <c r="G57" s="613"/>
      <c r="H57" s="613"/>
      <c r="I57" s="613"/>
      <c r="J57" s="613"/>
      <c r="K57" s="613"/>
      <c r="L57" s="613"/>
      <c r="M57" s="613"/>
      <c r="N57" s="613"/>
      <c r="O57" s="613"/>
      <c r="P57" s="613"/>
      <c r="Q57" s="613"/>
      <c r="R57" s="613"/>
      <c r="S57" s="613"/>
      <c r="T57" s="613"/>
      <c r="U57" s="613"/>
    </row>
    <row r="58" spans="1:21">
      <c r="A58" s="613"/>
      <c r="B58" s="613"/>
      <c r="C58" s="613"/>
      <c r="D58" s="613"/>
      <c r="E58" s="613"/>
      <c r="F58" s="613"/>
      <c r="G58" s="613"/>
      <c r="H58" s="613"/>
      <c r="I58" s="613"/>
      <c r="J58" s="613"/>
      <c r="K58" s="613"/>
      <c r="L58" s="613"/>
      <c r="M58" s="613"/>
      <c r="N58" s="613"/>
      <c r="O58" s="613"/>
      <c r="P58" s="613"/>
      <c r="Q58" s="613"/>
      <c r="R58" s="613"/>
      <c r="S58" s="613"/>
      <c r="T58" s="613"/>
      <c r="U58" s="613"/>
    </row>
    <row r="59" spans="1:21">
      <c r="A59" s="613"/>
      <c r="B59" s="613"/>
      <c r="C59" s="613"/>
      <c r="D59" s="613"/>
      <c r="E59" s="613"/>
      <c r="F59" s="613"/>
      <c r="G59" s="613"/>
      <c r="H59" s="613"/>
      <c r="I59" s="613"/>
      <c r="J59" s="613"/>
      <c r="K59" s="613"/>
      <c r="L59" s="613"/>
      <c r="M59" s="613"/>
      <c r="N59" s="613"/>
      <c r="O59" s="613"/>
      <c r="P59" s="613"/>
      <c r="Q59" s="613"/>
      <c r="R59" s="613"/>
      <c r="S59" s="613"/>
      <c r="T59" s="613"/>
      <c r="U59" s="613"/>
    </row>
    <row r="60" spans="1:21">
      <c r="A60" s="613"/>
      <c r="B60" s="613"/>
      <c r="C60" s="613"/>
      <c r="D60" s="613"/>
      <c r="E60" s="613"/>
      <c r="F60" s="613"/>
      <c r="G60" s="613"/>
      <c r="H60" s="613"/>
      <c r="I60" s="613"/>
      <c r="J60" s="613"/>
      <c r="K60" s="613"/>
      <c r="L60" s="613"/>
      <c r="M60" s="613"/>
      <c r="N60" s="613"/>
      <c r="O60" s="613"/>
      <c r="P60" s="613"/>
      <c r="Q60" s="613"/>
      <c r="R60" s="613"/>
      <c r="S60" s="613"/>
      <c r="T60" s="613"/>
      <c r="U60" s="613"/>
    </row>
    <row r="61" spans="1:21">
      <c r="A61" s="613"/>
      <c r="B61" s="613"/>
      <c r="C61" s="613"/>
      <c r="D61" s="613"/>
      <c r="E61" s="613"/>
      <c r="F61" s="613"/>
      <c r="G61" s="613"/>
      <c r="H61" s="613"/>
      <c r="I61" s="613"/>
      <c r="J61" s="613"/>
      <c r="K61" s="613"/>
      <c r="L61" s="613"/>
      <c r="M61" s="613"/>
      <c r="N61" s="613"/>
      <c r="O61" s="613"/>
      <c r="P61" s="613"/>
      <c r="Q61" s="613"/>
      <c r="R61" s="613"/>
      <c r="S61" s="613"/>
      <c r="T61" s="613"/>
      <c r="U61" s="613"/>
    </row>
    <row r="62" spans="1:21">
      <c r="A62" s="613"/>
      <c r="B62" s="613"/>
      <c r="C62" s="613"/>
      <c r="D62" s="613"/>
      <c r="E62" s="613"/>
      <c r="F62" s="613"/>
      <c r="G62" s="613"/>
      <c r="H62" s="613"/>
      <c r="I62" s="613"/>
      <c r="J62" s="613"/>
      <c r="K62" s="613"/>
      <c r="L62" s="613"/>
      <c r="M62" s="613"/>
      <c r="N62" s="613"/>
      <c r="O62" s="613"/>
      <c r="P62" s="613"/>
      <c r="Q62" s="613"/>
      <c r="R62" s="613"/>
      <c r="S62" s="613"/>
      <c r="T62" s="613"/>
      <c r="U62" s="613"/>
    </row>
    <row r="63" spans="1:21">
      <c r="A63" s="613"/>
      <c r="B63" s="613"/>
      <c r="C63" s="613"/>
      <c r="D63" s="613"/>
      <c r="E63" s="613"/>
      <c r="F63" s="613"/>
      <c r="G63" s="613"/>
      <c r="H63" s="613"/>
      <c r="I63" s="613"/>
      <c r="J63" s="613"/>
      <c r="K63" s="613"/>
      <c r="L63" s="613"/>
      <c r="M63" s="613"/>
      <c r="N63" s="613"/>
      <c r="O63" s="613"/>
      <c r="P63" s="613"/>
      <c r="Q63" s="613"/>
      <c r="R63" s="613"/>
      <c r="S63" s="613"/>
      <c r="T63" s="613"/>
      <c r="U63" s="613"/>
    </row>
    <row r="64" spans="1:21">
      <c r="A64" s="613"/>
      <c r="B64" s="613"/>
      <c r="C64" s="613"/>
      <c r="D64" s="613"/>
      <c r="E64" s="613"/>
      <c r="F64" s="613"/>
      <c r="G64" s="613"/>
      <c r="H64" s="613"/>
      <c r="I64" s="613"/>
      <c r="J64" s="613"/>
      <c r="K64" s="613"/>
      <c r="L64" s="613"/>
      <c r="M64" s="613"/>
      <c r="N64" s="613"/>
      <c r="O64" s="613"/>
      <c r="P64" s="613"/>
      <c r="Q64" s="613"/>
      <c r="R64" s="613"/>
      <c r="S64" s="613"/>
      <c r="T64" s="613"/>
      <c r="U64" s="613"/>
    </row>
    <row r="65" spans="1:21">
      <c r="A65" s="613"/>
      <c r="B65" s="613"/>
      <c r="C65" s="613"/>
      <c r="D65" s="613"/>
      <c r="E65" s="613"/>
      <c r="F65" s="613"/>
      <c r="G65" s="613"/>
      <c r="H65" s="613"/>
      <c r="I65" s="613"/>
      <c r="J65" s="613"/>
      <c r="K65" s="613"/>
      <c r="L65" s="613"/>
      <c r="M65" s="613"/>
      <c r="N65" s="613"/>
      <c r="O65" s="613"/>
      <c r="P65" s="613"/>
      <c r="Q65" s="613"/>
      <c r="R65" s="613"/>
      <c r="S65" s="613"/>
      <c r="T65" s="613"/>
      <c r="U65" s="613"/>
    </row>
    <row r="66" spans="1:21">
      <c r="A66" s="613"/>
      <c r="B66" s="613"/>
      <c r="C66" s="613"/>
      <c r="D66" s="613"/>
      <c r="E66" s="613"/>
      <c r="F66" s="613"/>
      <c r="G66" s="613"/>
      <c r="H66" s="613"/>
      <c r="I66" s="613"/>
      <c r="J66" s="613"/>
      <c r="K66" s="613"/>
      <c r="L66" s="613"/>
      <c r="M66" s="613"/>
      <c r="N66" s="613"/>
      <c r="O66" s="613"/>
      <c r="P66" s="613"/>
      <c r="Q66" s="613"/>
      <c r="R66" s="613"/>
      <c r="S66" s="613"/>
      <c r="T66" s="613"/>
      <c r="U66" s="613"/>
    </row>
    <row r="67" spans="1:21">
      <c r="A67" s="613"/>
      <c r="B67" s="613"/>
      <c r="C67" s="613"/>
      <c r="D67" s="613"/>
      <c r="E67" s="613"/>
      <c r="F67" s="613"/>
      <c r="G67" s="613"/>
      <c r="H67" s="613"/>
      <c r="I67" s="613"/>
      <c r="J67" s="613"/>
      <c r="K67" s="613"/>
      <c r="L67" s="613"/>
      <c r="M67" s="613"/>
      <c r="N67" s="613"/>
      <c r="O67" s="613"/>
      <c r="P67" s="613"/>
      <c r="Q67" s="613"/>
      <c r="R67" s="613"/>
      <c r="S67" s="613"/>
      <c r="T67" s="613"/>
      <c r="U67" s="613"/>
    </row>
    <row r="68" spans="1:21">
      <c r="A68" s="613"/>
      <c r="B68" s="613"/>
      <c r="C68" s="613"/>
      <c r="D68" s="613"/>
      <c r="E68" s="613"/>
      <c r="F68" s="613"/>
      <c r="G68" s="613"/>
      <c r="H68" s="613"/>
      <c r="I68" s="613"/>
      <c r="J68" s="613"/>
      <c r="K68" s="613"/>
      <c r="L68" s="613"/>
      <c r="M68" s="613"/>
      <c r="N68" s="613"/>
      <c r="O68" s="613"/>
      <c r="P68" s="613"/>
      <c r="Q68" s="613"/>
      <c r="R68" s="613"/>
      <c r="S68" s="613"/>
      <c r="T68" s="613"/>
      <c r="U68" s="613"/>
    </row>
    <row r="69" spans="1:21">
      <c r="A69" s="613"/>
      <c r="B69" s="613"/>
      <c r="C69" s="613"/>
      <c r="D69" s="613"/>
      <c r="E69" s="613"/>
      <c r="F69" s="613"/>
      <c r="G69" s="613"/>
      <c r="H69" s="613"/>
      <c r="I69" s="613"/>
      <c r="J69" s="613"/>
      <c r="K69" s="613"/>
      <c r="L69" s="613"/>
      <c r="M69" s="613"/>
      <c r="N69" s="613"/>
      <c r="O69" s="613"/>
      <c r="P69" s="613"/>
      <c r="Q69" s="613"/>
      <c r="R69" s="613"/>
      <c r="S69" s="613"/>
      <c r="T69" s="613"/>
      <c r="U69" s="613"/>
    </row>
    <row r="70" spans="1:21">
      <c r="A70" s="613"/>
      <c r="B70" s="613"/>
      <c r="C70" s="613"/>
      <c r="D70" s="613"/>
      <c r="E70" s="613"/>
      <c r="F70" s="613"/>
      <c r="G70" s="613"/>
      <c r="H70" s="613"/>
      <c r="I70" s="613"/>
      <c r="J70" s="613"/>
      <c r="K70" s="613"/>
      <c r="L70" s="613"/>
      <c r="M70" s="613"/>
      <c r="N70" s="613"/>
      <c r="O70" s="613"/>
      <c r="P70" s="613"/>
      <c r="Q70" s="613"/>
      <c r="R70" s="613"/>
      <c r="S70" s="613"/>
      <c r="T70" s="613"/>
      <c r="U70" s="613"/>
    </row>
    <row r="71" spans="1:21">
      <c r="A71" s="613"/>
      <c r="B71" s="613"/>
      <c r="C71" s="613"/>
      <c r="D71" s="613"/>
      <c r="E71" s="613"/>
      <c r="F71" s="613"/>
      <c r="G71" s="613"/>
      <c r="H71" s="613"/>
      <c r="I71" s="613"/>
      <c r="J71" s="613"/>
      <c r="K71" s="613"/>
      <c r="L71" s="613"/>
      <c r="M71" s="613"/>
      <c r="N71" s="613"/>
      <c r="O71" s="613"/>
      <c r="P71" s="613"/>
      <c r="Q71" s="613"/>
      <c r="R71" s="613"/>
      <c r="S71" s="613"/>
      <c r="T71" s="613"/>
      <c r="U71" s="613"/>
    </row>
    <row r="72" spans="1:21">
      <c r="A72" s="613"/>
      <c r="B72" s="613"/>
      <c r="C72" s="613"/>
      <c r="D72" s="613"/>
      <c r="E72" s="613"/>
      <c r="F72" s="613"/>
      <c r="G72" s="613"/>
      <c r="H72" s="613"/>
      <c r="I72" s="613"/>
      <c r="J72" s="613"/>
      <c r="K72" s="613"/>
      <c r="L72" s="613"/>
      <c r="M72" s="613"/>
      <c r="N72" s="613"/>
      <c r="O72" s="613"/>
      <c r="P72" s="613"/>
      <c r="Q72" s="613"/>
      <c r="R72" s="613"/>
      <c r="S72" s="613"/>
      <c r="T72" s="613"/>
      <c r="U72" s="613"/>
    </row>
    <row r="73" spans="1:21">
      <c r="A73" s="613"/>
      <c r="B73" s="613"/>
      <c r="C73" s="613"/>
      <c r="D73" s="613"/>
      <c r="E73" s="613"/>
      <c r="F73" s="613"/>
      <c r="G73" s="613"/>
      <c r="H73" s="613"/>
      <c r="I73" s="613"/>
      <c r="J73" s="613"/>
      <c r="K73" s="613"/>
      <c r="L73" s="613"/>
      <c r="M73" s="613"/>
      <c r="N73" s="613"/>
      <c r="O73" s="613"/>
      <c r="P73" s="613"/>
      <c r="Q73" s="613"/>
      <c r="R73" s="613"/>
      <c r="S73" s="613"/>
      <c r="T73" s="613"/>
      <c r="U73" s="613"/>
    </row>
    <row r="74" spans="1:21">
      <c r="A74" s="613"/>
      <c r="B74" s="613"/>
      <c r="C74" s="613"/>
      <c r="D74" s="613"/>
      <c r="E74" s="613"/>
      <c r="F74" s="613"/>
      <c r="G74" s="613"/>
      <c r="H74" s="613"/>
      <c r="I74" s="613"/>
      <c r="J74" s="613"/>
      <c r="K74" s="613"/>
      <c r="L74" s="613"/>
      <c r="M74" s="613"/>
      <c r="N74" s="613"/>
      <c r="O74" s="613"/>
      <c r="P74" s="613"/>
      <c r="Q74" s="613"/>
      <c r="R74" s="613"/>
      <c r="S74" s="613"/>
      <c r="T74" s="613"/>
      <c r="U74" s="613"/>
    </row>
    <row r="75" spans="1:21">
      <c r="A75" s="613"/>
      <c r="B75" s="613"/>
      <c r="C75" s="613"/>
      <c r="D75" s="613"/>
      <c r="E75" s="613"/>
      <c r="F75" s="613"/>
      <c r="G75" s="613"/>
      <c r="H75" s="613"/>
      <c r="I75" s="613"/>
      <c r="J75" s="613"/>
      <c r="K75" s="613"/>
      <c r="L75" s="613"/>
      <c r="M75" s="613"/>
      <c r="N75" s="613"/>
      <c r="O75" s="613"/>
      <c r="P75" s="613"/>
      <c r="Q75" s="613"/>
      <c r="R75" s="613"/>
      <c r="S75" s="613"/>
      <c r="T75" s="613"/>
      <c r="U75" s="613"/>
    </row>
    <row r="76" spans="1:21">
      <c r="A76" s="613"/>
      <c r="B76" s="613"/>
      <c r="C76" s="613"/>
      <c r="D76" s="613"/>
      <c r="E76" s="613"/>
      <c r="F76" s="613"/>
      <c r="G76" s="613"/>
      <c r="H76" s="613"/>
      <c r="I76" s="613"/>
      <c r="J76" s="613"/>
      <c r="K76" s="613"/>
      <c r="L76" s="613"/>
      <c r="M76" s="613"/>
      <c r="N76" s="613"/>
      <c r="O76" s="613"/>
      <c r="P76" s="613"/>
      <c r="Q76" s="613"/>
      <c r="R76" s="613"/>
      <c r="S76" s="613"/>
      <c r="T76" s="613"/>
      <c r="U76" s="613"/>
    </row>
  </sheetData>
  <mergeCells count="21">
    <mergeCell ref="L7:L10"/>
    <mergeCell ref="A7:A10"/>
    <mergeCell ref="B7:B10"/>
    <mergeCell ref="C7:C10"/>
    <mergeCell ref="D7:D10"/>
    <mergeCell ref="E7:E10"/>
    <mergeCell ref="F7:F10"/>
    <mergeCell ref="G7:G10"/>
    <mergeCell ref="H7:H10"/>
    <mergeCell ref="I7:I10"/>
    <mergeCell ref="J7:J10"/>
    <mergeCell ref="K7:K10"/>
    <mergeCell ref="S7:S10"/>
    <mergeCell ref="T7:T10"/>
    <mergeCell ref="U7:U10"/>
    <mergeCell ref="M7:M10"/>
    <mergeCell ref="N7:N10"/>
    <mergeCell ref="O7:O10"/>
    <mergeCell ref="P7:P10"/>
    <mergeCell ref="Q7:Q10"/>
    <mergeCell ref="R7:R10"/>
  </mergeCells>
  <hyperlinks>
    <hyperlink ref="A1" location="Índice!A1" display="Volver al Índice" xr:uid="{DB98086E-3540-4BED-BF7E-AE2D99BFF7C7}"/>
  </hyperlinks>
  <pageMargins left="1.1811023622047245" right="1.1811023622047245" top="0.98425196850393704" bottom="0.98425196850393704" header="0.59055118110236227" footer="0.59055118110236227"/>
  <pageSetup paperSize="9" scale="68"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DBAF-70AB-40B9-A612-621856813F35}">
  <dimension ref="A1:L203"/>
  <sheetViews>
    <sheetView showGridLines="0" zoomScaleNormal="100" workbookViewId="0"/>
  </sheetViews>
  <sheetFormatPr baseColWidth="10" defaultRowHeight="25.5" customHeight="1"/>
  <cols>
    <col min="1" max="1" width="31" style="397" customWidth="1"/>
    <col min="2" max="4" width="19.33203125" style="397" customWidth="1"/>
    <col min="5" max="5" width="4.33203125" style="397" customWidth="1"/>
    <col min="6" max="8" width="19.33203125" style="397" customWidth="1"/>
    <col min="9" max="16384" width="11.5546875" style="397"/>
  </cols>
  <sheetData>
    <row r="1" spans="1:12" s="675" customFormat="1" ht="18" customHeight="1">
      <c r="A1" s="1270" t="s">
        <v>1197</v>
      </c>
      <c r="B1" s="561"/>
      <c r="C1" s="561"/>
      <c r="D1" s="561"/>
      <c r="E1" s="561"/>
      <c r="F1" s="561"/>
      <c r="G1" s="561"/>
      <c r="H1" s="561"/>
    </row>
    <row r="2" spans="1:12" s="655" customFormat="1" ht="25.5" customHeight="1">
      <c r="A2" s="563" t="s">
        <v>1147</v>
      </c>
      <c r="B2" s="563"/>
      <c r="C2" s="563"/>
      <c r="D2" s="563"/>
      <c r="E2" s="563"/>
      <c r="F2" s="563"/>
      <c r="G2" s="563"/>
      <c r="H2" s="563"/>
    </row>
    <row r="3" spans="1:12" s="1164" customFormat="1" ht="25.5" customHeight="1">
      <c r="A3" s="564">
        <v>46022</v>
      </c>
      <c r="B3" s="564"/>
      <c r="C3" s="564"/>
      <c r="D3" s="564"/>
      <c r="E3" s="564"/>
      <c r="F3" s="564"/>
      <c r="G3" s="564"/>
      <c r="H3" s="564"/>
    </row>
    <row r="4" spans="1:12" s="613" customFormat="1" ht="12.75" customHeight="1" thickBot="1">
      <c r="A4" s="1192"/>
    </row>
    <row r="5" spans="1:12" s="651" customFormat="1" ht="29.25" customHeight="1">
      <c r="A5" s="1351" t="s">
        <v>1</v>
      </c>
      <c r="B5" s="1459" t="s">
        <v>1148</v>
      </c>
      <c r="C5" s="1459"/>
      <c r="D5" s="1459"/>
      <c r="E5" s="540"/>
      <c r="F5" s="1459" t="s">
        <v>1149</v>
      </c>
      <c r="G5" s="1459"/>
      <c r="H5" s="1459"/>
      <c r="I5" s="1193"/>
      <c r="J5" s="1193"/>
      <c r="K5" s="1193"/>
      <c r="L5" s="1193"/>
    </row>
    <row r="6" spans="1:12" s="651" customFormat="1" ht="25.5" customHeight="1">
      <c r="A6" s="1352"/>
      <c r="B6" s="660" t="s">
        <v>1150</v>
      </c>
      <c r="C6" s="660" t="s">
        <v>1151</v>
      </c>
      <c r="D6" s="660" t="s">
        <v>1152</v>
      </c>
      <c r="E6" s="542"/>
      <c r="F6" s="660" t="s">
        <v>1153</v>
      </c>
      <c r="G6" s="660" t="s">
        <v>1154</v>
      </c>
      <c r="H6" s="1194" t="s">
        <v>1155</v>
      </c>
      <c r="I6" s="1193"/>
      <c r="J6" s="1193"/>
      <c r="K6" s="1193"/>
      <c r="L6" s="1193"/>
    </row>
    <row r="7" spans="1:12" s="651" customFormat="1" ht="5.25" customHeight="1">
      <c r="A7" s="1195"/>
      <c r="B7" s="575"/>
      <c r="C7" s="575"/>
      <c r="D7" s="575"/>
      <c r="E7" s="575"/>
      <c r="F7" s="575"/>
      <c r="G7" s="575"/>
      <c r="H7" s="1196"/>
      <c r="I7" s="1193"/>
      <c r="J7" s="1193"/>
      <c r="K7" s="1193"/>
      <c r="L7" s="1193"/>
    </row>
    <row r="8" spans="1:12" s="430" customFormat="1" ht="18" customHeight="1">
      <c r="A8" s="577" t="s">
        <v>29</v>
      </c>
      <c r="B8" s="612">
        <v>10917695.869999999</v>
      </c>
      <c r="C8" s="612">
        <v>52626929.030000001</v>
      </c>
      <c r="D8" s="1197">
        <v>20.75</v>
      </c>
      <c r="E8" s="1197"/>
      <c r="F8" s="612">
        <v>4834492.96</v>
      </c>
      <c r="G8" s="612">
        <v>9250432.5500000007</v>
      </c>
      <c r="H8" s="1197">
        <v>52.26</v>
      </c>
    </row>
    <row r="9" spans="1:12" s="430" customFormat="1" ht="18" customHeight="1">
      <c r="A9" s="577" t="s">
        <v>30</v>
      </c>
      <c r="B9" s="612">
        <v>191012.34</v>
      </c>
      <c r="C9" s="612">
        <v>1062266.9099999999</v>
      </c>
      <c r="D9" s="1197">
        <v>17.98</v>
      </c>
      <c r="E9" s="1197"/>
      <c r="F9" s="612">
        <v>45045.17</v>
      </c>
      <c r="G9" s="612">
        <v>85015.05</v>
      </c>
      <c r="H9" s="1197">
        <v>52.980000000000004</v>
      </c>
    </row>
    <row r="10" spans="1:12" s="430" customFormat="1" ht="18" customHeight="1">
      <c r="A10" s="577" t="s">
        <v>98</v>
      </c>
      <c r="B10" s="612">
        <v>24232629.219999999</v>
      </c>
      <c r="C10" s="612">
        <v>87293049.069999993</v>
      </c>
      <c r="D10" s="1197">
        <v>27.76</v>
      </c>
      <c r="E10" s="1197"/>
      <c r="F10" s="612">
        <v>11136204.529999999</v>
      </c>
      <c r="G10" s="612">
        <v>19103859.850000001</v>
      </c>
      <c r="H10" s="1197">
        <v>58.29</v>
      </c>
    </row>
    <row r="11" spans="1:12" s="430" customFormat="1" ht="18" customHeight="1">
      <c r="A11" s="577" t="s">
        <v>32</v>
      </c>
      <c r="B11" s="612">
        <v>1457398.72</v>
      </c>
      <c r="C11" s="612">
        <v>4640303.6100000003</v>
      </c>
      <c r="D11" s="1197">
        <v>31.41</v>
      </c>
      <c r="E11" s="1197"/>
      <c r="F11" s="612">
        <v>343383.7</v>
      </c>
      <c r="G11" s="612">
        <v>715553.45000000007</v>
      </c>
      <c r="H11" s="1197">
        <v>47.99</v>
      </c>
    </row>
    <row r="12" spans="1:12" s="430" customFormat="1" ht="18" customHeight="1">
      <c r="A12" s="577" t="s">
        <v>33</v>
      </c>
      <c r="B12" s="612">
        <v>4139989.47</v>
      </c>
      <c r="C12" s="612">
        <v>10615419.68</v>
      </c>
      <c r="D12" s="1197">
        <v>39</v>
      </c>
      <c r="E12" s="1197"/>
      <c r="F12" s="612">
        <v>887236.16</v>
      </c>
      <c r="G12" s="612">
        <v>1909799.96</v>
      </c>
      <c r="H12" s="1197">
        <v>46.46</v>
      </c>
    </row>
    <row r="13" spans="1:12" s="430" customFormat="1" ht="18" customHeight="1">
      <c r="A13" s="577" t="s">
        <v>117</v>
      </c>
      <c r="B13" s="612">
        <v>8830645.9000000004</v>
      </c>
      <c r="C13" s="612">
        <v>31863725.07</v>
      </c>
      <c r="D13" s="1197">
        <v>27.71</v>
      </c>
      <c r="E13" s="1197"/>
      <c r="F13" s="612">
        <v>3634675.85</v>
      </c>
      <c r="G13" s="612">
        <v>6156170.5899999999</v>
      </c>
      <c r="H13" s="1197">
        <v>59.04</v>
      </c>
    </row>
    <row r="14" spans="1:12" s="430" customFormat="1" ht="18" customHeight="1">
      <c r="A14" s="577" t="s">
        <v>35</v>
      </c>
      <c r="B14" s="612">
        <v>3113987.07</v>
      </c>
      <c r="C14" s="612">
        <v>3778869.74</v>
      </c>
      <c r="D14" s="1197">
        <v>82.41</v>
      </c>
      <c r="E14" s="1197"/>
      <c r="F14" s="612">
        <v>750746.83</v>
      </c>
      <c r="G14" s="612">
        <v>739592.66</v>
      </c>
      <c r="H14" s="1197">
        <v>101.51</v>
      </c>
    </row>
    <row r="15" spans="1:12" s="430" customFormat="1" ht="18" customHeight="1">
      <c r="A15" s="577" t="s">
        <v>36</v>
      </c>
      <c r="B15" s="612">
        <v>10296869.51</v>
      </c>
      <c r="C15" s="612">
        <v>35605790.039999999</v>
      </c>
      <c r="D15" s="1197">
        <v>28.92</v>
      </c>
      <c r="E15" s="1197"/>
      <c r="F15" s="612">
        <v>2425442.7200000002</v>
      </c>
      <c r="G15" s="612">
        <v>5318325.88</v>
      </c>
      <c r="H15" s="1197">
        <v>45.61</v>
      </c>
    </row>
    <row r="16" spans="1:12" s="430" customFormat="1" ht="18" customHeight="1">
      <c r="A16" s="577" t="s">
        <v>37</v>
      </c>
      <c r="B16" s="612">
        <v>2591367.2599999998</v>
      </c>
      <c r="C16" s="612">
        <v>12191971.449999999</v>
      </c>
      <c r="D16" s="1197">
        <v>21.25</v>
      </c>
      <c r="E16" s="1197"/>
      <c r="F16" s="612">
        <v>368319.38</v>
      </c>
      <c r="G16" s="612">
        <v>147651.80000000002</v>
      </c>
      <c r="H16" s="1197">
        <v>249.45000000000002</v>
      </c>
    </row>
    <row r="17" spans="1:12" s="430" customFormat="1" ht="18" customHeight="1">
      <c r="A17" s="577" t="s">
        <v>38</v>
      </c>
      <c r="B17" s="612">
        <v>1424988.9100000001</v>
      </c>
      <c r="C17" s="612">
        <v>4039235.07</v>
      </c>
      <c r="D17" s="1197">
        <v>35.28</v>
      </c>
      <c r="E17" s="1197"/>
      <c r="F17" s="612">
        <v>173707.64</v>
      </c>
      <c r="G17" s="612">
        <v>275095.97000000003</v>
      </c>
      <c r="H17" s="1197">
        <v>63.14</v>
      </c>
      <c r="I17" s="1032"/>
    </row>
    <row r="18" spans="1:12" s="430" customFormat="1" ht="18" customHeight="1">
      <c r="A18" s="582" t="s">
        <v>39</v>
      </c>
      <c r="B18" s="612">
        <v>690796.41</v>
      </c>
      <c r="C18" s="612">
        <v>3290607.08</v>
      </c>
      <c r="D18" s="1197">
        <v>20.990000000000002</v>
      </c>
      <c r="E18" s="1197"/>
      <c r="F18" s="612">
        <v>185118.94</v>
      </c>
      <c r="G18" s="612">
        <v>99880.58</v>
      </c>
      <c r="H18" s="1197">
        <v>185.34</v>
      </c>
    </row>
    <row r="19" spans="1:12" s="430" customFormat="1" ht="18" customHeight="1">
      <c r="A19" s="582" t="s">
        <v>118</v>
      </c>
      <c r="B19" s="612">
        <v>927989.47</v>
      </c>
      <c r="C19" s="612">
        <v>2523306.17</v>
      </c>
      <c r="D19" s="1197">
        <v>36.78</v>
      </c>
      <c r="E19" s="1197"/>
      <c r="F19" s="612">
        <v>705539.24</v>
      </c>
      <c r="G19" s="612">
        <v>1316922.8900000001</v>
      </c>
      <c r="H19" s="1197">
        <v>53.57</v>
      </c>
    </row>
    <row r="20" spans="1:12" s="430" customFormat="1" ht="18" customHeight="1">
      <c r="A20" s="582" t="s">
        <v>154</v>
      </c>
      <c r="B20" s="612">
        <v>469057.10000000003</v>
      </c>
      <c r="C20" s="612">
        <v>1465240.65</v>
      </c>
      <c r="D20" s="1197">
        <v>32.01</v>
      </c>
      <c r="E20" s="1197"/>
      <c r="F20" s="612">
        <v>7103.72</v>
      </c>
      <c r="G20" s="612">
        <v>2286.3200000000002</v>
      </c>
      <c r="H20" s="1197">
        <v>310.7</v>
      </c>
    </row>
    <row r="21" spans="1:12" s="430" customFormat="1" ht="18" customHeight="1">
      <c r="A21" s="25" t="s">
        <v>42</v>
      </c>
      <c r="B21" s="612">
        <v>144722.42000000001</v>
      </c>
      <c r="C21" s="612">
        <v>669560.70000000007</v>
      </c>
      <c r="D21" s="1197">
        <v>21.61</v>
      </c>
      <c r="E21" s="1197"/>
      <c r="F21" s="612">
        <v>43438.63</v>
      </c>
      <c r="G21" s="612">
        <v>58281.57</v>
      </c>
      <c r="H21" s="1197">
        <v>74.53</v>
      </c>
    </row>
    <row r="22" spans="1:12" s="430" customFormat="1" ht="18" customHeight="1">
      <c r="A22" s="582" t="s">
        <v>43</v>
      </c>
      <c r="B22" s="612">
        <v>352280.07</v>
      </c>
      <c r="C22" s="612">
        <v>263722.99</v>
      </c>
      <c r="D22" s="1197">
        <v>133.58000000000001</v>
      </c>
      <c r="E22" s="1197"/>
      <c r="F22" s="612">
        <v>259989.81</v>
      </c>
      <c r="G22" s="612">
        <v>450354.26</v>
      </c>
      <c r="H22" s="1197">
        <v>57.730000000000004</v>
      </c>
    </row>
    <row r="23" spans="1:12" s="430" customFormat="1" ht="18" customHeight="1">
      <c r="A23" s="582" t="s">
        <v>44</v>
      </c>
      <c r="B23" s="612">
        <v>408349.64</v>
      </c>
      <c r="C23" s="612">
        <v>157845.48000000001</v>
      </c>
      <c r="D23" s="1197">
        <v>258.7</v>
      </c>
      <c r="E23" s="1197"/>
      <c r="F23" s="612">
        <v>501086.03</v>
      </c>
      <c r="G23" s="612">
        <v>523286.75</v>
      </c>
      <c r="H23" s="1197">
        <v>95.76</v>
      </c>
    </row>
    <row r="24" spans="1:12" s="430" customFormat="1" ht="18" customHeight="1">
      <c r="A24" s="582" t="s">
        <v>45</v>
      </c>
      <c r="B24" s="612">
        <v>1104326.01</v>
      </c>
      <c r="C24" s="612">
        <v>2180907.67</v>
      </c>
      <c r="D24" s="1197">
        <v>50.64</v>
      </c>
      <c r="E24" s="1197"/>
      <c r="F24" s="612">
        <v>331247.71000000002</v>
      </c>
      <c r="G24" s="612">
        <v>475045.02</v>
      </c>
      <c r="H24" s="1197">
        <v>69.73</v>
      </c>
    </row>
    <row r="25" spans="1:12" s="430" customFormat="1" ht="18" customHeight="1">
      <c r="A25" s="582" t="s">
        <v>46</v>
      </c>
      <c r="B25" s="612">
        <v>805515.52</v>
      </c>
      <c r="C25" s="612">
        <v>3488860.09</v>
      </c>
      <c r="D25" s="1197">
        <v>23.09</v>
      </c>
      <c r="E25" s="1197"/>
      <c r="F25" s="612">
        <v>9104.64</v>
      </c>
      <c r="G25" s="612">
        <v>9252.33</v>
      </c>
      <c r="H25" s="1197">
        <v>98.4</v>
      </c>
    </row>
    <row r="26" spans="1:12" s="430" customFormat="1" ht="18" customHeight="1">
      <c r="A26" s="582" t="s">
        <v>47</v>
      </c>
      <c r="B26" s="612">
        <v>317237.85000000003</v>
      </c>
      <c r="C26" s="612">
        <v>1516498.44</v>
      </c>
      <c r="D26" s="1197">
        <v>20.92</v>
      </c>
      <c r="E26" s="1197"/>
      <c r="F26" s="612">
        <v>21697.3</v>
      </c>
      <c r="G26" s="612">
        <v>19277.68</v>
      </c>
      <c r="H26" s="1197">
        <v>112.55</v>
      </c>
    </row>
    <row r="27" spans="1:12" s="627" customFormat="1" ht="25.5" customHeight="1" thickBot="1">
      <c r="A27" s="583" t="s">
        <v>48</v>
      </c>
      <c r="B27" s="1198">
        <v>72416858.759999976</v>
      </c>
      <c r="C27" s="1198">
        <v>259274108.93999997</v>
      </c>
      <c r="D27" s="1199">
        <v>27.930617158830291</v>
      </c>
      <c r="E27" s="1198"/>
      <c r="F27" s="1198">
        <v>26663580.959999997</v>
      </c>
      <c r="G27" s="1198">
        <v>46656085.159999996</v>
      </c>
      <c r="H27" s="1199">
        <v>57.149203300193903</v>
      </c>
      <c r="I27" s="683"/>
      <c r="J27" s="683"/>
      <c r="K27" s="683"/>
      <c r="L27" s="683"/>
    </row>
    <row r="28" spans="1:12" s="613" customFormat="1" ht="4.6500000000000004" customHeight="1">
      <c r="A28" s="683"/>
      <c r="B28" s="1200"/>
      <c r="C28" s="1200"/>
      <c r="D28" s="1200"/>
      <c r="E28" s="1200"/>
      <c r="F28" s="1200"/>
      <c r="G28" s="1200"/>
      <c r="H28" s="1200"/>
      <c r="I28" s="431"/>
      <c r="J28" s="431"/>
      <c r="K28" s="431"/>
      <c r="L28" s="431"/>
    </row>
    <row r="29" spans="1:12" s="1202" customFormat="1" ht="18.75" customHeight="1">
      <c r="A29" s="582" t="s">
        <v>1156</v>
      </c>
      <c r="B29" s="556"/>
      <c r="C29" s="556"/>
      <c r="D29" s="556"/>
      <c r="E29" s="556"/>
      <c r="F29" s="556"/>
      <c r="G29" s="556"/>
      <c r="H29" s="556"/>
      <c r="I29" s="1201"/>
      <c r="J29" s="1201"/>
      <c r="K29" s="1201"/>
      <c r="L29" s="1201"/>
    </row>
    <row r="30" spans="1:12" s="613" customFormat="1" ht="13.8">
      <c r="A30" s="430"/>
      <c r="B30" s="626"/>
      <c r="C30" s="626"/>
      <c r="D30" s="626"/>
      <c r="E30" s="626"/>
      <c r="F30" s="626"/>
      <c r="G30" s="626"/>
      <c r="H30" s="626"/>
    </row>
    <row r="203" spans="3:3" ht="25.5" customHeight="1">
      <c r="C203" s="397" t="s">
        <v>159</v>
      </c>
    </row>
  </sheetData>
  <mergeCells count="3">
    <mergeCell ref="A5:A6"/>
    <mergeCell ref="B5:D5"/>
    <mergeCell ref="F5:H5"/>
  </mergeCells>
  <hyperlinks>
    <hyperlink ref="A1" location="Índice!A1" display="Volver al Índice" xr:uid="{533E7C09-E072-4CCD-A43A-B37AA973714D}"/>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D1B2F-BE63-451B-88A2-640BA07E95BA}">
  <dimension ref="A1:Z35"/>
  <sheetViews>
    <sheetView showGridLines="0" zoomScale="90" zoomScaleNormal="100" workbookViewId="0"/>
  </sheetViews>
  <sheetFormatPr baseColWidth="10" defaultRowHeight="13.2"/>
  <cols>
    <col min="1" max="1" width="39.88671875" style="397" customWidth="1"/>
    <col min="2" max="3" width="18.6640625" style="397" customWidth="1"/>
    <col min="4" max="4" width="21.44140625" style="397" customWidth="1"/>
    <col min="5" max="6" width="18.6640625" style="397" customWidth="1"/>
    <col min="7" max="7" width="18.44140625" style="397" customWidth="1"/>
    <col min="8" max="8" width="10.44140625" style="397" bestFit="1" customWidth="1"/>
    <col min="9" max="9" width="13" style="397" bestFit="1" customWidth="1"/>
    <col min="10" max="16384" width="11.5546875" style="397"/>
  </cols>
  <sheetData>
    <row r="1" spans="1:15" s="675" customFormat="1" ht="18" customHeight="1">
      <c r="A1" s="1270" t="s">
        <v>1197</v>
      </c>
      <c r="B1" s="561"/>
      <c r="C1" s="561"/>
      <c r="D1" s="561"/>
      <c r="E1" s="561"/>
      <c r="F1" s="561"/>
      <c r="G1" s="561"/>
    </row>
    <row r="2" spans="1:15" s="655" customFormat="1" ht="25.2" customHeight="1">
      <c r="A2" s="1460" t="s">
        <v>1137</v>
      </c>
      <c r="B2" s="1460"/>
      <c r="C2" s="1460"/>
      <c r="D2" s="1460"/>
      <c r="E2" s="1460"/>
      <c r="F2" s="1460"/>
      <c r="G2" s="1460"/>
    </row>
    <row r="3" spans="1:15" s="1164" customFormat="1" ht="20.100000000000001" customHeight="1">
      <c r="A3" s="564">
        <v>46022</v>
      </c>
      <c r="B3" s="564"/>
      <c r="C3" s="564"/>
      <c r="D3" s="564"/>
      <c r="E3" s="564"/>
      <c r="F3" s="564"/>
      <c r="G3" s="564"/>
    </row>
    <row r="4" spans="1:15" s="706" customFormat="1" ht="20.100000000000001" customHeight="1">
      <c r="A4" s="1360" t="s">
        <v>125</v>
      </c>
      <c r="B4" s="1360"/>
      <c r="C4" s="1360"/>
      <c r="D4" s="1360"/>
      <c r="E4" s="1360"/>
      <c r="F4" s="1360"/>
      <c r="G4" s="1360"/>
    </row>
    <row r="5" spans="1:15" ht="11.25" customHeight="1" thickBot="1"/>
    <row r="6" spans="1:15" s="1168" customFormat="1" ht="54.9" customHeight="1">
      <c r="A6" s="658" t="s">
        <v>1</v>
      </c>
      <c r="B6" s="1165" t="s">
        <v>1138</v>
      </c>
      <c r="C6" s="1166" t="s">
        <v>1139</v>
      </c>
      <c r="D6" s="1166" t="s">
        <v>1140</v>
      </c>
      <c r="E6" s="1166" t="s">
        <v>1141</v>
      </c>
      <c r="F6" s="1166" t="s">
        <v>1142</v>
      </c>
      <c r="G6" s="1167" t="s">
        <v>1143</v>
      </c>
    </row>
    <row r="7" spans="1:15" s="1168" customFormat="1" ht="9" customHeight="1">
      <c r="A7" s="1169"/>
      <c r="B7" s="1170"/>
      <c r="C7" s="1170"/>
      <c r="D7" s="1170"/>
      <c r="E7" s="1170"/>
      <c r="F7" s="1170"/>
      <c r="G7" s="1171"/>
      <c r="H7" s="1172"/>
    </row>
    <row r="8" spans="1:15" s="1176" customFormat="1" ht="20.100000000000001" customHeight="1">
      <c r="A8" s="577" t="s">
        <v>29</v>
      </c>
      <c r="B8" s="1173">
        <v>10904651</v>
      </c>
      <c r="C8" s="1173">
        <v>50761391.737999998</v>
      </c>
      <c r="D8" s="1173">
        <v>138465795.77700001</v>
      </c>
      <c r="E8" s="1173">
        <v>79184.077000000005</v>
      </c>
      <c r="F8" s="1173">
        <v>136541133.73500001</v>
      </c>
      <c r="G8" s="1174">
        <v>52765237.857000001</v>
      </c>
      <c r="H8" s="1175"/>
      <c r="I8" s="1175"/>
      <c r="J8" s="1175"/>
      <c r="K8" s="1175"/>
      <c r="L8" s="1175"/>
      <c r="M8" s="1175"/>
      <c r="N8" s="1175"/>
      <c r="O8" s="1175"/>
    </row>
    <row r="9" spans="1:15" s="1176" customFormat="1" ht="20.100000000000001" customHeight="1">
      <c r="A9" s="577" t="s">
        <v>30</v>
      </c>
      <c r="B9" s="1173">
        <v>165198</v>
      </c>
      <c r="C9" s="1173">
        <v>1097521.0319999999</v>
      </c>
      <c r="D9" s="1173">
        <v>473041.27899999998</v>
      </c>
      <c r="E9" s="1173">
        <v>388.685</v>
      </c>
      <c r="F9" s="1173">
        <v>483515.71399999998</v>
      </c>
      <c r="G9" s="1174">
        <v>1087435.281</v>
      </c>
      <c r="H9" s="1175"/>
      <c r="I9" s="1175"/>
      <c r="J9" s="1175"/>
      <c r="K9" s="1175"/>
      <c r="L9" s="1175"/>
      <c r="M9" s="1175"/>
      <c r="N9" s="1175"/>
      <c r="O9" s="1175"/>
    </row>
    <row r="10" spans="1:15" s="1176" customFormat="1" ht="20.100000000000001" customHeight="1">
      <c r="A10" s="577" t="s">
        <v>31</v>
      </c>
      <c r="B10" s="1173">
        <v>32167911</v>
      </c>
      <c r="C10" s="1173">
        <v>80413428.560000002</v>
      </c>
      <c r="D10" s="1173">
        <v>684053254.21800005</v>
      </c>
      <c r="E10" s="1173">
        <v>68124.010999999999</v>
      </c>
      <c r="F10" s="1173">
        <v>677588409.97399998</v>
      </c>
      <c r="G10" s="1174">
        <v>86946396.814999998</v>
      </c>
      <c r="H10" s="1175"/>
      <c r="I10" s="1175"/>
      <c r="J10" s="1175"/>
      <c r="K10" s="1175"/>
      <c r="L10" s="1175"/>
      <c r="M10" s="1175"/>
      <c r="N10" s="1175"/>
      <c r="O10" s="1175"/>
    </row>
    <row r="11" spans="1:15" s="1176" customFormat="1" ht="20.100000000000001" customHeight="1">
      <c r="A11" s="577" t="s">
        <v>32</v>
      </c>
      <c r="B11" s="1173">
        <v>1189211</v>
      </c>
      <c r="C11" s="1173">
        <v>4638649.4850000003</v>
      </c>
      <c r="D11" s="1173">
        <v>19493347.886</v>
      </c>
      <c r="E11" s="1173">
        <v>0</v>
      </c>
      <c r="F11" s="1173">
        <v>19424169.114999998</v>
      </c>
      <c r="G11" s="1174">
        <v>4707828.2560000001</v>
      </c>
      <c r="H11" s="1175"/>
      <c r="I11" s="1175"/>
      <c r="J11" s="1175"/>
      <c r="K11" s="1175"/>
      <c r="L11" s="1175"/>
      <c r="M11" s="1175"/>
      <c r="N11" s="1175"/>
      <c r="O11" s="1175"/>
    </row>
    <row r="12" spans="1:15" s="1176" customFormat="1" ht="20.100000000000001" customHeight="1">
      <c r="A12" s="577" t="s">
        <v>33</v>
      </c>
      <c r="B12" s="1173">
        <v>899520</v>
      </c>
      <c r="C12" s="1173">
        <v>9450620.9800000004</v>
      </c>
      <c r="D12" s="1173">
        <v>39877363.751999997</v>
      </c>
      <c r="E12" s="1173">
        <v>16595.381000000001</v>
      </c>
      <c r="F12" s="1173">
        <v>38930934.739</v>
      </c>
      <c r="G12" s="1174">
        <v>10413645.374</v>
      </c>
      <c r="H12" s="1175"/>
      <c r="I12" s="1175"/>
      <c r="J12" s="1175"/>
      <c r="K12" s="1175"/>
      <c r="L12" s="1175"/>
      <c r="M12" s="1175"/>
      <c r="N12" s="1175"/>
      <c r="O12" s="1175"/>
    </row>
    <row r="13" spans="1:15" s="1176" customFormat="1" ht="20.100000000000001" customHeight="1">
      <c r="A13" s="577" t="s">
        <v>117</v>
      </c>
      <c r="B13" s="1173">
        <v>17445960</v>
      </c>
      <c r="C13" s="1173">
        <v>30422472.524</v>
      </c>
      <c r="D13" s="1173">
        <v>110270965.92399999</v>
      </c>
      <c r="E13" s="1173">
        <v>509074.74300000002</v>
      </c>
      <c r="F13" s="1173">
        <v>110257594.802</v>
      </c>
      <c r="G13" s="1174">
        <v>30944918.390000001</v>
      </c>
      <c r="H13" s="1175"/>
      <c r="I13" s="1175"/>
      <c r="J13" s="1175"/>
      <c r="K13" s="1175"/>
      <c r="L13" s="1175"/>
      <c r="M13" s="1175"/>
      <c r="N13" s="1175"/>
      <c r="O13" s="1175"/>
    </row>
    <row r="14" spans="1:15" s="1176" customFormat="1" ht="20.100000000000001" customHeight="1">
      <c r="A14" s="577" t="s">
        <v>35</v>
      </c>
      <c r="B14" s="1173">
        <v>2901</v>
      </c>
      <c r="C14" s="1173">
        <v>3244506.5079999999</v>
      </c>
      <c r="D14" s="1173">
        <v>15686972.574999999</v>
      </c>
      <c r="E14" s="1173">
        <v>959.58799999999997</v>
      </c>
      <c r="F14" s="1173">
        <v>15168851.399</v>
      </c>
      <c r="G14" s="1174">
        <v>3763587.2740000002</v>
      </c>
      <c r="H14" s="1175"/>
      <c r="I14" s="1175"/>
      <c r="J14" s="1175"/>
      <c r="K14" s="1175"/>
      <c r="L14" s="1175"/>
      <c r="M14" s="1175"/>
      <c r="N14" s="1175"/>
      <c r="O14" s="1175"/>
    </row>
    <row r="15" spans="1:15" s="1176" customFormat="1" ht="20.100000000000001" customHeight="1">
      <c r="A15" s="577" t="s">
        <v>831</v>
      </c>
      <c r="B15" s="1173">
        <v>20153674</v>
      </c>
      <c r="C15" s="1173">
        <v>34195502.682999998</v>
      </c>
      <c r="D15" s="1173">
        <v>113950336.88600001</v>
      </c>
      <c r="E15" s="1173">
        <v>46484.555</v>
      </c>
      <c r="F15" s="1173">
        <v>112265213.47</v>
      </c>
      <c r="G15" s="1174">
        <v>35927110.653999999</v>
      </c>
      <c r="H15" s="1175"/>
      <c r="I15" s="1175"/>
      <c r="J15" s="1175"/>
      <c r="K15" s="1175"/>
      <c r="L15" s="1175"/>
      <c r="M15" s="1175"/>
      <c r="N15" s="1175"/>
      <c r="O15" s="1175"/>
    </row>
    <row r="16" spans="1:15" s="1176" customFormat="1" ht="20.100000000000001" customHeight="1">
      <c r="A16" s="577" t="s">
        <v>37</v>
      </c>
      <c r="B16" s="1173">
        <v>5322151</v>
      </c>
      <c r="C16" s="1173">
        <v>10572061.418</v>
      </c>
      <c r="D16" s="1173">
        <v>13580880.422</v>
      </c>
      <c r="E16" s="1173">
        <v>4486.6059999999998</v>
      </c>
      <c r="F16" s="1173">
        <v>13691193.582</v>
      </c>
      <c r="G16" s="1174">
        <v>10466234.864</v>
      </c>
      <c r="H16" s="1175"/>
      <c r="I16" s="1175"/>
      <c r="J16" s="1175"/>
      <c r="K16" s="1175"/>
      <c r="L16" s="1175"/>
      <c r="M16" s="1175"/>
      <c r="N16" s="1175"/>
      <c r="O16" s="1175"/>
    </row>
    <row r="17" spans="1:26" s="1176" customFormat="1" ht="20.100000000000001" customHeight="1">
      <c r="A17" s="577" t="s">
        <v>38</v>
      </c>
      <c r="B17" s="1173">
        <v>243202</v>
      </c>
      <c r="C17" s="1173">
        <v>3613946.023</v>
      </c>
      <c r="D17" s="1173">
        <v>2553975.65</v>
      </c>
      <c r="E17" s="1173">
        <v>50682.654000000002</v>
      </c>
      <c r="F17" s="1173">
        <v>2488284.14</v>
      </c>
      <c r="G17" s="1174">
        <v>3730320.1860000002</v>
      </c>
      <c r="H17" s="1175"/>
      <c r="I17" s="1175"/>
      <c r="J17" s="1175"/>
      <c r="K17" s="1175"/>
      <c r="L17" s="1175"/>
      <c r="M17" s="1175"/>
      <c r="N17" s="1175"/>
      <c r="O17" s="1175"/>
    </row>
    <row r="18" spans="1:26" s="1176" customFormat="1" ht="20.100000000000001" customHeight="1">
      <c r="A18" s="577" t="s">
        <v>1144</v>
      </c>
      <c r="B18" s="1173">
        <v>2347510</v>
      </c>
      <c r="C18" s="1173">
        <v>3010065.6970000002</v>
      </c>
      <c r="D18" s="1173">
        <v>3320795.8050000002</v>
      </c>
      <c r="E18" s="1173">
        <v>7716.5959999999995</v>
      </c>
      <c r="F18" s="1173">
        <v>3200181.4</v>
      </c>
      <c r="G18" s="1174">
        <v>3138396.6970000002</v>
      </c>
      <c r="H18" s="1175"/>
      <c r="I18" s="1175"/>
      <c r="J18" s="1175"/>
      <c r="K18" s="1175"/>
      <c r="L18" s="1175"/>
      <c r="M18" s="1175"/>
      <c r="N18" s="1175"/>
      <c r="O18" s="1175"/>
    </row>
    <row r="19" spans="1:26" s="1176" customFormat="1" ht="20.100000000000001" customHeight="1">
      <c r="A19" s="577" t="s">
        <v>118</v>
      </c>
      <c r="B19" s="1173">
        <v>1409</v>
      </c>
      <c r="C19" s="1173">
        <v>2100910.1370000001</v>
      </c>
      <c r="D19" s="1173">
        <v>8277606.2869999995</v>
      </c>
      <c r="E19" s="1173">
        <v>0</v>
      </c>
      <c r="F19" s="1173">
        <v>7651433.3219999997</v>
      </c>
      <c r="G19" s="1174">
        <v>2727083.1030000001</v>
      </c>
      <c r="H19" s="1175"/>
      <c r="I19" s="1175"/>
      <c r="J19" s="1175"/>
      <c r="K19" s="1175"/>
      <c r="L19" s="1175"/>
      <c r="M19" s="1175"/>
      <c r="N19" s="1175"/>
      <c r="O19" s="1175"/>
    </row>
    <row r="20" spans="1:26" s="1176" customFormat="1" ht="20.100000000000001" customHeight="1">
      <c r="A20" s="577" t="s">
        <v>41</v>
      </c>
      <c r="B20" s="1173">
        <v>440651</v>
      </c>
      <c r="C20" s="1173">
        <v>1392791.6939999999</v>
      </c>
      <c r="D20" s="1173">
        <v>596853.69099999999</v>
      </c>
      <c r="E20" s="1173">
        <v>5543.7870000000003</v>
      </c>
      <c r="F20" s="1173">
        <v>584268.16899999999</v>
      </c>
      <c r="G20" s="1174">
        <v>1410921.003</v>
      </c>
      <c r="H20" s="1175"/>
      <c r="I20" s="1175"/>
      <c r="J20" s="1175"/>
      <c r="K20" s="1175"/>
      <c r="L20" s="1175"/>
      <c r="M20" s="1175"/>
      <c r="N20" s="1175"/>
      <c r="O20" s="1175"/>
    </row>
    <row r="21" spans="1:26" s="1176" customFormat="1" ht="20.100000000000001" customHeight="1">
      <c r="A21" s="25" t="s">
        <v>42</v>
      </c>
      <c r="B21" s="1173">
        <v>525328</v>
      </c>
      <c r="C21" s="1173">
        <v>842539.17500000005</v>
      </c>
      <c r="D21" s="1173">
        <v>292279.04499999998</v>
      </c>
      <c r="E21" s="1173">
        <v>1018.095</v>
      </c>
      <c r="F21" s="1173">
        <v>240311.26</v>
      </c>
      <c r="G21" s="1174">
        <v>895525.05500000005</v>
      </c>
      <c r="H21" s="1175"/>
      <c r="I21" s="1175"/>
      <c r="J21" s="1175"/>
      <c r="K21" s="1175"/>
      <c r="L21" s="1175"/>
      <c r="M21" s="1175"/>
      <c r="N21" s="1175"/>
      <c r="O21" s="1175"/>
    </row>
    <row r="22" spans="1:26" s="1176" customFormat="1" ht="20.100000000000001" customHeight="1">
      <c r="A22" s="577" t="s">
        <v>43</v>
      </c>
      <c r="B22" s="1173">
        <v>188</v>
      </c>
      <c r="C22" s="1173">
        <v>225147.481</v>
      </c>
      <c r="D22" s="1173">
        <v>1103422.1680000001</v>
      </c>
      <c r="E22" s="1173">
        <v>0</v>
      </c>
      <c r="F22" s="1173">
        <v>1085483.5209999999</v>
      </c>
      <c r="G22" s="1174">
        <v>243086.12700000001</v>
      </c>
      <c r="H22" s="1175"/>
      <c r="I22" s="1175"/>
      <c r="J22" s="1175"/>
      <c r="K22" s="1175"/>
      <c r="L22" s="1175"/>
      <c r="M22" s="1175"/>
      <c r="N22" s="1175"/>
      <c r="O22" s="1175"/>
    </row>
    <row r="23" spans="1:26" s="1176" customFormat="1" ht="20.100000000000001" customHeight="1">
      <c r="A23" s="577" t="s">
        <v>44</v>
      </c>
      <c r="B23" s="1173">
        <v>80</v>
      </c>
      <c r="C23" s="1173">
        <v>89235.24</v>
      </c>
      <c r="D23" s="1173">
        <v>405636.92800000001</v>
      </c>
      <c r="E23" s="1173">
        <v>0</v>
      </c>
      <c r="F23" s="1173">
        <v>394172.288</v>
      </c>
      <c r="G23" s="1174">
        <v>100699.88</v>
      </c>
      <c r="H23" s="1175"/>
      <c r="I23" s="1175"/>
      <c r="J23" s="1175"/>
      <c r="K23" s="1175"/>
      <c r="L23" s="1175"/>
      <c r="M23" s="1175"/>
      <c r="N23" s="1175"/>
      <c r="O23" s="1175"/>
    </row>
    <row r="24" spans="1:26" s="1176" customFormat="1" ht="20.100000000000001" customHeight="1">
      <c r="A24" s="577" t="s">
        <v>45</v>
      </c>
      <c r="B24" s="1173">
        <v>284</v>
      </c>
      <c r="C24" s="1173">
        <v>1526165.5249999999</v>
      </c>
      <c r="D24" s="1173">
        <v>7297265.5630000001</v>
      </c>
      <c r="E24" s="1173">
        <v>0</v>
      </c>
      <c r="F24" s="1173">
        <v>6974794.7980000004</v>
      </c>
      <c r="G24" s="1174">
        <v>1848636.291</v>
      </c>
      <c r="H24" s="1175"/>
      <c r="I24" s="1175"/>
      <c r="J24" s="1175"/>
      <c r="K24" s="1175"/>
      <c r="L24" s="1175"/>
      <c r="M24" s="1175"/>
      <c r="N24" s="1175"/>
      <c r="O24" s="1175"/>
    </row>
    <row r="25" spans="1:26" s="1176" customFormat="1" ht="20.100000000000001" customHeight="1">
      <c r="A25" s="577" t="s">
        <v>46</v>
      </c>
      <c r="B25" s="1173">
        <v>1421526</v>
      </c>
      <c r="C25" s="1173">
        <v>3000126.8730000001</v>
      </c>
      <c r="D25" s="1173">
        <v>1551747.2290000001</v>
      </c>
      <c r="E25" s="1173">
        <v>0</v>
      </c>
      <c r="F25" s="1173">
        <v>1483266.3589999999</v>
      </c>
      <c r="G25" s="1174">
        <v>3068607.7429999998</v>
      </c>
      <c r="H25" s="1175"/>
      <c r="I25" s="1175"/>
      <c r="J25" s="1175"/>
      <c r="K25" s="1175"/>
      <c r="L25" s="1175"/>
      <c r="M25" s="1175"/>
      <c r="N25" s="1175"/>
      <c r="O25" s="1175"/>
    </row>
    <row r="26" spans="1:26" s="1176" customFormat="1" ht="20.100000000000001" customHeight="1">
      <c r="A26" s="577" t="s">
        <v>47</v>
      </c>
      <c r="B26" s="1173">
        <v>5783720</v>
      </c>
      <c r="C26" s="1173">
        <v>1152346.844</v>
      </c>
      <c r="D26" s="1173">
        <v>994484.24699999997</v>
      </c>
      <c r="E26" s="1173">
        <v>51516.81</v>
      </c>
      <c r="F26" s="1173">
        <v>1017742.426</v>
      </c>
      <c r="G26" s="1174">
        <v>1180605.4750000001</v>
      </c>
      <c r="H26" s="1175"/>
      <c r="I26" s="1175"/>
      <c r="J26" s="1175"/>
      <c r="K26" s="1175"/>
      <c r="L26" s="1175"/>
      <c r="M26" s="1175"/>
      <c r="N26" s="1175"/>
      <c r="O26" s="1175"/>
    </row>
    <row r="27" spans="1:26" s="1178" customFormat="1" ht="27" customHeight="1" thickBot="1">
      <c r="A27" s="583" t="s">
        <v>48</v>
      </c>
      <c r="B27" s="1177">
        <v>99015075</v>
      </c>
      <c r="C27" s="1177">
        <v>241749429.61700001</v>
      </c>
      <c r="D27" s="1177">
        <v>1162246025.3320003</v>
      </c>
      <c r="E27" s="1177">
        <v>841775.58799999999</v>
      </c>
      <c r="F27" s="1177">
        <v>1149470954.2130003</v>
      </c>
      <c r="G27" s="1177">
        <v>255366276.32499999</v>
      </c>
      <c r="H27" s="1175"/>
      <c r="I27" s="1175"/>
      <c r="J27" s="1175"/>
      <c r="K27" s="1175"/>
      <c r="L27" s="1175"/>
      <c r="M27" s="1175"/>
      <c r="N27" s="1175"/>
      <c r="O27" s="1175"/>
    </row>
    <row r="28" spans="1:26" s="1168" customFormat="1" ht="11.25" customHeight="1">
      <c r="A28" s="1179"/>
      <c r="B28" s="1179"/>
      <c r="C28" s="1180"/>
      <c r="D28" s="1180"/>
      <c r="E28" s="1180"/>
      <c r="F28" s="1180"/>
      <c r="G28" s="1180"/>
    </row>
    <row r="29" spans="1:26" s="1182" customFormat="1" ht="12.15" customHeight="1">
      <c r="A29" s="841" t="s">
        <v>1145</v>
      </c>
      <c r="B29" s="842"/>
      <c r="C29" s="842"/>
      <c r="D29" s="842"/>
      <c r="E29" s="842"/>
      <c r="F29" s="842"/>
      <c r="G29" s="1181"/>
    </row>
    <row r="30" spans="1:26" s="1168" customFormat="1">
      <c r="A30" s="430"/>
      <c r="B30" s="436"/>
      <c r="C30" s="436"/>
      <c r="D30" s="436"/>
      <c r="E30" s="436"/>
      <c r="F30" s="436"/>
      <c r="G30" s="436"/>
      <c r="H30" s="436"/>
      <c r="I30" s="436"/>
      <c r="J30" s="397"/>
      <c r="K30" s="397"/>
      <c r="L30" s="397"/>
      <c r="M30" s="397"/>
      <c r="N30" s="397"/>
      <c r="O30" s="397"/>
      <c r="P30" s="397"/>
      <c r="Q30" s="397"/>
      <c r="R30" s="397"/>
      <c r="S30" s="397"/>
      <c r="T30" s="397"/>
      <c r="U30" s="397"/>
      <c r="V30" s="397"/>
      <c r="W30" s="397"/>
      <c r="X30" s="397"/>
      <c r="Y30" s="397"/>
      <c r="Z30" s="397"/>
    </row>
    <row r="31" spans="1:26" s="1168" customFormat="1">
      <c r="A31" s="507"/>
      <c r="B31" s="558"/>
      <c r="C31" s="558"/>
      <c r="D31" s="546"/>
      <c r="E31" s="558"/>
      <c r="F31" s="558"/>
      <c r="G31" s="558"/>
      <c r="H31" s="546"/>
      <c r="I31" s="558"/>
      <c r="J31" s="397"/>
      <c r="K31" s="397"/>
      <c r="L31" s="397"/>
      <c r="M31" s="397"/>
      <c r="N31" s="397"/>
      <c r="O31" s="397"/>
      <c r="P31" s="397"/>
      <c r="Q31" s="397"/>
      <c r="R31" s="397"/>
      <c r="S31" s="397"/>
      <c r="T31" s="397"/>
      <c r="U31" s="397"/>
      <c r="V31" s="397"/>
      <c r="W31" s="397"/>
      <c r="X31" s="397"/>
      <c r="Y31" s="397"/>
      <c r="Z31" s="397"/>
    </row>
    <row r="32" spans="1:26" s="1168" customFormat="1"/>
    <row r="33" spans="2:7" s="1168" customFormat="1">
      <c r="B33" s="1183"/>
      <c r="C33" s="1183"/>
      <c r="D33" s="1183"/>
      <c r="E33" s="1183"/>
      <c r="F33" s="1183"/>
      <c r="G33" s="1183"/>
    </row>
    <row r="34" spans="2:7" s="1168" customFormat="1"/>
    <row r="35" spans="2:7" s="1168" customFormat="1"/>
  </sheetData>
  <mergeCells count="2">
    <mergeCell ref="A2:G2"/>
    <mergeCell ref="A4:G4"/>
  </mergeCells>
  <hyperlinks>
    <hyperlink ref="A1" location="Índice!A1" display="Volver al Índice" xr:uid="{B81D4FF6-2AD7-4571-92FA-0E78A81EE59E}"/>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E5A9D-9190-46FD-8145-400F4857DFC5}">
  <dimension ref="A1:AI35"/>
  <sheetViews>
    <sheetView showGridLines="0" zoomScaleNormal="100" workbookViewId="0"/>
  </sheetViews>
  <sheetFormatPr baseColWidth="10" defaultRowHeight="13.2"/>
  <cols>
    <col min="1" max="1" width="42.88671875" style="397" customWidth="1"/>
    <col min="2" max="3" width="18.6640625" style="397" customWidth="1"/>
    <col min="4" max="4" width="21.6640625" style="397" customWidth="1"/>
    <col min="5" max="7" width="18.6640625" style="397" customWidth="1"/>
    <col min="8" max="8" width="10.44140625" style="397" bestFit="1" customWidth="1"/>
    <col min="9" max="9" width="12.33203125" style="397" bestFit="1" customWidth="1"/>
    <col min="10" max="16384" width="11.5546875" style="397"/>
  </cols>
  <sheetData>
    <row r="1" spans="1:16" s="1184" customFormat="1" ht="18" customHeight="1">
      <c r="A1" s="1270" t="s">
        <v>1197</v>
      </c>
      <c r="B1" s="616"/>
      <c r="C1" s="616"/>
      <c r="D1" s="616"/>
      <c r="E1" s="616"/>
      <c r="F1" s="616"/>
      <c r="G1" s="616"/>
    </row>
    <row r="2" spans="1:16" s="1185" customFormat="1" ht="25.2" customHeight="1">
      <c r="A2" s="1358" t="s">
        <v>1146</v>
      </c>
      <c r="B2" s="1358"/>
      <c r="C2" s="1358"/>
      <c r="D2" s="1358"/>
      <c r="E2" s="1358"/>
      <c r="F2" s="1358"/>
      <c r="G2" s="1358"/>
    </row>
    <row r="3" spans="1:16" s="1186" customFormat="1" ht="20.100000000000001" customHeight="1">
      <c r="A3" s="564">
        <v>46022</v>
      </c>
      <c r="B3" s="564"/>
      <c r="C3" s="564"/>
      <c r="D3" s="564"/>
      <c r="E3" s="564"/>
      <c r="F3" s="564"/>
      <c r="G3" s="564"/>
    </row>
    <row r="4" spans="1:16" s="1187" customFormat="1" ht="20.100000000000001" customHeight="1">
      <c r="A4" s="1461" t="s">
        <v>125</v>
      </c>
      <c r="B4" s="1461"/>
      <c r="C4" s="1461"/>
      <c r="D4" s="1461"/>
      <c r="E4" s="1461"/>
      <c r="F4" s="1461"/>
      <c r="G4" s="1461"/>
    </row>
    <row r="5" spans="1:16" ht="11.25" customHeight="1" thickBot="1"/>
    <row r="6" spans="1:16" s="1168" customFormat="1" ht="54.9" customHeight="1">
      <c r="A6" s="1188" t="s">
        <v>1</v>
      </c>
      <c r="B6" s="1166" t="s">
        <v>1138</v>
      </c>
      <c r="C6" s="1165" t="s">
        <v>1139</v>
      </c>
      <c r="D6" s="1165" t="s">
        <v>1140</v>
      </c>
      <c r="E6" s="1165" t="s">
        <v>1141</v>
      </c>
      <c r="F6" s="1165" t="s">
        <v>1142</v>
      </c>
      <c r="G6" s="1188" t="s">
        <v>1143</v>
      </c>
    </row>
    <row r="7" spans="1:16" s="1168" customFormat="1" ht="9.75" customHeight="1">
      <c r="A7" s="1169"/>
      <c r="B7" s="1170"/>
      <c r="C7" s="1189"/>
      <c r="D7" s="1189"/>
      <c r="E7" s="1189"/>
      <c r="F7" s="1189"/>
      <c r="G7" s="1190"/>
    </row>
    <row r="8" spans="1:16" s="1176" customFormat="1" ht="20.100000000000001" customHeight="1">
      <c r="A8" s="577" t="s">
        <v>29</v>
      </c>
      <c r="B8" s="1173">
        <v>981063</v>
      </c>
      <c r="C8" s="1173">
        <v>29780354.243000001</v>
      </c>
      <c r="D8" s="1173">
        <v>94506844.984999999</v>
      </c>
      <c r="E8" s="1173">
        <v>32903.277999999998</v>
      </c>
      <c r="F8" s="1173">
        <v>94987711.491999999</v>
      </c>
      <c r="G8" s="1174">
        <v>29332391.013</v>
      </c>
      <c r="I8" s="1175"/>
      <c r="J8" s="1175"/>
      <c r="K8" s="1175"/>
      <c r="L8" s="1175"/>
      <c r="M8" s="1175"/>
      <c r="N8" s="1175"/>
      <c r="O8" s="1175"/>
      <c r="P8" s="1175"/>
    </row>
    <row r="9" spans="1:16" s="1176" customFormat="1" ht="20.100000000000001" customHeight="1">
      <c r="A9" s="577" t="s">
        <v>30</v>
      </c>
      <c r="B9" s="1173">
        <v>12678</v>
      </c>
      <c r="C9" s="1173">
        <v>296380.81</v>
      </c>
      <c r="D9" s="1173">
        <v>176165.94399999999</v>
      </c>
      <c r="E9" s="1173">
        <v>17.469000000000001</v>
      </c>
      <c r="F9" s="1173">
        <v>178849.03099999999</v>
      </c>
      <c r="G9" s="1174">
        <v>293715.19199999998</v>
      </c>
      <c r="I9" s="1175"/>
      <c r="J9" s="1175"/>
      <c r="K9" s="1175"/>
      <c r="L9" s="1175"/>
      <c r="M9" s="1175"/>
      <c r="N9" s="1175"/>
      <c r="O9" s="1175"/>
      <c r="P9" s="1175"/>
    </row>
    <row r="10" spans="1:16" s="1176" customFormat="1" ht="20.100000000000001" customHeight="1">
      <c r="A10" s="577" t="s">
        <v>31</v>
      </c>
      <c r="B10" s="1173">
        <v>2294807</v>
      </c>
      <c r="C10" s="1173">
        <v>57220660.403999999</v>
      </c>
      <c r="D10" s="1173">
        <v>825309840.10500002</v>
      </c>
      <c r="E10" s="1173">
        <v>36672.981</v>
      </c>
      <c r="F10" s="1173">
        <v>825620539.245</v>
      </c>
      <c r="G10" s="1174">
        <v>56946634.244999997</v>
      </c>
      <c r="I10" s="1175"/>
      <c r="J10" s="1175"/>
      <c r="K10" s="1175"/>
      <c r="L10" s="1175"/>
      <c r="M10" s="1175"/>
      <c r="N10" s="1175"/>
      <c r="O10" s="1175"/>
      <c r="P10" s="1175"/>
    </row>
    <row r="11" spans="1:16" s="1176" customFormat="1" ht="20.100000000000001" customHeight="1">
      <c r="A11" s="577" t="s">
        <v>32</v>
      </c>
      <c r="B11" s="1173">
        <v>197006</v>
      </c>
      <c r="C11" s="1173">
        <v>2326992.784</v>
      </c>
      <c r="D11" s="1173">
        <v>8762913.1970000006</v>
      </c>
      <c r="E11" s="1173">
        <v>0</v>
      </c>
      <c r="F11" s="1173">
        <v>8708811.8609999996</v>
      </c>
      <c r="G11" s="1174">
        <v>2381094.12</v>
      </c>
      <c r="I11" s="1175"/>
      <c r="J11" s="1175"/>
      <c r="K11" s="1175"/>
      <c r="L11" s="1175"/>
      <c r="M11" s="1175"/>
      <c r="N11" s="1175"/>
      <c r="O11" s="1175"/>
      <c r="P11" s="1175"/>
    </row>
    <row r="12" spans="1:16" s="1176" customFormat="1" ht="20.100000000000001" customHeight="1">
      <c r="A12" s="577" t="s">
        <v>33</v>
      </c>
      <c r="B12" s="1173">
        <v>76397</v>
      </c>
      <c r="C12" s="1173">
        <v>5420728.2010000004</v>
      </c>
      <c r="D12" s="1173">
        <v>17872896.32</v>
      </c>
      <c r="E12" s="1173">
        <v>3085.4380000000001</v>
      </c>
      <c r="F12" s="1173">
        <v>17924554.778000001</v>
      </c>
      <c r="G12" s="1174">
        <v>5372155.1799999997</v>
      </c>
      <c r="I12" s="1175"/>
      <c r="J12" s="1175"/>
      <c r="K12" s="1175"/>
      <c r="L12" s="1175"/>
      <c r="M12" s="1175"/>
      <c r="N12" s="1175"/>
      <c r="O12" s="1175"/>
      <c r="P12" s="1175"/>
    </row>
    <row r="13" spans="1:16" s="1176" customFormat="1" ht="20.100000000000001" customHeight="1">
      <c r="A13" s="577" t="s">
        <v>117</v>
      </c>
      <c r="B13" s="1173">
        <v>3091551</v>
      </c>
      <c r="C13" s="1173">
        <v>15078234.958000001</v>
      </c>
      <c r="D13" s="1173">
        <v>92512000.670000002</v>
      </c>
      <c r="E13" s="1173">
        <v>371967.27500000002</v>
      </c>
      <c r="F13" s="1173">
        <v>92224403.618000001</v>
      </c>
      <c r="G13" s="1174">
        <v>15737799.285</v>
      </c>
      <c r="I13" s="1175"/>
      <c r="J13" s="1175"/>
      <c r="K13" s="1175"/>
      <c r="L13" s="1175"/>
      <c r="M13" s="1175"/>
      <c r="N13" s="1175"/>
      <c r="O13" s="1175"/>
      <c r="P13" s="1175"/>
    </row>
    <row r="14" spans="1:16" s="1176" customFormat="1" ht="20.100000000000001" customHeight="1">
      <c r="A14" s="577" t="s">
        <v>35</v>
      </c>
      <c r="B14" s="1173">
        <v>1081</v>
      </c>
      <c r="C14" s="1173">
        <v>2141933.716</v>
      </c>
      <c r="D14" s="1173">
        <v>14894199.369999999</v>
      </c>
      <c r="E14" s="1173">
        <v>237.876</v>
      </c>
      <c r="F14" s="1173">
        <v>15010784.577</v>
      </c>
      <c r="G14" s="1174">
        <v>2025586.3859999999</v>
      </c>
      <c r="I14" s="1175"/>
      <c r="J14" s="1175"/>
      <c r="K14" s="1175"/>
      <c r="L14" s="1175"/>
      <c r="M14" s="1175"/>
      <c r="N14" s="1175"/>
      <c r="O14" s="1175"/>
      <c r="P14" s="1175"/>
    </row>
    <row r="15" spans="1:16" s="1176" customFormat="1" ht="20.100000000000001" customHeight="1">
      <c r="A15" s="577" t="s">
        <v>831</v>
      </c>
      <c r="B15" s="1173">
        <v>3353286</v>
      </c>
      <c r="C15" s="1173">
        <v>15907390.374</v>
      </c>
      <c r="D15" s="1173">
        <v>44670998.215999998</v>
      </c>
      <c r="E15" s="1173">
        <v>14580.659</v>
      </c>
      <c r="F15" s="1173">
        <v>43586951.909000002</v>
      </c>
      <c r="G15" s="1174">
        <v>17006017.34</v>
      </c>
      <c r="I15" s="1175"/>
      <c r="J15" s="1175"/>
      <c r="K15" s="1175"/>
      <c r="L15" s="1175"/>
      <c r="M15" s="1175"/>
      <c r="N15" s="1175"/>
      <c r="O15" s="1175"/>
      <c r="P15" s="1175"/>
    </row>
    <row r="16" spans="1:16" s="1176" customFormat="1" ht="20.100000000000001" customHeight="1">
      <c r="A16" s="577" t="s">
        <v>37</v>
      </c>
      <c r="B16" s="1173">
        <v>238335</v>
      </c>
      <c r="C16" s="1173">
        <v>485031.64899999998</v>
      </c>
      <c r="D16" s="1173">
        <v>461661.24099999998</v>
      </c>
      <c r="E16" s="1173">
        <v>33.927999999999997</v>
      </c>
      <c r="F16" s="1173">
        <v>467040.978</v>
      </c>
      <c r="G16" s="1174">
        <v>479685.84299999999</v>
      </c>
      <c r="I16" s="1175"/>
      <c r="J16" s="1175"/>
      <c r="K16" s="1175"/>
      <c r="L16" s="1175"/>
      <c r="M16" s="1175"/>
      <c r="N16" s="1175"/>
      <c r="O16" s="1175"/>
      <c r="P16" s="1175"/>
    </row>
    <row r="17" spans="1:35" s="1176" customFormat="1" ht="20.100000000000001" customHeight="1">
      <c r="A17" s="577" t="s">
        <v>38</v>
      </c>
      <c r="B17" s="1173">
        <v>20758</v>
      </c>
      <c r="C17" s="1173">
        <v>861144.47100000002</v>
      </c>
      <c r="D17" s="1173">
        <v>826948.43</v>
      </c>
      <c r="E17" s="1173">
        <v>18131.235000000001</v>
      </c>
      <c r="F17" s="1173">
        <v>829207.90500000003</v>
      </c>
      <c r="G17" s="1174">
        <v>877016.23199999996</v>
      </c>
      <c r="I17" s="1175"/>
      <c r="J17" s="1175"/>
      <c r="K17" s="1175"/>
      <c r="L17" s="1175"/>
      <c r="M17" s="1175"/>
      <c r="N17" s="1175"/>
      <c r="O17" s="1175"/>
      <c r="P17" s="1175"/>
    </row>
    <row r="18" spans="1:35" s="1176" customFormat="1" ht="20.100000000000001" customHeight="1">
      <c r="A18" s="577" t="s">
        <v>1144</v>
      </c>
      <c r="B18" s="1173">
        <v>36740</v>
      </c>
      <c r="C18" s="1173">
        <v>367865.02100000001</v>
      </c>
      <c r="D18" s="1173">
        <v>271661.34999999998</v>
      </c>
      <c r="E18" s="1173">
        <v>446.46499999999997</v>
      </c>
      <c r="F18" s="1173">
        <v>338686.76899999997</v>
      </c>
      <c r="G18" s="1174">
        <v>301286.06599999999</v>
      </c>
      <c r="I18" s="1175"/>
      <c r="J18" s="1175"/>
      <c r="K18" s="1175"/>
      <c r="L18" s="1175"/>
      <c r="M18" s="1175"/>
      <c r="N18" s="1175"/>
      <c r="O18" s="1175"/>
      <c r="P18" s="1175"/>
    </row>
    <row r="19" spans="1:35" s="1176" customFormat="1" ht="20.100000000000001" customHeight="1">
      <c r="A19" s="577" t="s">
        <v>118</v>
      </c>
      <c r="B19" s="1173">
        <v>1674</v>
      </c>
      <c r="C19" s="1173">
        <v>4861701.6390000004</v>
      </c>
      <c r="D19" s="1173">
        <v>22374247.897</v>
      </c>
      <c r="E19" s="1173">
        <v>0</v>
      </c>
      <c r="F19" s="1173">
        <v>23343621.760000002</v>
      </c>
      <c r="G19" s="1174">
        <v>3892327.7760000001</v>
      </c>
      <c r="I19" s="1175"/>
      <c r="J19" s="1175"/>
      <c r="K19" s="1175"/>
      <c r="L19" s="1175"/>
      <c r="M19" s="1175"/>
      <c r="N19" s="1175"/>
      <c r="O19" s="1175"/>
      <c r="P19" s="1175"/>
    </row>
    <row r="20" spans="1:35" s="1176" customFormat="1" ht="20.100000000000001" customHeight="1">
      <c r="A20" s="577" t="s">
        <v>41</v>
      </c>
      <c r="B20" s="1173">
        <v>1566</v>
      </c>
      <c r="C20" s="1173">
        <v>5834.0529999999999</v>
      </c>
      <c r="D20" s="1173">
        <v>12245.688</v>
      </c>
      <c r="E20" s="1173">
        <v>4.6319999999999997</v>
      </c>
      <c r="F20" s="1173">
        <v>12681.401</v>
      </c>
      <c r="G20" s="1174">
        <v>5402.9719999999998</v>
      </c>
      <c r="I20" s="1175"/>
      <c r="J20" s="1175"/>
      <c r="K20" s="1175"/>
      <c r="L20" s="1175"/>
      <c r="M20" s="1175"/>
      <c r="N20" s="1175"/>
      <c r="O20" s="1175"/>
      <c r="P20" s="1175"/>
    </row>
    <row r="21" spans="1:35" s="1176" customFormat="1" ht="20.100000000000001" customHeight="1">
      <c r="A21" s="25" t="s">
        <v>42</v>
      </c>
      <c r="B21" s="1173">
        <v>22396</v>
      </c>
      <c r="C21" s="1173">
        <v>198598.57399999999</v>
      </c>
      <c r="D21" s="1173">
        <v>217693.68700000001</v>
      </c>
      <c r="E21" s="1173">
        <v>0</v>
      </c>
      <c r="F21" s="1173">
        <v>234161.402</v>
      </c>
      <c r="G21" s="1174">
        <v>182130.85800000001</v>
      </c>
      <c r="I21" s="1175"/>
      <c r="J21" s="1175"/>
      <c r="K21" s="1175"/>
      <c r="L21" s="1175"/>
      <c r="M21" s="1175"/>
      <c r="N21" s="1175"/>
      <c r="O21" s="1175"/>
      <c r="P21" s="1175"/>
    </row>
    <row r="22" spans="1:35" s="1176" customFormat="1" ht="20.100000000000001" customHeight="1">
      <c r="A22" s="577" t="s">
        <v>43</v>
      </c>
      <c r="B22" s="1173">
        <v>274</v>
      </c>
      <c r="C22" s="1173">
        <v>1354141.727</v>
      </c>
      <c r="D22" s="1173">
        <v>6782516.6830000002</v>
      </c>
      <c r="E22" s="1173">
        <v>10.208</v>
      </c>
      <c r="F22" s="1173">
        <v>6889029.3810000001</v>
      </c>
      <c r="G22" s="1174">
        <v>1247639.237</v>
      </c>
      <c r="I22" s="1175"/>
      <c r="J22" s="1175"/>
      <c r="K22" s="1175"/>
      <c r="L22" s="1175"/>
      <c r="M22" s="1175"/>
      <c r="N22" s="1175"/>
      <c r="O22" s="1175"/>
      <c r="P22" s="1175"/>
    </row>
    <row r="23" spans="1:35" s="1176" customFormat="1" ht="20.100000000000001" customHeight="1">
      <c r="A23" s="577" t="s">
        <v>44</v>
      </c>
      <c r="B23" s="1173">
        <v>101</v>
      </c>
      <c r="C23" s="1173">
        <v>2040115.7819999999</v>
      </c>
      <c r="D23" s="1173">
        <v>7093955.193</v>
      </c>
      <c r="E23" s="1173">
        <v>0</v>
      </c>
      <c r="F23" s="1173">
        <v>7464812.6849999996</v>
      </c>
      <c r="G23" s="1174">
        <v>1669258.29</v>
      </c>
      <c r="I23" s="1175"/>
      <c r="J23" s="1175"/>
      <c r="K23" s="1175"/>
      <c r="L23" s="1175"/>
      <c r="M23" s="1175"/>
      <c r="N23" s="1175"/>
      <c r="O23" s="1175"/>
      <c r="P23" s="1175"/>
    </row>
    <row r="24" spans="1:35" s="1176" customFormat="1" ht="20.100000000000001" customHeight="1">
      <c r="A24" s="577" t="s">
        <v>45</v>
      </c>
      <c r="B24" s="1173">
        <v>239</v>
      </c>
      <c r="C24" s="1173">
        <v>1471533.3770000001</v>
      </c>
      <c r="D24" s="1173">
        <v>13717450.989</v>
      </c>
      <c r="E24" s="1173">
        <v>0</v>
      </c>
      <c r="F24" s="1173">
        <v>13860172.274</v>
      </c>
      <c r="G24" s="1174">
        <v>1328812.0919999999</v>
      </c>
      <c r="I24" s="1175"/>
      <c r="J24" s="1175"/>
      <c r="K24" s="1175"/>
      <c r="L24" s="1175"/>
      <c r="M24" s="1175"/>
      <c r="N24" s="1175"/>
      <c r="O24" s="1175"/>
      <c r="P24" s="1175"/>
    </row>
    <row r="25" spans="1:35" s="1176" customFormat="1" ht="20.100000000000001" customHeight="1">
      <c r="A25" s="577" t="s">
        <v>46</v>
      </c>
      <c r="B25" s="1173">
        <v>2210</v>
      </c>
      <c r="C25" s="1173">
        <v>30801.808000000001</v>
      </c>
      <c r="D25" s="1173">
        <v>5592.3890000000001</v>
      </c>
      <c r="E25" s="1173">
        <v>0</v>
      </c>
      <c r="F25" s="1173">
        <v>5112.7150000000001</v>
      </c>
      <c r="G25" s="1174">
        <v>31281.482</v>
      </c>
      <c r="I25" s="1175"/>
      <c r="J25" s="1175"/>
      <c r="K25" s="1175"/>
      <c r="L25" s="1175"/>
      <c r="M25" s="1175"/>
      <c r="N25" s="1175"/>
      <c r="O25" s="1175"/>
      <c r="P25" s="1175"/>
    </row>
    <row r="26" spans="1:35" s="1176" customFormat="1" ht="20.100000000000001" customHeight="1">
      <c r="A26" s="577" t="s">
        <v>47</v>
      </c>
      <c r="B26" s="1173">
        <v>198569</v>
      </c>
      <c r="C26" s="1173">
        <v>65564.384000000005</v>
      </c>
      <c r="D26" s="1173">
        <v>27542.535</v>
      </c>
      <c r="E26" s="1173">
        <v>2503.3310000000001</v>
      </c>
      <c r="F26" s="1173">
        <v>23016.285</v>
      </c>
      <c r="G26" s="1174">
        <v>72593.964999999997</v>
      </c>
      <c r="I26" s="1175"/>
      <c r="J26" s="1175"/>
      <c r="K26" s="1175"/>
      <c r="L26" s="1175"/>
      <c r="M26" s="1175"/>
      <c r="N26" s="1175"/>
      <c r="O26" s="1175"/>
      <c r="P26" s="1175"/>
    </row>
    <row r="27" spans="1:35" s="842" customFormat="1" ht="24" customHeight="1" thickBot="1">
      <c r="A27" s="583" t="s">
        <v>48</v>
      </c>
      <c r="B27" s="1177">
        <v>10530731</v>
      </c>
      <c r="C27" s="1177">
        <v>139915007.97500002</v>
      </c>
      <c r="D27" s="1177">
        <v>1150497374.8890004</v>
      </c>
      <c r="E27" s="1177">
        <v>480594.77499999997</v>
      </c>
      <c r="F27" s="1177">
        <v>1151710150.0659997</v>
      </c>
      <c r="G27" s="1177">
        <v>139182827.574</v>
      </c>
      <c r="I27" s="1175"/>
      <c r="J27" s="1175"/>
      <c r="K27" s="1175"/>
      <c r="L27" s="1175"/>
      <c r="M27" s="1175"/>
      <c r="N27" s="1175"/>
      <c r="O27" s="1175"/>
      <c r="P27" s="1175"/>
    </row>
    <row r="28" spans="1:35" s="1168" customFormat="1" ht="9.75" customHeight="1">
      <c r="A28" s="1179"/>
      <c r="B28" s="1179"/>
      <c r="C28" s="1180"/>
      <c r="D28" s="1180"/>
      <c r="E28" s="1180"/>
      <c r="F28" s="1180"/>
      <c r="G28" s="1180"/>
      <c r="H28" s="1178"/>
      <c r="I28" s="1178"/>
      <c r="J28" s="1178"/>
      <c r="K28" s="1178"/>
      <c r="L28" s="1178"/>
      <c r="M28" s="1178"/>
      <c r="N28" s="1178"/>
      <c r="O28" s="1178"/>
      <c r="P28" s="1178"/>
      <c r="Q28" s="1178"/>
      <c r="R28" s="1178"/>
      <c r="S28" s="1178"/>
      <c r="T28" s="1178"/>
      <c r="U28" s="1178"/>
      <c r="V28" s="1178"/>
      <c r="W28" s="1178"/>
      <c r="X28" s="1178"/>
      <c r="Y28" s="1178"/>
      <c r="Z28" s="1178"/>
      <c r="AA28" s="1178"/>
      <c r="AB28" s="1178"/>
      <c r="AC28" s="1178"/>
      <c r="AD28" s="1178"/>
      <c r="AE28" s="1178"/>
      <c r="AF28" s="1178"/>
      <c r="AG28" s="1178"/>
      <c r="AH28" s="1178"/>
      <c r="AI28" s="1178"/>
    </row>
    <row r="29" spans="1:35" s="1191" customFormat="1" ht="10.199999999999999">
      <c r="A29" s="841" t="s">
        <v>1145</v>
      </c>
      <c r="B29" s="842"/>
      <c r="C29" s="842"/>
      <c r="D29" s="842"/>
      <c r="E29" s="842"/>
      <c r="F29" s="842"/>
      <c r="G29" s="842"/>
    </row>
    <row r="30" spans="1:35" s="1168" customFormat="1">
      <c r="A30" s="430"/>
      <c r="B30" s="436"/>
      <c r="C30" s="436"/>
      <c r="D30" s="436"/>
      <c r="E30" s="436"/>
      <c r="F30" s="436"/>
      <c r="G30" s="436"/>
      <c r="H30" s="436"/>
      <c r="I30" s="436"/>
      <c r="J30" s="397"/>
      <c r="K30" s="397"/>
      <c r="L30" s="397"/>
      <c r="M30" s="397"/>
      <c r="N30" s="397"/>
      <c r="O30" s="397"/>
      <c r="P30" s="397"/>
      <c r="Q30" s="397"/>
      <c r="R30" s="397"/>
      <c r="S30" s="397"/>
      <c r="T30" s="397"/>
      <c r="U30" s="397"/>
      <c r="V30" s="397"/>
      <c r="W30" s="397"/>
      <c r="X30" s="397"/>
      <c r="Y30" s="397"/>
      <c r="Z30" s="397"/>
    </row>
    <row r="31" spans="1:35" s="1168" customFormat="1">
      <c r="A31" s="507"/>
      <c r="B31" s="558"/>
      <c r="C31" s="558"/>
      <c r="D31" s="546"/>
      <c r="E31" s="558"/>
      <c r="F31" s="558"/>
      <c r="G31" s="558"/>
      <c r="H31" s="546"/>
      <c r="I31" s="558"/>
      <c r="J31" s="397"/>
      <c r="K31" s="397"/>
      <c r="L31" s="397"/>
      <c r="M31" s="397"/>
      <c r="N31" s="397"/>
      <c r="O31" s="397"/>
      <c r="P31" s="397"/>
      <c r="Q31" s="397"/>
      <c r="R31" s="397"/>
      <c r="S31" s="397"/>
      <c r="T31" s="397"/>
      <c r="U31" s="397"/>
      <c r="V31" s="397"/>
      <c r="W31" s="397"/>
      <c r="X31" s="397"/>
      <c r="Y31" s="397"/>
      <c r="Z31" s="397"/>
    </row>
    <row r="32" spans="1:35" s="1168" customFormat="1">
      <c r="B32" s="1183"/>
      <c r="C32" s="1183"/>
      <c r="D32" s="1183"/>
      <c r="E32" s="1183"/>
      <c r="F32" s="1183"/>
      <c r="G32" s="1183"/>
    </row>
    <row r="33" spans="2:7" s="1168" customFormat="1">
      <c r="B33" s="1183"/>
      <c r="C33" s="1183"/>
      <c r="D33" s="1183"/>
      <c r="E33" s="1183"/>
      <c r="F33" s="1183"/>
      <c r="G33" s="1183"/>
    </row>
    <row r="34" spans="2:7" s="1168" customFormat="1"/>
    <row r="35" spans="2:7" s="1168" customFormat="1"/>
  </sheetData>
  <mergeCells count="2">
    <mergeCell ref="A2:G2"/>
    <mergeCell ref="A4:G4"/>
  </mergeCells>
  <hyperlinks>
    <hyperlink ref="A1" location="Índice!A1" display="Volver al Índice" xr:uid="{06C47343-36CC-4C07-A94A-DBFBF85B3BFB}"/>
  </hyperlinks>
  <pageMargins left="1.1811023622047245" right="1.1811023622047245" top="0.98425196850393704" bottom="0.98425196850393704" header="0.6692913385826772" footer="0.6692913385826772"/>
  <pageSetup paperSize="9" scale="76"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40015-DFFD-44BD-BA9B-20AF89214588}">
  <dimension ref="A1:O34"/>
  <sheetViews>
    <sheetView showGridLines="0" zoomScaleNormal="100" workbookViewId="0"/>
  </sheetViews>
  <sheetFormatPr baseColWidth="10" defaultRowHeight="13.2"/>
  <cols>
    <col min="1" max="1" width="35.44140625" style="397" customWidth="1"/>
    <col min="2" max="2" width="11.109375" style="397" customWidth="1"/>
    <col min="3" max="9" width="11.6640625" style="397" customWidth="1"/>
    <col min="10" max="10" width="16" style="397" bestFit="1" customWidth="1"/>
    <col min="11" max="11" width="14" style="397" customWidth="1"/>
    <col min="12" max="12" width="11.5546875" style="397"/>
    <col min="13" max="13" width="13.44140625" style="397" customWidth="1"/>
    <col min="14" max="14" width="11.5546875" style="397"/>
    <col min="15" max="15" width="12.6640625" style="397" customWidth="1"/>
    <col min="16" max="16384" width="11.5546875" style="397"/>
  </cols>
  <sheetData>
    <row r="1" spans="1:15" s="618" customFormat="1" ht="12.75" customHeight="1">
      <c r="A1" s="1270" t="s">
        <v>1197</v>
      </c>
      <c r="B1" s="616"/>
      <c r="C1" s="616"/>
      <c r="D1" s="616"/>
      <c r="E1" s="616"/>
      <c r="F1" s="616"/>
      <c r="G1" s="616"/>
      <c r="H1" s="616"/>
      <c r="I1" s="616"/>
      <c r="J1" s="616"/>
    </row>
    <row r="2" spans="1:15" s="675" customFormat="1" ht="30.45" customHeight="1">
      <c r="A2" s="1460" t="s">
        <v>1124</v>
      </c>
      <c r="B2" s="1460"/>
      <c r="C2" s="1460"/>
      <c r="D2" s="1460"/>
      <c r="E2" s="1460"/>
      <c r="F2" s="1460"/>
      <c r="G2" s="1460"/>
      <c r="H2" s="1460"/>
      <c r="I2" s="1460"/>
      <c r="J2" s="1460"/>
      <c r="K2" s="674"/>
      <c r="L2" s="674"/>
      <c r="M2" s="674"/>
      <c r="N2" s="674"/>
      <c r="O2" s="674"/>
    </row>
    <row r="3" spans="1:15" s="618" customFormat="1" ht="21.45" customHeight="1">
      <c r="A3" s="1462">
        <v>45992</v>
      </c>
      <c r="B3" s="1462"/>
      <c r="C3" s="1462"/>
      <c r="D3" s="1462"/>
      <c r="E3" s="1462"/>
      <c r="F3" s="1462"/>
      <c r="G3" s="1462"/>
      <c r="H3" s="1462"/>
      <c r="I3" s="1462"/>
      <c r="J3" s="1462"/>
      <c r="K3" s="621"/>
      <c r="L3" s="621"/>
      <c r="M3" s="621"/>
      <c r="N3" s="621"/>
      <c r="O3" s="621"/>
    </row>
    <row r="4" spans="1:15" s="618" customFormat="1" ht="18.75" customHeight="1">
      <c r="A4" s="1463" t="s">
        <v>125</v>
      </c>
      <c r="B4" s="1463"/>
      <c r="C4" s="1463"/>
      <c r="D4" s="1463"/>
      <c r="E4" s="1463"/>
      <c r="F4" s="1463"/>
      <c r="G4" s="1463"/>
      <c r="H4" s="1463"/>
      <c r="I4" s="1463"/>
      <c r="J4" s="1463"/>
      <c r="K4" s="621"/>
      <c r="L4" s="621"/>
      <c r="M4" s="621"/>
      <c r="N4" s="621"/>
      <c r="O4" s="621"/>
    </row>
    <row r="5" spans="1:15" s="568" customFormat="1" ht="7.5" customHeight="1" thickBot="1">
      <c r="A5" s="1006"/>
      <c r="B5" s="1006"/>
      <c r="C5" s="1006"/>
      <c r="D5" s="397"/>
      <c r="E5" s="397"/>
      <c r="F5" s="397"/>
      <c r="G5" s="397"/>
      <c r="H5" s="397"/>
      <c r="I5" s="397"/>
      <c r="J5" s="1006"/>
      <c r="K5" s="569"/>
      <c r="L5" s="569"/>
      <c r="M5" s="569"/>
      <c r="N5" s="569"/>
      <c r="O5" s="569"/>
    </row>
    <row r="6" spans="1:15" s="418" customFormat="1" ht="24.75" customHeight="1">
      <c r="A6" s="1153"/>
      <c r="B6" s="1154"/>
      <c r="D6" s="1431" t="s">
        <v>1125</v>
      </c>
      <c r="E6" s="1431"/>
      <c r="F6" s="1431"/>
      <c r="G6" s="1431"/>
      <c r="H6" s="1431"/>
      <c r="I6" s="1155"/>
    </row>
    <row r="7" spans="1:15" s="418" customFormat="1" ht="42" customHeight="1">
      <c r="A7" s="1156"/>
      <c r="B7" s="573" t="s">
        <v>1126</v>
      </c>
      <c r="C7" s="1157" t="s">
        <v>769</v>
      </c>
      <c r="D7" s="573" t="s">
        <v>1127</v>
      </c>
      <c r="E7" s="573" t="s">
        <v>1128</v>
      </c>
      <c r="F7" s="573" t="s">
        <v>1129</v>
      </c>
      <c r="G7" s="573" t="s">
        <v>1130</v>
      </c>
      <c r="H7" s="573" t="s">
        <v>1131</v>
      </c>
      <c r="I7" s="573" t="s">
        <v>1132</v>
      </c>
      <c r="J7" s="572" t="s">
        <v>194</v>
      </c>
    </row>
    <row r="8" spans="1:15" s="678" customFormat="1" ht="8.4" customHeight="1">
      <c r="A8" s="601"/>
      <c r="B8" s="601"/>
      <c r="C8" s="601"/>
      <c r="D8" s="601"/>
      <c r="E8" s="601"/>
      <c r="F8" s="601"/>
      <c r="G8" s="601"/>
      <c r="H8" s="601"/>
      <c r="I8" s="601"/>
      <c r="J8" s="601"/>
    </row>
    <row r="9" spans="1:15" s="430" customFormat="1" ht="18" customHeight="1">
      <c r="A9" s="577" t="s">
        <v>29</v>
      </c>
      <c r="B9" s="1158">
        <v>18442435.094061997</v>
      </c>
      <c r="C9" s="1158">
        <v>17917564.418125499</v>
      </c>
      <c r="D9" s="1158">
        <v>4975657.2764335005</v>
      </c>
      <c r="E9" s="1158">
        <v>1049032.1579609998</v>
      </c>
      <c r="F9" s="1158">
        <v>2560286.8676465</v>
      </c>
      <c r="G9" s="1158">
        <v>2331196.7499795002</v>
      </c>
      <c r="H9" s="1158">
        <v>1808570.0612465001</v>
      </c>
      <c r="I9" s="1158">
        <v>857346.97796250018</v>
      </c>
      <c r="J9" s="1159">
        <v>49942089.603416994</v>
      </c>
      <c r="K9" s="652"/>
    </row>
    <row r="10" spans="1:15" s="430" customFormat="1" ht="18" customHeight="1">
      <c r="A10" s="577" t="s">
        <v>30</v>
      </c>
      <c r="B10" s="1158">
        <v>191794.29796299999</v>
      </c>
      <c r="C10" s="1158">
        <v>210822.3566805</v>
      </c>
      <c r="D10" s="1158">
        <v>704.51102450000019</v>
      </c>
      <c r="E10" s="1158">
        <v>1015.3922474999999</v>
      </c>
      <c r="F10" s="1158">
        <v>7091.8327404999982</v>
      </c>
      <c r="G10" s="1158">
        <v>330890.3563865</v>
      </c>
      <c r="H10" s="1158">
        <v>247468.77259600002</v>
      </c>
      <c r="I10" s="1158">
        <v>96136.289907500002</v>
      </c>
      <c r="J10" s="1159">
        <v>1085923.8095459999</v>
      </c>
      <c r="K10" s="652"/>
    </row>
    <row r="11" spans="1:15" s="430" customFormat="1" ht="18" customHeight="1">
      <c r="A11" s="577" t="s">
        <v>98</v>
      </c>
      <c r="B11" s="1158">
        <v>26875119.821306497</v>
      </c>
      <c r="C11" s="1158">
        <v>38049269.676593497</v>
      </c>
      <c r="D11" s="1158">
        <v>5274936.4105080003</v>
      </c>
      <c r="E11" s="1158">
        <v>3503487.0211554999</v>
      </c>
      <c r="F11" s="1158">
        <v>3377457.8987500002</v>
      </c>
      <c r="G11" s="1158">
        <v>1806239.5304530002</v>
      </c>
      <c r="H11" s="1158">
        <v>1050055.375457</v>
      </c>
      <c r="I11" s="1158">
        <v>2492582.2398084998</v>
      </c>
      <c r="J11" s="1159">
        <v>82429147.974032015</v>
      </c>
      <c r="K11" s="652"/>
    </row>
    <row r="12" spans="1:15" s="430" customFormat="1" ht="18" customHeight="1">
      <c r="A12" s="577" t="s">
        <v>32</v>
      </c>
      <c r="B12" s="1158">
        <v>244216.42704199997</v>
      </c>
      <c r="C12" s="1158">
        <v>2322078.3344089999</v>
      </c>
      <c r="D12" s="1158">
        <v>9356.8043805000016</v>
      </c>
      <c r="E12" s="1158">
        <v>145973.57459799998</v>
      </c>
      <c r="F12" s="1158">
        <v>796028.41242750001</v>
      </c>
      <c r="G12" s="1158">
        <v>560500.50525199983</v>
      </c>
      <c r="H12" s="1158">
        <v>123191.6260565</v>
      </c>
      <c r="I12" s="1158">
        <v>30952.390347500004</v>
      </c>
      <c r="J12" s="1159">
        <v>4232298.0745130004</v>
      </c>
      <c r="K12" s="652"/>
    </row>
    <row r="13" spans="1:15" s="430" customFormat="1" ht="18" customHeight="1">
      <c r="A13" s="577" t="s">
        <v>33</v>
      </c>
      <c r="B13" s="1158">
        <v>3242529.7623859998</v>
      </c>
      <c r="C13" s="1158">
        <v>2525654.769667</v>
      </c>
      <c r="D13" s="1158">
        <v>901036.0419864998</v>
      </c>
      <c r="E13" s="1158">
        <v>640576.30138950015</v>
      </c>
      <c r="F13" s="1158">
        <v>552485.99785299995</v>
      </c>
      <c r="G13" s="1158">
        <v>1056170.0114349998</v>
      </c>
      <c r="H13" s="1158">
        <v>910421.297533</v>
      </c>
      <c r="I13" s="1158">
        <v>180572.76540399998</v>
      </c>
      <c r="J13" s="1159">
        <v>10009446.947654</v>
      </c>
      <c r="K13" s="652"/>
    </row>
    <row r="14" spans="1:15" s="430" customFormat="1" ht="18" customHeight="1">
      <c r="A14" s="577" t="s">
        <v>117</v>
      </c>
      <c r="B14" s="1158">
        <v>12513198.221564503</v>
      </c>
      <c r="C14" s="1158">
        <v>8913977.8684100006</v>
      </c>
      <c r="D14" s="1158">
        <v>1032159.738056</v>
      </c>
      <c r="E14" s="1158">
        <v>1414536.2937825001</v>
      </c>
      <c r="F14" s="1158">
        <v>2195813.1615045001</v>
      </c>
      <c r="G14" s="1158">
        <v>2017842.8845379995</v>
      </c>
      <c r="H14" s="1158">
        <v>1900529.2956360001</v>
      </c>
      <c r="I14" s="1158">
        <v>391628.88875300001</v>
      </c>
      <c r="J14" s="1159">
        <v>30379686.3522445</v>
      </c>
      <c r="K14" s="652"/>
    </row>
    <row r="15" spans="1:15" s="430" customFormat="1" ht="18" customHeight="1">
      <c r="A15" s="577" t="s">
        <v>35</v>
      </c>
      <c r="B15" s="1158">
        <v>2543121.7615514998</v>
      </c>
      <c r="C15" s="1158">
        <v>21939.282464999997</v>
      </c>
      <c r="D15" s="1158">
        <v>29295.191245999999</v>
      </c>
      <c r="E15" s="1158">
        <v>2150</v>
      </c>
      <c r="F15" s="1158">
        <v>0</v>
      </c>
      <c r="G15" s="1158">
        <v>0</v>
      </c>
      <c r="H15" s="1158">
        <v>0</v>
      </c>
      <c r="I15" s="1158">
        <v>0</v>
      </c>
      <c r="J15" s="1159">
        <v>2596506.2352625001</v>
      </c>
      <c r="K15" s="652"/>
    </row>
    <row r="16" spans="1:15" s="430" customFormat="1" ht="18" customHeight="1">
      <c r="A16" s="577" t="s">
        <v>36</v>
      </c>
      <c r="B16" s="1158">
        <v>7764971.3169184998</v>
      </c>
      <c r="C16" s="1158">
        <v>13554897.340040501</v>
      </c>
      <c r="D16" s="1158">
        <v>1558298.5016955</v>
      </c>
      <c r="E16" s="1158">
        <v>4195490.7735645007</v>
      </c>
      <c r="F16" s="1158">
        <v>1466974.9278320002</v>
      </c>
      <c r="G16" s="1158">
        <v>1470283.3273705</v>
      </c>
      <c r="H16" s="1158">
        <v>2891645.0597095005</v>
      </c>
      <c r="I16" s="1158">
        <v>649613.4230985</v>
      </c>
      <c r="J16" s="1159">
        <v>33552174.670229498</v>
      </c>
      <c r="K16" s="652"/>
    </row>
    <row r="17" spans="1:11" s="430" customFormat="1" ht="18" customHeight="1">
      <c r="A17" s="577" t="s">
        <v>37</v>
      </c>
      <c r="B17" s="1158">
        <v>27697.065569499999</v>
      </c>
      <c r="C17" s="1158">
        <v>1666944.8332904999</v>
      </c>
      <c r="D17" s="1158">
        <v>888705.67356550007</v>
      </c>
      <c r="E17" s="1158">
        <v>1094199.0736729999</v>
      </c>
      <c r="F17" s="1158">
        <v>2503932.6467995006</v>
      </c>
      <c r="G17" s="1158">
        <v>2792978.0742280004</v>
      </c>
      <c r="H17" s="1158">
        <v>1063113.816867</v>
      </c>
      <c r="I17" s="1158">
        <v>111502.36476899998</v>
      </c>
      <c r="J17" s="1159">
        <v>10149073.548762001</v>
      </c>
      <c r="K17" s="652"/>
    </row>
    <row r="18" spans="1:11" s="430" customFormat="1" ht="18" customHeight="1">
      <c r="A18" s="577" t="s">
        <v>38</v>
      </c>
      <c r="B18" s="1158">
        <v>137017.109559</v>
      </c>
      <c r="C18" s="1158">
        <v>776640.55331400002</v>
      </c>
      <c r="D18" s="1158">
        <v>101793.0678815</v>
      </c>
      <c r="E18" s="1158">
        <v>265030.83204449998</v>
      </c>
      <c r="F18" s="1158">
        <v>379711.93434349995</v>
      </c>
      <c r="G18" s="1158">
        <v>1176325.9569170002</v>
      </c>
      <c r="H18" s="1158">
        <v>464805.40608150006</v>
      </c>
      <c r="I18" s="1158">
        <v>11229.931223</v>
      </c>
      <c r="J18" s="1159">
        <v>3312554.7913640002</v>
      </c>
      <c r="K18" s="652"/>
    </row>
    <row r="19" spans="1:11" s="430" customFormat="1" ht="18" customHeight="1">
      <c r="A19" s="577" t="s">
        <v>39</v>
      </c>
      <c r="B19" s="1158">
        <v>0</v>
      </c>
      <c r="C19" s="1158">
        <v>1290703.123201</v>
      </c>
      <c r="D19" s="1158">
        <v>513157.6372299997</v>
      </c>
      <c r="E19" s="1158">
        <v>38455.283659999979</v>
      </c>
      <c r="F19" s="1158">
        <v>225944.72817999992</v>
      </c>
      <c r="G19" s="1158">
        <v>482593.01097999973</v>
      </c>
      <c r="H19" s="1158">
        <v>552756.67531999992</v>
      </c>
      <c r="I19" s="1158">
        <v>158772.01647600002</v>
      </c>
      <c r="J19" s="1159">
        <v>3262382.4750469993</v>
      </c>
      <c r="K19" s="652"/>
    </row>
    <row r="20" spans="1:11" s="430" customFormat="1" ht="18" customHeight="1">
      <c r="A20" s="577" t="s">
        <v>40</v>
      </c>
      <c r="B20" s="1158">
        <v>1336689.4558357892</v>
      </c>
      <c r="C20" s="1158">
        <v>1660.6467363157897</v>
      </c>
      <c r="D20" s="1158">
        <v>312268.68972210528</v>
      </c>
      <c r="E20" s="1158">
        <v>94622.208375789443</v>
      </c>
      <c r="F20" s="1158">
        <v>98771.666581052661</v>
      </c>
      <c r="G20" s="1158">
        <v>127052.63157894736</v>
      </c>
      <c r="H20" s="1158">
        <v>12301.571155789472</v>
      </c>
      <c r="I20" s="1158">
        <v>0</v>
      </c>
      <c r="J20" s="1159">
        <v>1983366.8699857893</v>
      </c>
      <c r="K20" s="652"/>
    </row>
    <row r="21" spans="1:11" s="430" customFormat="1" ht="18" customHeight="1">
      <c r="A21" s="577" t="s">
        <v>41</v>
      </c>
      <c r="B21" s="1158">
        <v>0</v>
      </c>
      <c r="C21" s="1158">
        <v>698061.69113749999</v>
      </c>
      <c r="D21" s="1158">
        <v>22.657629000000004</v>
      </c>
      <c r="E21" s="1158">
        <v>7785.2198634999986</v>
      </c>
      <c r="F21" s="1158">
        <v>30279.877810000002</v>
      </c>
      <c r="G21" s="1158">
        <v>153590.92740850002</v>
      </c>
      <c r="H21" s="1158">
        <v>318559.24424150004</v>
      </c>
      <c r="I21" s="1158">
        <v>178630.98857049999</v>
      </c>
      <c r="J21" s="1159">
        <v>1386930.6066604999</v>
      </c>
      <c r="K21" s="652"/>
    </row>
    <row r="22" spans="1:11" s="430" customFormat="1" ht="18" customHeight="1">
      <c r="A22" s="25" t="s">
        <v>42</v>
      </c>
      <c r="B22" s="1158">
        <v>43441.741483999991</v>
      </c>
      <c r="C22" s="1158">
        <v>226236.53253549998</v>
      </c>
      <c r="D22" s="1158">
        <v>523.15745349999997</v>
      </c>
      <c r="E22" s="1158">
        <v>2096.7303440000001</v>
      </c>
      <c r="F22" s="1158">
        <v>8682.5060434999978</v>
      </c>
      <c r="G22" s="1158">
        <v>130599.87219550002</v>
      </c>
      <c r="H22" s="1158">
        <v>231042.76847350001</v>
      </c>
      <c r="I22" s="1158">
        <v>1233.9228295</v>
      </c>
      <c r="J22" s="1159">
        <v>643857.23135899997</v>
      </c>
      <c r="K22" s="652"/>
    </row>
    <row r="23" spans="1:11" s="430" customFormat="1" ht="18" customHeight="1">
      <c r="A23" s="577" t="s">
        <v>43</v>
      </c>
      <c r="B23" s="1158">
        <v>51562.030407999999</v>
      </c>
      <c r="C23" s="1158">
        <v>0</v>
      </c>
      <c r="D23" s="1158">
        <v>77660.202491000033</v>
      </c>
      <c r="E23" s="1158">
        <v>18500</v>
      </c>
      <c r="F23" s="1158">
        <v>0</v>
      </c>
      <c r="G23" s="1158">
        <v>0</v>
      </c>
      <c r="H23" s="1158">
        <v>30000</v>
      </c>
      <c r="I23" s="1158">
        <v>0</v>
      </c>
      <c r="J23" s="1159">
        <v>177722.23289900002</v>
      </c>
      <c r="K23" s="652"/>
    </row>
    <row r="24" spans="1:11" s="430" customFormat="1" ht="18" customHeight="1">
      <c r="A24" s="577" t="s">
        <v>44</v>
      </c>
      <c r="B24" s="1158">
        <v>49377.122103499991</v>
      </c>
      <c r="C24" s="1158">
        <v>0</v>
      </c>
      <c r="D24" s="1158">
        <v>2800</v>
      </c>
      <c r="E24" s="1158">
        <v>0</v>
      </c>
      <c r="F24" s="1158">
        <v>0</v>
      </c>
      <c r="G24" s="1158">
        <v>0</v>
      </c>
      <c r="H24" s="1158">
        <v>0</v>
      </c>
      <c r="I24" s="1158">
        <v>0</v>
      </c>
      <c r="J24" s="1159">
        <v>52177.122103499991</v>
      </c>
      <c r="K24" s="652"/>
    </row>
    <row r="25" spans="1:11" s="430" customFormat="1" ht="18" customHeight="1">
      <c r="A25" s="577" t="s">
        <v>45</v>
      </c>
      <c r="B25" s="1158">
        <v>175290.45652450004</v>
      </c>
      <c r="C25" s="1158">
        <v>0</v>
      </c>
      <c r="D25" s="1158">
        <v>335505.16193900001</v>
      </c>
      <c r="E25" s="1158">
        <v>306934.37940449989</v>
      </c>
      <c r="F25" s="1158">
        <v>116381</v>
      </c>
      <c r="G25" s="1158">
        <v>41640.567033000007</v>
      </c>
      <c r="H25" s="1158">
        <v>130285.37321000001</v>
      </c>
      <c r="I25" s="1158">
        <v>0</v>
      </c>
      <c r="J25" s="1159">
        <v>1106036.938111</v>
      </c>
      <c r="K25" s="652"/>
    </row>
    <row r="26" spans="1:11" s="430" customFormat="1" ht="18" customHeight="1">
      <c r="A26" s="577" t="s">
        <v>46</v>
      </c>
      <c r="B26" s="1158">
        <v>0</v>
      </c>
      <c r="C26" s="1158">
        <v>884939.40628949995</v>
      </c>
      <c r="D26" s="1158">
        <v>6319.0983925</v>
      </c>
      <c r="E26" s="1158">
        <v>85796.668593000009</v>
      </c>
      <c r="F26" s="1158">
        <v>218653.93385700003</v>
      </c>
      <c r="G26" s="1158">
        <v>1001696.0728644998</v>
      </c>
      <c r="H26" s="1158">
        <v>744113.13106849988</v>
      </c>
      <c r="I26" s="1158">
        <v>41243.127321500004</v>
      </c>
      <c r="J26" s="1159">
        <v>2982761.4383864994</v>
      </c>
      <c r="K26" s="652"/>
    </row>
    <row r="27" spans="1:11" s="430" customFormat="1" ht="18" customHeight="1">
      <c r="A27" s="577" t="s">
        <v>47</v>
      </c>
      <c r="B27" s="1158">
        <v>968.95018099999982</v>
      </c>
      <c r="C27" s="1158">
        <v>148451.49728649997</v>
      </c>
      <c r="D27" s="1158">
        <v>33589.717033999994</v>
      </c>
      <c r="E27" s="1158">
        <v>35089.785698500018</v>
      </c>
      <c r="F27" s="1158">
        <v>149441.72707950001</v>
      </c>
      <c r="G27" s="1158">
        <v>478096.42157900002</v>
      </c>
      <c r="H27" s="1158">
        <v>284193.7548295001</v>
      </c>
      <c r="I27" s="1158">
        <v>35876.889137499995</v>
      </c>
      <c r="J27" s="1159">
        <v>1165708.7428255002</v>
      </c>
      <c r="K27" s="652"/>
    </row>
    <row r="28" spans="1:11" s="430" customFormat="1" ht="21.9" customHeight="1">
      <c r="A28" s="1160" t="s">
        <v>48</v>
      </c>
      <c r="B28" s="1161">
        <v>73639430.634459302</v>
      </c>
      <c r="C28" s="1161">
        <v>89209842.330181807</v>
      </c>
      <c r="D28" s="1161">
        <v>16053789.538668605</v>
      </c>
      <c r="E28" s="1161">
        <v>12900771.696355289</v>
      </c>
      <c r="F28" s="1161">
        <v>14687939.119448055</v>
      </c>
      <c r="G28" s="1161">
        <v>15957696.900198948</v>
      </c>
      <c r="H28" s="1161">
        <v>12763053.229481792</v>
      </c>
      <c r="I28" s="1161">
        <v>5237322.2156084999</v>
      </c>
      <c r="J28" s="1162">
        <v>240449845.66440228</v>
      </c>
      <c r="K28" s="652"/>
    </row>
    <row r="29" spans="1:11" s="430" customFormat="1" ht="21.45" customHeight="1">
      <c r="A29" s="509" t="s">
        <v>1133</v>
      </c>
      <c r="B29" s="684"/>
      <c r="C29" s="684"/>
      <c r="D29" s="684"/>
      <c r="E29" s="684"/>
      <c r="F29" s="684"/>
      <c r="G29" s="684"/>
      <c r="H29" s="684"/>
      <c r="I29" s="684"/>
      <c r="J29" s="685"/>
      <c r="K29" s="652"/>
    </row>
    <row r="30" spans="1:11" s="430" customFormat="1" ht="16.5" customHeight="1">
      <c r="B30" s="436"/>
      <c r="C30" s="436"/>
      <c r="D30" s="436"/>
      <c r="E30" s="436"/>
      <c r="F30" s="436"/>
      <c r="G30" s="436"/>
      <c r="H30" s="436"/>
      <c r="I30" s="436"/>
      <c r="J30" s="436"/>
      <c r="K30" s="652"/>
    </row>
    <row r="31" spans="1:11" s="430" customFormat="1" ht="21.9" customHeight="1">
      <c r="A31" s="456"/>
      <c r="B31" s="397"/>
      <c r="C31" s="397"/>
      <c r="D31" s="397"/>
      <c r="E31" s="397"/>
      <c r="F31" s="397"/>
      <c r="G31" s="397"/>
      <c r="H31" s="397"/>
      <c r="I31" s="397"/>
      <c r="J31" s="397"/>
      <c r="K31" s="652"/>
    </row>
    <row r="32" spans="1:11" s="683" customFormat="1" ht="30.75" customHeight="1">
      <c r="A32" s="397"/>
      <c r="B32" s="397"/>
      <c r="C32" s="397"/>
      <c r="D32" s="397"/>
      <c r="E32" s="397"/>
      <c r="F32" s="397"/>
      <c r="G32" s="397"/>
      <c r="H32" s="397"/>
      <c r="I32" s="397"/>
      <c r="J32" s="397"/>
      <c r="K32" s="1163"/>
    </row>
    <row r="33" spans="1:11" s="594" customFormat="1" ht="7.5" customHeight="1">
      <c r="A33" s="397"/>
      <c r="B33" s="397"/>
      <c r="C33" s="397"/>
      <c r="D33" s="397"/>
      <c r="E33" s="397"/>
      <c r="F33" s="397"/>
      <c r="G33" s="397"/>
      <c r="H33" s="397"/>
      <c r="I33" s="397"/>
      <c r="J33" s="397"/>
      <c r="K33" s="641"/>
    </row>
    <row r="34" spans="1:11" s="464" customFormat="1" ht="13.65" customHeight="1">
      <c r="A34" s="397"/>
      <c r="B34" s="397"/>
      <c r="C34" s="397"/>
      <c r="D34" s="397"/>
      <c r="E34" s="397"/>
      <c r="F34" s="397"/>
      <c r="G34" s="397"/>
      <c r="H34" s="397"/>
      <c r="I34" s="397"/>
      <c r="J34" s="397"/>
    </row>
  </sheetData>
  <mergeCells count="4">
    <mergeCell ref="A2:J2"/>
    <mergeCell ref="A3:J3"/>
    <mergeCell ref="A4:J4"/>
    <mergeCell ref="D6:H6"/>
  </mergeCells>
  <hyperlinks>
    <hyperlink ref="A1" location="Índice!A1" display="Volver al Índice" xr:uid="{B04D3555-4574-4C59-ACAE-E35CBCE75515}"/>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1DD79-9826-418E-A1D1-6A1521144E32}">
  <dimension ref="A1:O204"/>
  <sheetViews>
    <sheetView showGridLines="0" zoomScaleNormal="100" workbookViewId="0"/>
  </sheetViews>
  <sheetFormatPr baseColWidth="10" defaultRowHeight="13.2"/>
  <cols>
    <col min="1" max="1" width="35.44140625" style="397" customWidth="1"/>
    <col min="2" max="2" width="11.109375" style="397" customWidth="1"/>
    <col min="3" max="10" width="11.6640625" style="397" customWidth="1"/>
    <col min="11" max="11" width="14" style="397" customWidth="1"/>
    <col min="12" max="12" width="11.5546875" style="397"/>
    <col min="13" max="13" width="13.44140625" style="397" customWidth="1"/>
    <col min="14" max="14" width="11.5546875" style="397"/>
    <col min="15" max="15" width="12.6640625" style="397" customWidth="1"/>
    <col min="16" max="16384" width="11.5546875" style="397"/>
  </cols>
  <sheetData>
    <row r="1" spans="1:15" s="618" customFormat="1" ht="12.75" customHeight="1">
      <c r="A1" s="1270" t="s">
        <v>1197</v>
      </c>
      <c r="B1" s="616"/>
      <c r="C1" s="616"/>
      <c r="D1" s="616"/>
      <c r="E1" s="616"/>
      <c r="F1" s="616"/>
      <c r="G1" s="616"/>
      <c r="H1" s="616"/>
      <c r="I1" s="616"/>
      <c r="J1" s="616"/>
    </row>
    <row r="2" spans="1:15" s="675" customFormat="1" ht="30.45" customHeight="1">
      <c r="A2" s="1460" t="s">
        <v>1134</v>
      </c>
      <c r="B2" s="1460"/>
      <c r="C2" s="1460"/>
      <c r="D2" s="1460"/>
      <c r="E2" s="1460"/>
      <c r="F2" s="1460"/>
      <c r="G2" s="1460"/>
      <c r="H2" s="1460"/>
      <c r="I2" s="1460"/>
      <c r="J2" s="1460"/>
      <c r="K2" s="674"/>
      <c r="L2" s="674"/>
      <c r="M2" s="674"/>
      <c r="N2" s="674"/>
      <c r="O2" s="674"/>
    </row>
    <row r="3" spans="1:15" s="618" customFormat="1" ht="21.45" customHeight="1">
      <c r="A3" s="1462">
        <v>45992</v>
      </c>
      <c r="B3" s="1462"/>
      <c r="C3" s="1462"/>
      <c r="D3" s="1462"/>
      <c r="E3" s="1462"/>
      <c r="F3" s="1462"/>
      <c r="G3" s="1462"/>
      <c r="H3" s="1462"/>
      <c r="I3" s="1462"/>
      <c r="J3" s="1462"/>
      <c r="K3" s="621"/>
      <c r="L3" s="621"/>
      <c r="M3" s="621"/>
      <c r="N3" s="621"/>
      <c r="O3" s="621"/>
    </row>
    <row r="4" spans="1:15" s="618" customFormat="1" ht="18.75" customHeight="1">
      <c r="A4" s="1463" t="s">
        <v>1135</v>
      </c>
      <c r="B4" s="1463"/>
      <c r="C4" s="1463"/>
      <c r="D4" s="1463"/>
      <c r="E4" s="1463"/>
      <c r="F4" s="1463"/>
      <c r="G4" s="1463"/>
      <c r="H4" s="1463"/>
      <c r="I4" s="1463"/>
      <c r="J4" s="1463"/>
      <c r="K4" s="621"/>
      <c r="L4" s="621"/>
      <c r="M4" s="621"/>
      <c r="N4" s="621"/>
      <c r="O4" s="621"/>
    </row>
    <row r="5" spans="1:15" s="568" customFormat="1" ht="7.5" customHeight="1" thickBot="1">
      <c r="A5" s="1006"/>
      <c r="B5" s="1006"/>
      <c r="C5" s="1006"/>
      <c r="D5" s="397"/>
      <c r="E5" s="397"/>
      <c r="F5" s="397"/>
      <c r="G5" s="397"/>
      <c r="H5" s="397"/>
      <c r="I5" s="397"/>
      <c r="J5" s="1006"/>
      <c r="K5" s="569"/>
      <c r="L5" s="569"/>
      <c r="M5" s="569"/>
      <c r="N5" s="569"/>
      <c r="O5" s="569"/>
    </row>
    <row r="6" spans="1:15" s="418" customFormat="1" ht="24.75" customHeight="1">
      <c r="A6" s="1153"/>
      <c r="B6" s="1154"/>
      <c r="D6" s="1431" t="s">
        <v>1125</v>
      </c>
      <c r="E6" s="1431"/>
      <c r="F6" s="1431"/>
      <c r="G6" s="1431"/>
      <c r="H6" s="1431"/>
      <c r="I6" s="1155"/>
    </row>
    <row r="7" spans="1:15" s="418" customFormat="1" ht="42" customHeight="1">
      <c r="A7" s="1156"/>
      <c r="B7" s="573" t="s">
        <v>1126</v>
      </c>
      <c r="C7" s="1157" t="s">
        <v>769</v>
      </c>
      <c r="D7" s="573" t="s">
        <v>1127</v>
      </c>
      <c r="E7" s="573" t="s">
        <v>1128</v>
      </c>
      <c r="F7" s="573" t="s">
        <v>1129</v>
      </c>
      <c r="G7" s="573" t="s">
        <v>1130</v>
      </c>
      <c r="H7" s="573" t="s">
        <v>1131</v>
      </c>
      <c r="I7" s="573" t="s">
        <v>1132</v>
      </c>
      <c r="J7" s="572" t="s">
        <v>194</v>
      </c>
    </row>
    <row r="8" spans="1:15" s="678" customFormat="1" ht="8.4" customHeight="1">
      <c r="A8" s="601"/>
      <c r="B8" s="601"/>
      <c r="C8" s="601"/>
      <c r="D8" s="601"/>
      <c r="E8" s="601"/>
      <c r="F8" s="601"/>
      <c r="G8" s="601"/>
      <c r="H8" s="601"/>
      <c r="I8" s="601"/>
      <c r="J8" s="601"/>
    </row>
    <row r="9" spans="1:15" s="430" customFormat="1" ht="18" customHeight="1">
      <c r="A9" s="577" t="s">
        <v>29</v>
      </c>
      <c r="B9" s="1158">
        <v>3262114.7926805005</v>
      </c>
      <c r="C9" s="1158">
        <v>2569568.1415889999</v>
      </c>
      <c r="D9" s="1158">
        <v>1206406.9903594998</v>
      </c>
      <c r="E9" s="1158">
        <v>421824.85972499999</v>
      </c>
      <c r="F9" s="1158">
        <v>512170.55209849996</v>
      </c>
      <c r="G9" s="1158">
        <v>248048.54416299996</v>
      </c>
      <c r="H9" s="1158">
        <v>199528.32258800004</v>
      </c>
      <c r="I9" s="1158">
        <v>130525.01813999999</v>
      </c>
      <c r="J9" s="1159">
        <v>8550187.2213435005</v>
      </c>
      <c r="K9" s="652"/>
    </row>
    <row r="10" spans="1:15" s="430" customFormat="1" ht="18" customHeight="1">
      <c r="A10" s="577" t="s">
        <v>30</v>
      </c>
      <c r="B10" s="1158">
        <v>9751.1079239999981</v>
      </c>
      <c r="C10" s="1158">
        <v>11538.192164999999</v>
      </c>
      <c r="D10" s="1158">
        <v>0</v>
      </c>
      <c r="E10" s="1158">
        <v>3982.2252049999997</v>
      </c>
      <c r="F10" s="1158">
        <v>7345.3029315000013</v>
      </c>
      <c r="G10" s="1158">
        <v>37438.4303315</v>
      </c>
      <c r="H10" s="1158">
        <v>3126.6297315000002</v>
      </c>
      <c r="I10" s="1158">
        <v>13529.690514000002</v>
      </c>
      <c r="J10" s="1159">
        <v>86711.578802499993</v>
      </c>
      <c r="K10" s="652"/>
    </row>
    <row r="11" spans="1:15" s="430" customFormat="1" ht="18" customHeight="1">
      <c r="A11" s="577" t="s">
        <v>98</v>
      </c>
      <c r="B11" s="1158">
        <v>6197776.6676115012</v>
      </c>
      <c r="C11" s="1158">
        <v>5905487.4505930003</v>
      </c>
      <c r="D11" s="1158">
        <v>1415259.8056960003</v>
      </c>
      <c r="E11" s="1158">
        <v>1020494.9570835001</v>
      </c>
      <c r="F11" s="1158">
        <v>570202.83430750016</v>
      </c>
      <c r="G11" s="1158">
        <v>326696.84051999997</v>
      </c>
      <c r="H11" s="1158">
        <v>200518.46398449998</v>
      </c>
      <c r="I11" s="1158">
        <v>211108.51413649999</v>
      </c>
      <c r="J11" s="1159">
        <v>15847545.533932501</v>
      </c>
      <c r="K11" s="652"/>
    </row>
    <row r="12" spans="1:15" s="430" customFormat="1" ht="18" customHeight="1">
      <c r="A12" s="577" t="s">
        <v>32</v>
      </c>
      <c r="B12" s="1158">
        <v>54536.513646999992</v>
      </c>
      <c r="C12" s="1158">
        <v>251425.09073349999</v>
      </c>
      <c r="D12" s="1158">
        <v>2948.2586304999991</v>
      </c>
      <c r="E12" s="1158">
        <v>13377.115878499999</v>
      </c>
      <c r="F12" s="1158">
        <v>206992.51565950003</v>
      </c>
      <c r="G12" s="1158">
        <v>75269.883774999995</v>
      </c>
      <c r="H12" s="1158">
        <v>40451.187057500021</v>
      </c>
      <c r="I12" s="1158">
        <v>2257.7629120000001</v>
      </c>
      <c r="J12" s="1159">
        <v>647258.32829349989</v>
      </c>
      <c r="K12" s="652"/>
    </row>
    <row r="13" spans="1:15" s="430" customFormat="1" ht="18" customHeight="1">
      <c r="A13" s="577" t="s">
        <v>33</v>
      </c>
      <c r="B13" s="1158">
        <v>531629.98670499993</v>
      </c>
      <c r="C13" s="1158">
        <v>255306.46910650001</v>
      </c>
      <c r="D13" s="1158">
        <v>85675.277264000018</v>
      </c>
      <c r="E13" s="1158">
        <v>119157.17193749995</v>
      </c>
      <c r="F13" s="1158">
        <v>176496.511967</v>
      </c>
      <c r="G13" s="1158">
        <v>304305.46232799994</v>
      </c>
      <c r="H13" s="1158">
        <v>102774.97102750001</v>
      </c>
      <c r="I13" s="1158">
        <v>14257.353074500001</v>
      </c>
      <c r="J13" s="1159">
        <v>1589603.2034100001</v>
      </c>
      <c r="K13" s="652"/>
    </row>
    <row r="14" spans="1:15" s="430" customFormat="1" ht="18" customHeight="1">
      <c r="A14" s="577" t="s">
        <v>117</v>
      </c>
      <c r="B14" s="1158">
        <v>1943954.9297049996</v>
      </c>
      <c r="C14" s="1158">
        <v>1300207.0358575003</v>
      </c>
      <c r="D14" s="1158">
        <v>385868.55374350009</v>
      </c>
      <c r="E14" s="1158">
        <v>201654.0556665</v>
      </c>
      <c r="F14" s="1158">
        <v>376019.90678599995</v>
      </c>
      <c r="G14" s="1158">
        <v>299696.65637649997</v>
      </c>
      <c r="H14" s="1158">
        <v>92938.304842499987</v>
      </c>
      <c r="I14" s="1158">
        <v>29640.365651</v>
      </c>
      <c r="J14" s="1159">
        <v>4629979.8086285004</v>
      </c>
      <c r="K14" s="652"/>
    </row>
    <row r="15" spans="1:15" s="430" customFormat="1" ht="18" customHeight="1">
      <c r="A15" s="577" t="s">
        <v>35</v>
      </c>
      <c r="B15" s="1158">
        <v>636880.81953750004</v>
      </c>
      <c r="C15" s="1158">
        <v>23618.618407499995</v>
      </c>
      <c r="D15" s="1158">
        <v>9541.6</v>
      </c>
      <c r="E15" s="1158">
        <v>445</v>
      </c>
      <c r="F15" s="1158">
        <v>0</v>
      </c>
      <c r="G15" s="1158">
        <v>0</v>
      </c>
      <c r="H15" s="1158">
        <v>0</v>
      </c>
      <c r="I15" s="1158">
        <v>0</v>
      </c>
      <c r="J15" s="1159">
        <v>670486.03794499999</v>
      </c>
      <c r="K15" s="652"/>
    </row>
    <row r="16" spans="1:15" s="430" customFormat="1" ht="18" customHeight="1">
      <c r="A16" s="577" t="s">
        <v>36</v>
      </c>
      <c r="B16" s="1158">
        <v>1423984.9123664999</v>
      </c>
      <c r="C16" s="1158">
        <v>1661180.6430484995</v>
      </c>
      <c r="D16" s="1158">
        <v>293459.71821900003</v>
      </c>
      <c r="E16" s="1158">
        <v>573103.02906800003</v>
      </c>
      <c r="F16" s="1158">
        <v>220568.68550699996</v>
      </c>
      <c r="G16" s="1158">
        <v>3202.3674854999986</v>
      </c>
      <c r="H16" s="1158">
        <v>153075.46308250001</v>
      </c>
      <c r="I16" s="1158">
        <v>41153.869629999994</v>
      </c>
      <c r="J16" s="1159">
        <v>4369728.6884069992</v>
      </c>
      <c r="K16" s="652"/>
    </row>
    <row r="17" spans="1:11" s="430" customFormat="1" ht="18" customHeight="1">
      <c r="A17" s="577" t="s">
        <v>37</v>
      </c>
      <c r="B17" s="1158">
        <v>2581.0150149999995</v>
      </c>
      <c r="C17" s="1158">
        <v>45003.013085500002</v>
      </c>
      <c r="D17" s="1158">
        <v>2821.7205380000005</v>
      </c>
      <c r="E17" s="1158">
        <v>12754.042610499999</v>
      </c>
      <c r="F17" s="1158">
        <v>48183.815833500004</v>
      </c>
      <c r="G17" s="1158">
        <v>17488.732042</v>
      </c>
      <c r="H17" s="1158">
        <v>2539.6963469999996</v>
      </c>
      <c r="I17" s="1158">
        <v>1810.7827320000001</v>
      </c>
      <c r="J17" s="1159">
        <v>133182.81820350001</v>
      </c>
      <c r="K17" s="652"/>
    </row>
    <row r="18" spans="1:11" s="430" customFormat="1" ht="18" customHeight="1">
      <c r="A18" s="577" t="s">
        <v>38</v>
      </c>
      <c r="B18" s="1158">
        <v>13004.609304999996</v>
      </c>
      <c r="C18" s="1158">
        <v>71118.042682999992</v>
      </c>
      <c r="D18" s="1158">
        <v>2469.0654450000006</v>
      </c>
      <c r="E18" s="1158">
        <v>8467.7912794999975</v>
      </c>
      <c r="F18" s="1158">
        <v>5118.4221040000011</v>
      </c>
      <c r="G18" s="1158">
        <v>133645.25677099999</v>
      </c>
      <c r="H18" s="1158">
        <v>5750.4745810000004</v>
      </c>
      <c r="I18" s="1158">
        <v>2302.6257319999995</v>
      </c>
      <c r="J18" s="1159">
        <v>241876.28790049994</v>
      </c>
      <c r="K18" s="652"/>
    </row>
    <row r="19" spans="1:11" s="430" customFormat="1" ht="18" customHeight="1">
      <c r="A19" s="577" t="s">
        <v>39</v>
      </c>
      <c r="B19" s="1158">
        <v>0</v>
      </c>
      <c r="C19" s="1158">
        <v>31241.879914499998</v>
      </c>
      <c r="D19" s="1158">
        <v>0.46956000000000009</v>
      </c>
      <c r="E19" s="1158">
        <v>399.75287000000003</v>
      </c>
      <c r="F19" s="1158">
        <v>1018.11015</v>
      </c>
      <c r="G19" s="1158">
        <v>9633.1872100000055</v>
      </c>
      <c r="H19" s="1158">
        <v>12125.423210000004</v>
      </c>
      <c r="I19" s="1158">
        <v>3840.8869709999999</v>
      </c>
      <c r="J19" s="1159">
        <v>58259.709885500008</v>
      </c>
      <c r="K19" s="652"/>
    </row>
    <row r="20" spans="1:11" s="430" customFormat="1" ht="18" customHeight="1">
      <c r="A20" s="577" t="s">
        <v>40</v>
      </c>
      <c r="B20" s="1158">
        <v>666353.64287999982</v>
      </c>
      <c r="C20" s="1158">
        <v>508.78486736842103</v>
      </c>
      <c r="D20" s="1158">
        <v>289791.00267684209</v>
      </c>
      <c r="E20" s="1158">
        <v>114971.61941578952</v>
      </c>
      <c r="F20" s="1158">
        <v>51732.132642105244</v>
      </c>
      <c r="G20" s="1158">
        <v>16566.975417894733</v>
      </c>
      <c r="H20" s="1158">
        <v>14246.948596315788</v>
      </c>
      <c r="I20" s="1158">
        <v>0</v>
      </c>
      <c r="J20" s="1159">
        <v>1154171.1064963157</v>
      </c>
      <c r="K20" s="652"/>
    </row>
    <row r="21" spans="1:11" s="430" customFormat="1" ht="18" customHeight="1">
      <c r="A21" s="577" t="s">
        <v>41</v>
      </c>
      <c r="B21" s="1158">
        <v>0</v>
      </c>
      <c r="C21" s="1158">
        <v>303.46297649999997</v>
      </c>
      <c r="D21" s="1158">
        <v>0</v>
      </c>
      <c r="E21" s="1158">
        <v>21.657765499999993</v>
      </c>
      <c r="F21" s="1158">
        <v>24.475731499999991</v>
      </c>
      <c r="G21" s="1158">
        <v>9.2829999999999995</v>
      </c>
      <c r="H21" s="1158">
        <v>201.28859199999988</v>
      </c>
      <c r="I21" s="1158">
        <v>1063.9953494999997</v>
      </c>
      <c r="J21" s="1159">
        <v>1624.1634149999995</v>
      </c>
      <c r="K21" s="652"/>
    </row>
    <row r="22" spans="1:11" s="430" customFormat="1" ht="18" customHeight="1">
      <c r="A22" s="25" t="s">
        <v>42</v>
      </c>
      <c r="B22" s="1158">
        <v>17421.774892999998</v>
      </c>
      <c r="C22" s="1158">
        <v>19952.042390000002</v>
      </c>
      <c r="D22" s="1158">
        <v>586.4323844999999</v>
      </c>
      <c r="E22" s="1158">
        <v>153.67819099999997</v>
      </c>
      <c r="F22" s="1158">
        <v>4717.5087834999986</v>
      </c>
      <c r="G22" s="1158">
        <v>6823.6570615000001</v>
      </c>
      <c r="H22" s="1158">
        <v>4084.4756199999997</v>
      </c>
      <c r="I22" s="1158">
        <v>0</v>
      </c>
      <c r="J22" s="1159">
        <v>53739.5693235</v>
      </c>
      <c r="K22" s="652"/>
    </row>
    <row r="23" spans="1:11" s="430" customFormat="1" ht="18" customHeight="1">
      <c r="A23" s="577" t="s">
        <v>43</v>
      </c>
      <c r="B23" s="1158">
        <v>168569.2282485</v>
      </c>
      <c r="C23" s="1158">
        <v>0</v>
      </c>
      <c r="D23" s="1158">
        <v>93701.065362000008</v>
      </c>
      <c r="E23" s="1158">
        <v>92957.897956000001</v>
      </c>
      <c r="F23" s="1158">
        <v>25503.497360000008</v>
      </c>
      <c r="G23" s="1158">
        <v>2002.6962100000005</v>
      </c>
      <c r="H23" s="1158">
        <v>0</v>
      </c>
      <c r="I23" s="1158">
        <v>0</v>
      </c>
      <c r="J23" s="1159">
        <v>382734.38513650006</v>
      </c>
      <c r="K23" s="652"/>
    </row>
    <row r="24" spans="1:11" s="430" customFormat="1" ht="18" customHeight="1">
      <c r="A24" s="577" t="s">
        <v>44</v>
      </c>
      <c r="B24" s="1158">
        <v>32229.283181999999</v>
      </c>
      <c r="C24" s="1158">
        <v>409.45707799999991</v>
      </c>
      <c r="D24" s="1158">
        <v>78812.570040499981</v>
      </c>
      <c r="E24" s="1158">
        <v>329392.41392700007</v>
      </c>
      <c r="F24" s="1158">
        <v>0</v>
      </c>
      <c r="G24" s="1158">
        <v>0</v>
      </c>
      <c r="H24" s="1158">
        <v>0</v>
      </c>
      <c r="I24" s="1158">
        <v>0</v>
      </c>
      <c r="J24" s="1159">
        <v>440843.72422750003</v>
      </c>
      <c r="K24" s="652"/>
    </row>
    <row r="25" spans="1:11" s="430" customFormat="1" ht="18" customHeight="1">
      <c r="A25" s="577" t="s">
        <v>45</v>
      </c>
      <c r="B25" s="1158">
        <v>57001.175808499989</v>
      </c>
      <c r="C25" s="1158">
        <v>0</v>
      </c>
      <c r="D25" s="1158">
        <v>253657.24142699994</v>
      </c>
      <c r="E25" s="1158">
        <v>60841.789684000003</v>
      </c>
      <c r="F25" s="1158">
        <v>16878.689266999998</v>
      </c>
      <c r="G25" s="1158">
        <v>29494.245959999997</v>
      </c>
      <c r="H25" s="1158">
        <v>800</v>
      </c>
      <c r="I25" s="1158">
        <v>0</v>
      </c>
      <c r="J25" s="1159">
        <v>418673.14214649994</v>
      </c>
      <c r="K25" s="652"/>
    </row>
    <row r="26" spans="1:11" s="430" customFormat="1" ht="18" customHeight="1">
      <c r="A26" s="577" t="s">
        <v>46</v>
      </c>
      <c r="B26" s="1158">
        <v>0</v>
      </c>
      <c r="C26" s="1158">
        <v>1155.0091419999999</v>
      </c>
      <c r="D26" s="1158">
        <v>0</v>
      </c>
      <c r="E26" s="1158">
        <v>5807.7741299999989</v>
      </c>
      <c r="F26" s="1158">
        <v>0</v>
      </c>
      <c r="G26" s="1158">
        <v>2022.2832079999998</v>
      </c>
      <c r="H26" s="1158">
        <v>5.2391069999999997</v>
      </c>
      <c r="I26" s="1158">
        <v>33.846379999999996</v>
      </c>
      <c r="J26" s="1159">
        <v>9024.151966999998</v>
      </c>
      <c r="K26" s="652"/>
    </row>
    <row r="27" spans="1:11" s="430" customFormat="1" ht="18" customHeight="1">
      <c r="A27" s="577" t="s">
        <v>47</v>
      </c>
      <c r="B27" s="1158">
        <v>12.020138500000005</v>
      </c>
      <c r="C27" s="1158">
        <v>4848.8870055000007</v>
      </c>
      <c r="D27" s="1158">
        <v>0</v>
      </c>
      <c r="E27" s="1158">
        <v>381.01141499999994</v>
      </c>
      <c r="F27" s="1158">
        <v>914.82124049999993</v>
      </c>
      <c r="G27" s="1158">
        <v>7191.8103705000012</v>
      </c>
      <c r="H27" s="1158">
        <v>5975.8624045000006</v>
      </c>
      <c r="I27" s="1158">
        <v>1699.9531995000002</v>
      </c>
      <c r="J27" s="1159">
        <v>21024.365774000002</v>
      </c>
      <c r="K27" s="652"/>
    </row>
    <row r="28" spans="1:11" s="430" customFormat="1" ht="21.9" customHeight="1">
      <c r="A28" s="1160" t="s">
        <v>48</v>
      </c>
      <c r="B28" s="1161">
        <v>15017802.4796475</v>
      </c>
      <c r="C28" s="1161">
        <v>12152872.220642868</v>
      </c>
      <c r="D28" s="1161">
        <v>4120999.7713463427</v>
      </c>
      <c r="E28" s="1161">
        <v>2980187.8438082896</v>
      </c>
      <c r="F28" s="1161">
        <v>2223887.7823691061</v>
      </c>
      <c r="G28" s="1161">
        <v>1519536.3122303949</v>
      </c>
      <c r="H28" s="1161">
        <v>838142.75077181577</v>
      </c>
      <c r="I28" s="1161">
        <v>453224.66442200006</v>
      </c>
      <c r="J28" s="1162">
        <v>39306653.82523831</v>
      </c>
      <c r="K28" s="652"/>
    </row>
    <row r="29" spans="1:11" s="430" customFormat="1" ht="21.45" customHeight="1">
      <c r="A29" s="509" t="s">
        <v>1136</v>
      </c>
      <c r="B29" s="684"/>
      <c r="C29" s="684"/>
      <c r="D29" s="684"/>
      <c r="E29" s="684"/>
      <c r="F29" s="684"/>
      <c r="G29" s="684"/>
      <c r="H29" s="684"/>
      <c r="I29" s="684"/>
      <c r="J29" s="685"/>
      <c r="K29" s="652"/>
    </row>
    <row r="30" spans="1:11" s="430" customFormat="1" ht="10.199999999999999">
      <c r="B30" s="436"/>
      <c r="C30" s="436"/>
      <c r="D30" s="436"/>
      <c r="E30" s="436"/>
      <c r="F30" s="436"/>
      <c r="G30" s="436"/>
      <c r="H30" s="436"/>
      <c r="I30" s="436"/>
      <c r="J30" s="436"/>
      <c r="K30" s="652"/>
    </row>
    <row r="31" spans="1:11" s="430" customFormat="1">
      <c r="A31" s="456"/>
      <c r="B31" s="397"/>
      <c r="C31" s="397"/>
      <c r="D31" s="397"/>
      <c r="E31" s="397"/>
      <c r="F31" s="397"/>
      <c r="G31" s="397"/>
      <c r="H31" s="397"/>
      <c r="I31" s="397"/>
      <c r="J31" s="397"/>
      <c r="K31" s="652"/>
    </row>
    <row r="32" spans="1:11" s="683" customFormat="1">
      <c r="A32" s="397"/>
      <c r="B32" s="397"/>
      <c r="C32" s="397"/>
      <c r="D32" s="397"/>
      <c r="E32" s="397"/>
      <c r="F32" s="397"/>
      <c r="G32" s="397"/>
      <c r="H32" s="397"/>
      <c r="I32" s="397"/>
      <c r="J32" s="397"/>
      <c r="K32" s="1163"/>
    </row>
    <row r="33" spans="1:11" s="594" customFormat="1">
      <c r="A33" s="397"/>
      <c r="B33" s="397"/>
      <c r="C33" s="397"/>
      <c r="D33" s="397"/>
      <c r="E33" s="397"/>
      <c r="F33" s="397"/>
      <c r="G33" s="397"/>
      <c r="H33" s="397"/>
      <c r="I33" s="397"/>
      <c r="J33" s="397"/>
      <c r="K33" s="641"/>
    </row>
    <row r="34" spans="1:11" s="464" customFormat="1">
      <c r="A34" s="397"/>
      <c r="B34" s="397"/>
      <c r="C34" s="397"/>
      <c r="D34" s="397"/>
      <c r="E34" s="397"/>
      <c r="F34" s="397"/>
      <c r="G34" s="397"/>
      <c r="H34" s="397"/>
      <c r="I34" s="397"/>
      <c r="J34" s="397"/>
    </row>
    <row r="204" spans="3:3">
      <c r="C204" s="397" t="s">
        <v>159</v>
      </c>
    </row>
  </sheetData>
  <mergeCells count="4">
    <mergeCell ref="A2:J2"/>
    <mergeCell ref="A3:J3"/>
    <mergeCell ref="A4:J4"/>
    <mergeCell ref="D6:H6"/>
  </mergeCells>
  <hyperlinks>
    <hyperlink ref="A1" location="Índice!A1" display="Volver al Índice" xr:uid="{1184BF09-2804-448F-A9AB-A66772E5D8C2}"/>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5C3B7-D36B-4A26-9B7E-318063465674}">
  <dimension ref="A1:M203"/>
  <sheetViews>
    <sheetView showGridLines="0" zoomScaleNormal="100" workbookViewId="0"/>
  </sheetViews>
  <sheetFormatPr baseColWidth="10" defaultColWidth="11.44140625" defaultRowHeight="13.2"/>
  <cols>
    <col min="1" max="1" width="33.6640625" style="719" customWidth="1"/>
    <col min="2" max="4" width="25.6640625" style="719" customWidth="1"/>
    <col min="5" max="5" width="20.44140625" style="719" customWidth="1"/>
    <col min="6" max="6" width="25.6640625" style="719" customWidth="1"/>
    <col min="7" max="7" width="11.44140625" style="1204" customWidth="1"/>
    <col min="8" max="8" width="8.88671875" style="719" customWidth="1"/>
    <col min="9" max="9" width="11.44140625" style="719" customWidth="1"/>
    <col min="10" max="256" width="11.44140625" style="719"/>
    <col min="257" max="257" width="33.6640625" style="719" customWidth="1"/>
    <col min="258" max="260" width="25.6640625" style="719" customWidth="1"/>
    <col min="261" max="261" width="20.44140625" style="719" customWidth="1"/>
    <col min="262" max="262" width="25.6640625" style="719" customWidth="1"/>
    <col min="263" max="263" width="11.44140625" style="719"/>
    <col min="264" max="264" width="8.88671875" style="719" customWidth="1"/>
    <col min="265" max="512" width="11.44140625" style="719"/>
    <col min="513" max="513" width="33.6640625" style="719" customWidth="1"/>
    <col min="514" max="516" width="25.6640625" style="719" customWidth="1"/>
    <col min="517" max="517" width="20.44140625" style="719" customWidth="1"/>
    <col min="518" max="518" width="25.6640625" style="719" customWidth="1"/>
    <col min="519" max="519" width="11.44140625" style="719"/>
    <col min="520" max="520" width="8.88671875" style="719" customWidth="1"/>
    <col min="521" max="768" width="11.44140625" style="719"/>
    <col min="769" max="769" width="33.6640625" style="719" customWidth="1"/>
    <col min="770" max="772" width="25.6640625" style="719" customWidth="1"/>
    <col min="773" max="773" width="20.44140625" style="719" customWidth="1"/>
    <col min="774" max="774" width="25.6640625" style="719" customWidth="1"/>
    <col min="775" max="775" width="11.44140625" style="719"/>
    <col min="776" max="776" width="8.88671875" style="719" customWidth="1"/>
    <col min="777" max="1024" width="11.44140625" style="719"/>
    <col min="1025" max="1025" width="33.6640625" style="719" customWidth="1"/>
    <col min="1026" max="1028" width="25.6640625" style="719" customWidth="1"/>
    <col min="1029" max="1029" width="20.44140625" style="719" customWidth="1"/>
    <col min="1030" max="1030" width="25.6640625" style="719" customWidth="1"/>
    <col min="1031" max="1031" width="11.44140625" style="719"/>
    <col min="1032" max="1032" width="8.88671875" style="719" customWidth="1"/>
    <col min="1033" max="1280" width="11.44140625" style="719"/>
    <col min="1281" max="1281" width="33.6640625" style="719" customWidth="1"/>
    <col min="1282" max="1284" width="25.6640625" style="719" customWidth="1"/>
    <col min="1285" max="1285" width="20.44140625" style="719" customWidth="1"/>
    <col min="1286" max="1286" width="25.6640625" style="719" customWidth="1"/>
    <col min="1287" max="1287" width="11.44140625" style="719"/>
    <col min="1288" max="1288" width="8.88671875" style="719" customWidth="1"/>
    <col min="1289" max="1536" width="11.44140625" style="719"/>
    <col min="1537" max="1537" width="33.6640625" style="719" customWidth="1"/>
    <col min="1538" max="1540" width="25.6640625" style="719" customWidth="1"/>
    <col min="1541" max="1541" width="20.44140625" style="719" customWidth="1"/>
    <col min="1542" max="1542" width="25.6640625" style="719" customWidth="1"/>
    <col min="1543" max="1543" width="11.44140625" style="719"/>
    <col min="1544" max="1544" width="8.88671875" style="719" customWidth="1"/>
    <col min="1545" max="1792" width="11.44140625" style="719"/>
    <col min="1793" max="1793" width="33.6640625" style="719" customWidth="1"/>
    <col min="1794" max="1796" width="25.6640625" style="719" customWidth="1"/>
    <col min="1797" max="1797" width="20.44140625" style="719" customWidth="1"/>
    <col min="1798" max="1798" width="25.6640625" style="719" customWidth="1"/>
    <col min="1799" max="1799" width="11.44140625" style="719"/>
    <col min="1800" max="1800" width="8.88671875" style="719" customWidth="1"/>
    <col min="1801" max="2048" width="11.44140625" style="719"/>
    <col min="2049" max="2049" width="33.6640625" style="719" customWidth="1"/>
    <col min="2050" max="2052" width="25.6640625" style="719" customWidth="1"/>
    <col min="2053" max="2053" width="20.44140625" style="719" customWidth="1"/>
    <col min="2054" max="2054" width="25.6640625" style="719" customWidth="1"/>
    <col min="2055" max="2055" width="11.44140625" style="719"/>
    <col min="2056" max="2056" width="8.88671875" style="719" customWidth="1"/>
    <col min="2057" max="2304" width="11.44140625" style="719"/>
    <col min="2305" max="2305" width="33.6640625" style="719" customWidth="1"/>
    <col min="2306" max="2308" width="25.6640625" style="719" customWidth="1"/>
    <col min="2309" max="2309" width="20.44140625" style="719" customWidth="1"/>
    <col min="2310" max="2310" width="25.6640625" style="719" customWidth="1"/>
    <col min="2311" max="2311" width="11.44140625" style="719"/>
    <col min="2312" max="2312" width="8.88671875" style="719" customWidth="1"/>
    <col min="2313" max="2560" width="11.44140625" style="719"/>
    <col min="2561" max="2561" width="33.6640625" style="719" customWidth="1"/>
    <col min="2562" max="2564" width="25.6640625" style="719" customWidth="1"/>
    <col min="2565" max="2565" width="20.44140625" style="719" customWidth="1"/>
    <col min="2566" max="2566" width="25.6640625" style="719" customWidth="1"/>
    <col min="2567" max="2567" width="11.44140625" style="719"/>
    <col min="2568" max="2568" width="8.88671875" style="719" customWidth="1"/>
    <col min="2569" max="2816" width="11.44140625" style="719"/>
    <col min="2817" max="2817" width="33.6640625" style="719" customWidth="1"/>
    <col min="2818" max="2820" width="25.6640625" style="719" customWidth="1"/>
    <col min="2821" max="2821" width="20.44140625" style="719" customWidth="1"/>
    <col min="2822" max="2822" width="25.6640625" style="719" customWidth="1"/>
    <col min="2823" max="2823" width="11.44140625" style="719"/>
    <col min="2824" max="2824" width="8.88671875" style="719" customWidth="1"/>
    <col min="2825" max="3072" width="11.44140625" style="719"/>
    <col min="3073" max="3073" width="33.6640625" style="719" customWidth="1"/>
    <col min="3074" max="3076" width="25.6640625" style="719" customWidth="1"/>
    <col min="3077" max="3077" width="20.44140625" style="719" customWidth="1"/>
    <col min="3078" max="3078" width="25.6640625" style="719" customWidth="1"/>
    <col min="3079" max="3079" width="11.44140625" style="719"/>
    <col min="3080" max="3080" width="8.88671875" style="719" customWidth="1"/>
    <col min="3081" max="3328" width="11.44140625" style="719"/>
    <col min="3329" max="3329" width="33.6640625" style="719" customWidth="1"/>
    <col min="3330" max="3332" width="25.6640625" style="719" customWidth="1"/>
    <col min="3333" max="3333" width="20.44140625" style="719" customWidth="1"/>
    <col min="3334" max="3334" width="25.6640625" style="719" customWidth="1"/>
    <col min="3335" max="3335" width="11.44140625" style="719"/>
    <col min="3336" max="3336" width="8.88671875" style="719" customWidth="1"/>
    <col min="3337" max="3584" width="11.44140625" style="719"/>
    <col min="3585" max="3585" width="33.6640625" style="719" customWidth="1"/>
    <col min="3586" max="3588" width="25.6640625" style="719" customWidth="1"/>
    <col min="3589" max="3589" width="20.44140625" style="719" customWidth="1"/>
    <col min="3590" max="3590" width="25.6640625" style="719" customWidth="1"/>
    <col min="3591" max="3591" width="11.44140625" style="719"/>
    <col min="3592" max="3592" width="8.88671875" style="719" customWidth="1"/>
    <col min="3593" max="3840" width="11.44140625" style="719"/>
    <col min="3841" max="3841" width="33.6640625" style="719" customWidth="1"/>
    <col min="3842" max="3844" width="25.6640625" style="719" customWidth="1"/>
    <col min="3845" max="3845" width="20.44140625" style="719" customWidth="1"/>
    <col min="3846" max="3846" width="25.6640625" style="719" customWidth="1"/>
    <col min="3847" max="3847" width="11.44140625" style="719"/>
    <col min="3848" max="3848" width="8.88671875" style="719" customWidth="1"/>
    <col min="3849" max="4096" width="11.44140625" style="719"/>
    <col min="4097" max="4097" width="33.6640625" style="719" customWidth="1"/>
    <col min="4098" max="4100" width="25.6640625" style="719" customWidth="1"/>
    <col min="4101" max="4101" width="20.44140625" style="719" customWidth="1"/>
    <col min="4102" max="4102" width="25.6640625" style="719" customWidth="1"/>
    <col min="4103" max="4103" width="11.44140625" style="719"/>
    <col min="4104" max="4104" width="8.88671875" style="719" customWidth="1"/>
    <col min="4105" max="4352" width="11.44140625" style="719"/>
    <col min="4353" max="4353" width="33.6640625" style="719" customWidth="1"/>
    <col min="4354" max="4356" width="25.6640625" style="719" customWidth="1"/>
    <col min="4357" max="4357" width="20.44140625" style="719" customWidth="1"/>
    <col min="4358" max="4358" width="25.6640625" style="719" customWidth="1"/>
    <col min="4359" max="4359" width="11.44140625" style="719"/>
    <col min="4360" max="4360" width="8.88671875" style="719" customWidth="1"/>
    <col min="4361" max="4608" width="11.44140625" style="719"/>
    <col min="4609" max="4609" width="33.6640625" style="719" customWidth="1"/>
    <col min="4610" max="4612" width="25.6640625" style="719" customWidth="1"/>
    <col min="4613" max="4613" width="20.44140625" style="719" customWidth="1"/>
    <col min="4614" max="4614" width="25.6640625" style="719" customWidth="1"/>
    <col min="4615" max="4615" width="11.44140625" style="719"/>
    <col min="4616" max="4616" width="8.88671875" style="719" customWidth="1"/>
    <col min="4617" max="4864" width="11.44140625" style="719"/>
    <col min="4865" max="4865" width="33.6640625" style="719" customWidth="1"/>
    <col min="4866" max="4868" width="25.6640625" style="719" customWidth="1"/>
    <col min="4869" max="4869" width="20.44140625" style="719" customWidth="1"/>
    <col min="4870" max="4870" width="25.6640625" style="719" customWidth="1"/>
    <col min="4871" max="4871" width="11.44140625" style="719"/>
    <col min="4872" max="4872" width="8.88671875" style="719" customWidth="1"/>
    <col min="4873" max="5120" width="11.44140625" style="719"/>
    <col min="5121" max="5121" width="33.6640625" style="719" customWidth="1"/>
    <col min="5122" max="5124" width="25.6640625" style="719" customWidth="1"/>
    <col min="5125" max="5125" width="20.44140625" style="719" customWidth="1"/>
    <col min="5126" max="5126" width="25.6640625" style="719" customWidth="1"/>
    <col min="5127" max="5127" width="11.44140625" style="719"/>
    <col min="5128" max="5128" width="8.88671875" style="719" customWidth="1"/>
    <col min="5129" max="5376" width="11.44140625" style="719"/>
    <col min="5377" max="5377" width="33.6640625" style="719" customWidth="1"/>
    <col min="5378" max="5380" width="25.6640625" style="719" customWidth="1"/>
    <col min="5381" max="5381" width="20.44140625" style="719" customWidth="1"/>
    <col min="5382" max="5382" width="25.6640625" style="719" customWidth="1"/>
    <col min="5383" max="5383" width="11.44140625" style="719"/>
    <col min="5384" max="5384" width="8.88671875" style="719" customWidth="1"/>
    <col min="5385" max="5632" width="11.44140625" style="719"/>
    <col min="5633" max="5633" width="33.6640625" style="719" customWidth="1"/>
    <col min="5634" max="5636" width="25.6640625" style="719" customWidth="1"/>
    <col min="5637" max="5637" width="20.44140625" style="719" customWidth="1"/>
    <col min="5638" max="5638" width="25.6640625" style="719" customWidth="1"/>
    <col min="5639" max="5639" width="11.44140625" style="719"/>
    <col min="5640" max="5640" width="8.88671875" style="719" customWidth="1"/>
    <col min="5641" max="5888" width="11.44140625" style="719"/>
    <col min="5889" max="5889" width="33.6640625" style="719" customWidth="1"/>
    <col min="5890" max="5892" width="25.6640625" style="719" customWidth="1"/>
    <col min="5893" max="5893" width="20.44140625" style="719" customWidth="1"/>
    <col min="5894" max="5894" width="25.6640625" style="719" customWidth="1"/>
    <col min="5895" max="5895" width="11.44140625" style="719"/>
    <col min="5896" max="5896" width="8.88671875" style="719" customWidth="1"/>
    <col min="5897" max="6144" width="11.44140625" style="719"/>
    <col min="6145" max="6145" width="33.6640625" style="719" customWidth="1"/>
    <col min="6146" max="6148" width="25.6640625" style="719" customWidth="1"/>
    <col min="6149" max="6149" width="20.44140625" style="719" customWidth="1"/>
    <col min="6150" max="6150" width="25.6640625" style="719" customWidth="1"/>
    <col min="6151" max="6151" width="11.44140625" style="719"/>
    <col min="6152" max="6152" width="8.88671875" style="719" customWidth="1"/>
    <col min="6153" max="6400" width="11.44140625" style="719"/>
    <col min="6401" max="6401" width="33.6640625" style="719" customWidth="1"/>
    <col min="6402" max="6404" width="25.6640625" style="719" customWidth="1"/>
    <col min="6405" max="6405" width="20.44140625" style="719" customWidth="1"/>
    <col min="6406" max="6406" width="25.6640625" style="719" customWidth="1"/>
    <col min="6407" max="6407" width="11.44140625" style="719"/>
    <col min="6408" max="6408" width="8.88671875" style="719" customWidth="1"/>
    <col min="6409" max="6656" width="11.44140625" style="719"/>
    <col min="6657" max="6657" width="33.6640625" style="719" customWidth="1"/>
    <col min="6658" max="6660" width="25.6640625" style="719" customWidth="1"/>
    <col min="6661" max="6661" width="20.44140625" style="719" customWidth="1"/>
    <col min="6662" max="6662" width="25.6640625" style="719" customWidth="1"/>
    <col min="6663" max="6663" width="11.44140625" style="719"/>
    <col min="6664" max="6664" width="8.88671875" style="719" customWidth="1"/>
    <col min="6665" max="6912" width="11.44140625" style="719"/>
    <col min="6913" max="6913" width="33.6640625" style="719" customWidth="1"/>
    <col min="6914" max="6916" width="25.6640625" style="719" customWidth="1"/>
    <col min="6917" max="6917" width="20.44140625" style="719" customWidth="1"/>
    <col min="6918" max="6918" width="25.6640625" style="719" customWidth="1"/>
    <col min="6919" max="6919" width="11.44140625" style="719"/>
    <col min="6920" max="6920" width="8.88671875" style="719" customWidth="1"/>
    <col min="6921" max="7168" width="11.44140625" style="719"/>
    <col min="7169" max="7169" width="33.6640625" style="719" customWidth="1"/>
    <col min="7170" max="7172" width="25.6640625" style="719" customWidth="1"/>
    <col min="7173" max="7173" width="20.44140625" style="719" customWidth="1"/>
    <col min="7174" max="7174" width="25.6640625" style="719" customWidth="1"/>
    <col min="7175" max="7175" width="11.44140625" style="719"/>
    <col min="7176" max="7176" width="8.88671875" style="719" customWidth="1"/>
    <col min="7177" max="7424" width="11.44140625" style="719"/>
    <col min="7425" max="7425" width="33.6640625" style="719" customWidth="1"/>
    <col min="7426" max="7428" width="25.6640625" style="719" customWidth="1"/>
    <col min="7429" max="7429" width="20.44140625" style="719" customWidth="1"/>
    <col min="7430" max="7430" width="25.6640625" style="719" customWidth="1"/>
    <col min="7431" max="7431" width="11.44140625" style="719"/>
    <col min="7432" max="7432" width="8.88671875" style="719" customWidth="1"/>
    <col min="7433" max="7680" width="11.44140625" style="719"/>
    <col min="7681" max="7681" width="33.6640625" style="719" customWidth="1"/>
    <col min="7682" max="7684" width="25.6640625" style="719" customWidth="1"/>
    <col min="7685" max="7685" width="20.44140625" style="719" customWidth="1"/>
    <col min="7686" max="7686" width="25.6640625" style="719" customWidth="1"/>
    <col min="7687" max="7687" width="11.44140625" style="719"/>
    <col min="7688" max="7688" width="8.88671875" style="719" customWidth="1"/>
    <col min="7689" max="7936" width="11.44140625" style="719"/>
    <col min="7937" max="7937" width="33.6640625" style="719" customWidth="1"/>
    <col min="7938" max="7940" width="25.6640625" style="719" customWidth="1"/>
    <col min="7941" max="7941" width="20.44140625" style="719" customWidth="1"/>
    <col min="7942" max="7942" width="25.6640625" style="719" customWidth="1"/>
    <col min="7943" max="7943" width="11.44140625" style="719"/>
    <col min="7944" max="7944" width="8.88671875" style="719" customWidth="1"/>
    <col min="7945" max="8192" width="11.44140625" style="719"/>
    <col min="8193" max="8193" width="33.6640625" style="719" customWidth="1"/>
    <col min="8194" max="8196" width="25.6640625" style="719" customWidth="1"/>
    <col min="8197" max="8197" width="20.44140625" style="719" customWidth="1"/>
    <col min="8198" max="8198" width="25.6640625" style="719" customWidth="1"/>
    <col min="8199" max="8199" width="11.44140625" style="719"/>
    <col min="8200" max="8200" width="8.88671875" style="719" customWidth="1"/>
    <col min="8201" max="8448" width="11.44140625" style="719"/>
    <col min="8449" max="8449" width="33.6640625" style="719" customWidth="1"/>
    <col min="8450" max="8452" width="25.6640625" style="719" customWidth="1"/>
    <col min="8453" max="8453" width="20.44140625" style="719" customWidth="1"/>
    <col min="8454" max="8454" width="25.6640625" style="719" customWidth="1"/>
    <col min="8455" max="8455" width="11.44140625" style="719"/>
    <col min="8456" max="8456" width="8.88671875" style="719" customWidth="1"/>
    <col min="8457" max="8704" width="11.44140625" style="719"/>
    <col min="8705" max="8705" width="33.6640625" style="719" customWidth="1"/>
    <col min="8706" max="8708" width="25.6640625" style="719" customWidth="1"/>
    <col min="8709" max="8709" width="20.44140625" style="719" customWidth="1"/>
    <col min="8710" max="8710" width="25.6640625" style="719" customWidth="1"/>
    <col min="8711" max="8711" width="11.44140625" style="719"/>
    <col min="8712" max="8712" width="8.88671875" style="719" customWidth="1"/>
    <col min="8713" max="8960" width="11.44140625" style="719"/>
    <col min="8961" max="8961" width="33.6640625" style="719" customWidth="1"/>
    <col min="8962" max="8964" width="25.6640625" style="719" customWidth="1"/>
    <col min="8965" max="8965" width="20.44140625" style="719" customWidth="1"/>
    <col min="8966" max="8966" width="25.6640625" style="719" customWidth="1"/>
    <col min="8967" max="8967" width="11.44140625" style="719"/>
    <col min="8968" max="8968" width="8.88671875" style="719" customWidth="1"/>
    <col min="8969" max="9216" width="11.44140625" style="719"/>
    <col min="9217" max="9217" width="33.6640625" style="719" customWidth="1"/>
    <col min="9218" max="9220" width="25.6640625" style="719" customWidth="1"/>
    <col min="9221" max="9221" width="20.44140625" style="719" customWidth="1"/>
    <col min="9222" max="9222" width="25.6640625" style="719" customWidth="1"/>
    <col min="9223" max="9223" width="11.44140625" style="719"/>
    <col min="9224" max="9224" width="8.88671875" style="719" customWidth="1"/>
    <col min="9225" max="9472" width="11.44140625" style="719"/>
    <col min="9473" max="9473" width="33.6640625" style="719" customWidth="1"/>
    <col min="9474" max="9476" width="25.6640625" style="719" customWidth="1"/>
    <col min="9477" max="9477" width="20.44140625" style="719" customWidth="1"/>
    <col min="9478" max="9478" width="25.6640625" style="719" customWidth="1"/>
    <col min="9479" max="9479" width="11.44140625" style="719"/>
    <col min="9480" max="9480" width="8.88671875" style="719" customWidth="1"/>
    <col min="9481" max="9728" width="11.44140625" style="719"/>
    <col min="9729" max="9729" width="33.6640625" style="719" customWidth="1"/>
    <col min="9730" max="9732" width="25.6640625" style="719" customWidth="1"/>
    <col min="9733" max="9733" width="20.44140625" style="719" customWidth="1"/>
    <col min="9734" max="9734" width="25.6640625" style="719" customWidth="1"/>
    <col min="9735" max="9735" width="11.44140625" style="719"/>
    <col min="9736" max="9736" width="8.88671875" style="719" customWidth="1"/>
    <col min="9737" max="9984" width="11.44140625" style="719"/>
    <col min="9985" max="9985" width="33.6640625" style="719" customWidth="1"/>
    <col min="9986" max="9988" width="25.6640625" style="719" customWidth="1"/>
    <col min="9989" max="9989" width="20.44140625" style="719" customWidth="1"/>
    <col min="9990" max="9990" width="25.6640625" style="719" customWidth="1"/>
    <col min="9991" max="9991" width="11.44140625" style="719"/>
    <col min="9992" max="9992" width="8.88671875" style="719" customWidth="1"/>
    <col min="9993" max="10240" width="11.44140625" style="719"/>
    <col min="10241" max="10241" width="33.6640625" style="719" customWidth="1"/>
    <col min="10242" max="10244" width="25.6640625" style="719" customWidth="1"/>
    <col min="10245" max="10245" width="20.44140625" style="719" customWidth="1"/>
    <col min="10246" max="10246" width="25.6640625" style="719" customWidth="1"/>
    <col min="10247" max="10247" width="11.44140625" style="719"/>
    <col min="10248" max="10248" width="8.88671875" style="719" customWidth="1"/>
    <col min="10249" max="10496" width="11.44140625" style="719"/>
    <col min="10497" max="10497" width="33.6640625" style="719" customWidth="1"/>
    <col min="10498" max="10500" width="25.6640625" style="719" customWidth="1"/>
    <col min="10501" max="10501" width="20.44140625" style="719" customWidth="1"/>
    <col min="10502" max="10502" width="25.6640625" style="719" customWidth="1"/>
    <col min="10503" max="10503" width="11.44140625" style="719"/>
    <col min="10504" max="10504" width="8.88671875" style="719" customWidth="1"/>
    <col min="10505" max="10752" width="11.44140625" style="719"/>
    <col min="10753" max="10753" width="33.6640625" style="719" customWidth="1"/>
    <col min="10754" max="10756" width="25.6640625" style="719" customWidth="1"/>
    <col min="10757" max="10757" width="20.44140625" style="719" customWidth="1"/>
    <col min="10758" max="10758" width="25.6640625" style="719" customWidth="1"/>
    <col min="10759" max="10759" width="11.44140625" style="719"/>
    <col min="10760" max="10760" width="8.88671875" style="719" customWidth="1"/>
    <col min="10761" max="11008" width="11.44140625" style="719"/>
    <col min="11009" max="11009" width="33.6640625" style="719" customWidth="1"/>
    <col min="11010" max="11012" width="25.6640625" style="719" customWidth="1"/>
    <col min="11013" max="11013" width="20.44140625" style="719" customWidth="1"/>
    <col min="11014" max="11014" width="25.6640625" style="719" customWidth="1"/>
    <col min="11015" max="11015" width="11.44140625" style="719"/>
    <col min="11016" max="11016" width="8.88671875" style="719" customWidth="1"/>
    <col min="11017" max="11264" width="11.44140625" style="719"/>
    <col min="11265" max="11265" width="33.6640625" style="719" customWidth="1"/>
    <col min="11266" max="11268" width="25.6640625" style="719" customWidth="1"/>
    <col min="11269" max="11269" width="20.44140625" style="719" customWidth="1"/>
    <col min="11270" max="11270" width="25.6640625" style="719" customWidth="1"/>
    <col min="11271" max="11271" width="11.44140625" style="719"/>
    <col min="11272" max="11272" width="8.88671875" style="719" customWidth="1"/>
    <col min="11273" max="11520" width="11.44140625" style="719"/>
    <col min="11521" max="11521" width="33.6640625" style="719" customWidth="1"/>
    <col min="11522" max="11524" width="25.6640625" style="719" customWidth="1"/>
    <col min="11525" max="11525" width="20.44140625" style="719" customWidth="1"/>
    <col min="11526" max="11526" width="25.6640625" style="719" customWidth="1"/>
    <col min="11527" max="11527" width="11.44140625" style="719"/>
    <col min="11528" max="11528" width="8.88671875" style="719" customWidth="1"/>
    <col min="11529" max="11776" width="11.44140625" style="719"/>
    <col min="11777" max="11777" width="33.6640625" style="719" customWidth="1"/>
    <col min="11778" max="11780" width="25.6640625" style="719" customWidth="1"/>
    <col min="11781" max="11781" width="20.44140625" style="719" customWidth="1"/>
    <col min="11782" max="11782" width="25.6640625" style="719" customWidth="1"/>
    <col min="11783" max="11783" width="11.44140625" style="719"/>
    <col min="11784" max="11784" width="8.88671875" style="719" customWidth="1"/>
    <col min="11785" max="12032" width="11.44140625" style="719"/>
    <col min="12033" max="12033" width="33.6640625" style="719" customWidth="1"/>
    <col min="12034" max="12036" width="25.6640625" style="719" customWidth="1"/>
    <col min="12037" max="12037" width="20.44140625" style="719" customWidth="1"/>
    <col min="12038" max="12038" width="25.6640625" style="719" customWidth="1"/>
    <col min="12039" max="12039" width="11.44140625" style="719"/>
    <col min="12040" max="12040" width="8.88671875" style="719" customWidth="1"/>
    <col min="12041" max="12288" width="11.44140625" style="719"/>
    <col min="12289" max="12289" width="33.6640625" style="719" customWidth="1"/>
    <col min="12290" max="12292" width="25.6640625" style="719" customWidth="1"/>
    <col min="12293" max="12293" width="20.44140625" style="719" customWidth="1"/>
    <col min="12294" max="12294" width="25.6640625" style="719" customWidth="1"/>
    <col min="12295" max="12295" width="11.44140625" style="719"/>
    <col min="12296" max="12296" width="8.88671875" style="719" customWidth="1"/>
    <col min="12297" max="12544" width="11.44140625" style="719"/>
    <col min="12545" max="12545" width="33.6640625" style="719" customWidth="1"/>
    <col min="12546" max="12548" width="25.6640625" style="719" customWidth="1"/>
    <col min="12549" max="12549" width="20.44140625" style="719" customWidth="1"/>
    <col min="12550" max="12550" width="25.6640625" style="719" customWidth="1"/>
    <col min="12551" max="12551" width="11.44140625" style="719"/>
    <col min="12552" max="12552" width="8.88671875" style="719" customWidth="1"/>
    <col min="12553" max="12800" width="11.44140625" style="719"/>
    <col min="12801" max="12801" width="33.6640625" style="719" customWidth="1"/>
    <col min="12802" max="12804" width="25.6640625" style="719" customWidth="1"/>
    <col min="12805" max="12805" width="20.44140625" style="719" customWidth="1"/>
    <col min="12806" max="12806" width="25.6640625" style="719" customWidth="1"/>
    <col min="12807" max="12807" width="11.44140625" style="719"/>
    <col min="12808" max="12808" width="8.88671875" style="719" customWidth="1"/>
    <col min="12809" max="13056" width="11.44140625" style="719"/>
    <col min="13057" max="13057" width="33.6640625" style="719" customWidth="1"/>
    <col min="13058" max="13060" width="25.6640625" style="719" customWidth="1"/>
    <col min="13061" max="13061" width="20.44140625" style="719" customWidth="1"/>
    <col min="13062" max="13062" width="25.6640625" style="719" customWidth="1"/>
    <col min="13063" max="13063" width="11.44140625" style="719"/>
    <col min="13064" max="13064" width="8.88671875" style="719" customWidth="1"/>
    <col min="13065" max="13312" width="11.44140625" style="719"/>
    <col min="13313" max="13313" width="33.6640625" style="719" customWidth="1"/>
    <col min="13314" max="13316" width="25.6640625" style="719" customWidth="1"/>
    <col min="13317" max="13317" width="20.44140625" style="719" customWidth="1"/>
    <col min="13318" max="13318" width="25.6640625" style="719" customWidth="1"/>
    <col min="13319" max="13319" width="11.44140625" style="719"/>
    <col min="13320" max="13320" width="8.88671875" style="719" customWidth="1"/>
    <col min="13321" max="13568" width="11.44140625" style="719"/>
    <col min="13569" max="13569" width="33.6640625" style="719" customWidth="1"/>
    <col min="13570" max="13572" width="25.6640625" style="719" customWidth="1"/>
    <col min="13573" max="13573" width="20.44140625" style="719" customWidth="1"/>
    <col min="13574" max="13574" width="25.6640625" style="719" customWidth="1"/>
    <col min="13575" max="13575" width="11.44140625" style="719"/>
    <col min="13576" max="13576" width="8.88671875" style="719" customWidth="1"/>
    <col min="13577" max="13824" width="11.44140625" style="719"/>
    <col min="13825" max="13825" width="33.6640625" style="719" customWidth="1"/>
    <col min="13826" max="13828" width="25.6640625" style="719" customWidth="1"/>
    <col min="13829" max="13829" width="20.44140625" style="719" customWidth="1"/>
    <col min="13830" max="13830" width="25.6640625" style="719" customWidth="1"/>
    <col min="13831" max="13831" width="11.44140625" style="719"/>
    <col min="13832" max="13832" width="8.88671875" style="719" customWidth="1"/>
    <col min="13833" max="14080" width="11.44140625" style="719"/>
    <col min="14081" max="14081" width="33.6640625" style="719" customWidth="1"/>
    <col min="14082" max="14084" width="25.6640625" style="719" customWidth="1"/>
    <col min="14085" max="14085" width="20.44140625" style="719" customWidth="1"/>
    <col min="14086" max="14086" width="25.6640625" style="719" customWidth="1"/>
    <col min="14087" max="14087" width="11.44140625" style="719"/>
    <col min="14088" max="14088" width="8.88671875" style="719" customWidth="1"/>
    <col min="14089" max="14336" width="11.44140625" style="719"/>
    <col min="14337" max="14337" width="33.6640625" style="719" customWidth="1"/>
    <col min="14338" max="14340" width="25.6640625" style="719" customWidth="1"/>
    <col min="14341" max="14341" width="20.44140625" style="719" customWidth="1"/>
    <col min="14342" max="14342" width="25.6640625" style="719" customWidth="1"/>
    <col min="14343" max="14343" width="11.44140625" style="719"/>
    <col min="14344" max="14344" width="8.88671875" style="719" customWidth="1"/>
    <col min="14345" max="14592" width="11.44140625" style="719"/>
    <col min="14593" max="14593" width="33.6640625" style="719" customWidth="1"/>
    <col min="14594" max="14596" width="25.6640625" style="719" customWidth="1"/>
    <col min="14597" max="14597" width="20.44140625" style="719" customWidth="1"/>
    <col min="14598" max="14598" width="25.6640625" style="719" customWidth="1"/>
    <col min="14599" max="14599" width="11.44140625" style="719"/>
    <col min="14600" max="14600" width="8.88671875" style="719" customWidth="1"/>
    <col min="14601" max="14848" width="11.44140625" style="719"/>
    <col min="14849" max="14849" width="33.6640625" style="719" customWidth="1"/>
    <col min="14850" max="14852" width="25.6640625" style="719" customWidth="1"/>
    <col min="14853" max="14853" width="20.44140625" style="719" customWidth="1"/>
    <col min="14854" max="14854" width="25.6640625" style="719" customWidth="1"/>
    <col min="14855" max="14855" width="11.44140625" style="719"/>
    <col min="14856" max="14856" width="8.88671875" style="719" customWidth="1"/>
    <col min="14857" max="15104" width="11.44140625" style="719"/>
    <col min="15105" max="15105" width="33.6640625" style="719" customWidth="1"/>
    <col min="15106" max="15108" width="25.6640625" style="719" customWidth="1"/>
    <col min="15109" max="15109" width="20.44140625" style="719" customWidth="1"/>
    <col min="15110" max="15110" width="25.6640625" style="719" customWidth="1"/>
    <col min="15111" max="15111" width="11.44140625" style="719"/>
    <col min="15112" max="15112" width="8.88671875" style="719" customWidth="1"/>
    <col min="15113" max="15360" width="11.44140625" style="719"/>
    <col min="15361" max="15361" width="33.6640625" style="719" customWidth="1"/>
    <col min="15362" max="15364" width="25.6640625" style="719" customWidth="1"/>
    <col min="15365" max="15365" width="20.44140625" style="719" customWidth="1"/>
    <col min="15366" max="15366" width="25.6640625" style="719" customWidth="1"/>
    <col min="15367" max="15367" width="11.44140625" style="719"/>
    <col min="15368" max="15368" width="8.88671875" style="719" customWidth="1"/>
    <col min="15369" max="15616" width="11.44140625" style="719"/>
    <col min="15617" max="15617" width="33.6640625" style="719" customWidth="1"/>
    <col min="15618" max="15620" width="25.6640625" style="719" customWidth="1"/>
    <col min="15621" max="15621" width="20.44140625" style="719" customWidth="1"/>
    <col min="15622" max="15622" width="25.6640625" style="719" customWidth="1"/>
    <col min="15623" max="15623" width="11.44140625" style="719"/>
    <col min="15624" max="15624" width="8.88671875" style="719" customWidth="1"/>
    <col min="15625" max="15872" width="11.44140625" style="719"/>
    <col min="15873" max="15873" width="33.6640625" style="719" customWidth="1"/>
    <col min="15874" max="15876" width="25.6640625" style="719" customWidth="1"/>
    <col min="15877" max="15877" width="20.44140625" style="719" customWidth="1"/>
    <col min="15878" max="15878" width="25.6640625" style="719" customWidth="1"/>
    <col min="15879" max="15879" width="11.44140625" style="719"/>
    <col min="15880" max="15880" width="8.88671875" style="719" customWidth="1"/>
    <col min="15881" max="16128" width="11.44140625" style="719"/>
    <col min="16129" max="16129" width="33.6640625" style="719" customWidth="1"/>
    <col min="16130" max="16132" width="25.6640625" style="719" customWidth="1"/>
    <col min="16133" max="16133" width="20.44140625" style="719" customWidth="1"/>
    <col min="16134" max="16134" width="25.6640625" style="719" customWidth="1"/>
    <col min="16135" max="16135" width="11.44140625" style="719"/>
    <col min="16136" max="16136" width="8.88671875" style="719" customWidth="1"/>
    <col min="16137" max="16384" width="11.44140625" style="719"/>
  </cols>
  <sheetData>
    <row r="1" spans="1:7" ht="18" customHeight="1">
      <c r="A1" s="1270" t="s">
        <v>1197</v>
      </c>
      <c r="B1" s="1203"/>
      <c r="C1" s="1203"/>
      <c r="D1" s="1203"/>
      <c r="E1" s="1203"/>
      <c r="F1" s="1203"/>
    </row>
    <row r="2" spans="1:7" s="1205" customFormat="1" ht="48.75" customHeight="1">
      <c r="A2" s="1466" t="s">
        <v>1157</v>
      </c>
      <c r="B2" s="1467"/>
      <c r="C2" s="1467"/>
      <c r="D2" s="1467"/>
      <c r="E2" s="1467"/>
      <c r="F2" s="1467"/>
      <c r="G2" s="1206"/>
    </row>
    <row r="3" spans="1:7" s="1210" customFormat="1" ht="24" customHeight="1">
      <c r="A3" s="1207">
        <v>46022</v>
      </c>
      <c r="B3" s="1208"/>
      <c r="C3" s="1208"/>
      <c r="D3" s="1208"/>
      <c r="E3" s="1208"/>
      <c r="F3" s="1208"/>
      <c r="G3" s="1209"/>
    </row>
    <row r="4" spans="1:7" s="1210" customFormat="1" ht="17.100000000000001" customHeight="1">
      <c r="A4" s="1468" t="s">
        <v>125</v>
      </c>
      <c r="B4" s="1469"/>
      <c r="C4" s="1469"/>
      <c r="D4" s="1469"/>
      <c r="E4" s="1469"/>
      <c r="F4" s="1469"/>
      <c r="G4" s="1209"/>
    </row>
    <row r="5" spans="1:7" s="1212" customFormat="1" ht="6" customHeight="1" thickBot="1">
      <c r="A5" s="1470"/>
      <c r="B5" s="1471"/>
      <c r="C5" s="1471"/>
      <c r="D5" s="1471"/>
      <c r="E5" s="1471"/>
      <c r="F5" s="1471"/>
      <c r="G5" s="1211"/>
    </row>
    <row r="6" spans="1:7" s="1212" customFormat="1" ht="24" customHeight="1">
      <c r="A6" s="1472" t="s">
        <v>1</v>
      </c>
      <c r="B6" s="1474" t="s">
        <v>1158</v>
      </c>
      <c r="C6" s="1475"/>
      <c r="D6" s="1475"/>
      <c r="E6" s="1475"/>
      <c r="F6" s="1475"/>
      <c r="G6" s="1211"/>
    </row>
    <row r="7" spans="1:7" s="1212" customFormat="1" ht="62.25" customHeight="1">
      <c r="A7" s="1473"/>
      <c r="B7" s="1214" t="s">
        <v>1159</v>
      </c>
      <c r="C7" s="1214" t="s">
        <v>1160</v>
      </c>
      <c r="D7" s="1214" t="s">
        <v>1161</v>
      </c>
      <c r="E7" s="1214" t="s">
        <v>1162</v>
      </c>
      <c r="F7" s="1214" t="s">
        <v>1163</v>
      </c>
      <c r="G7" s="1211"/>
    </row>
    <row r="8" spans="1:7" s="557" customFormat="1" ht="20.100000000000001" customHeight="1">
      <c r="A8" s="736" t="s">
        <v>29</v>
      </c>
      <c r="B8" s="1215">
        <v>75411.450150000004</v>
      </c>
      <c r="C8" s="1215" t="s">
        <v>134</v>
      </c>
      <c r="D8" s="1215">
        <v>198521.66089</v>
      </c>
      <c r="E8" s="1215" t="s">
        <v>134</v>
      </c>
      <c r="F8" s="1216">
        <v>273933.11103999999</v>
      </c>
      <c r="G8" s="1217"/>
    </row>
    <row r="9" spans="1:7" s="557" customFormat="1" ht="20.100000000000001" customHeight="1">
      <c r="A9" s="1218" t="s">
        <v>30</v>
      </c>
      <c r="B9" s="1215">
        <v>49.311970000000002</v>
      </c>
      <c r="C9" s="1215" t="s">
        <v>134</v>
      </c>
      <c r="D9" s="1215">
        <v>73.058539999999994</v>
      </c>
      <c r="E9" s="1215" t="s">
        <v>134</v>
      </c>
      <c r="F9" s="1216">
        <v>122.37051</v>
      </c>
      <c r="G9" s="1217"/>
    </row>
    <row r="10" spans="1:7" s="557" customFormat="1" ht="20.100000000000001" customHeight="1">
      <c r="A10" s="1218" t="s">
        <v>98</v>
      </c>
      <c r="B10" s="1215">
        <v>68304.507679999995</v>
      </c>
      <c r="C10" s="1215" t="s">
        <v>134</v>
      </c>
      <c r="D10" s="1215">
        <v>433598.82925000001</v>
      </c>
      <c r="E10" s="1215" t="s">
        <v>134</v>
      </c>
      <c r="F10" s="1216">
        <v>501903.33692999999</v>
      </c>
      <c r="G10" s="1217"/>
    </row>
    <row r="11" spans="1:7" s="557" customFormat="1" ht="20.100000000000001" customHeight="1">
      <c r="A11" s="736" t="s">
        <v>32</v>
      </c>
      <c r="B11" s="1215">
        <v>450.73536000000001</v>
      </c>
      <c r="C11" s="1215">
        <v>6.6373800000000003</v>
      </c>
      <c r="D11" s="1215" t="s">
        <v>134</v>
      </c>
      <c r="E11" s="1215" t="s">
        <v>134</v>
      </c>
      <c r="F11" s="1216">
        <v>457.37274000000002</v>
      </c>
      <c r="G11" s="1217"/>
    </row>
    <row r="12" spans="1:7" s="557" customFormat="1" ht="20.100000000000001" customHeight="1">
      <c r="A12" s="1218" t="s">
        <v>33</v>
      </c>
      <c r="B12" s="1215">
        <v>382.17433</v>
      </c>
      <c r="C12" s="1215" t="s">
        <v>134</v>
      </c>
      <c r="D12" s="1215">
        <v>43788.045330000001</v>
      </c>
      <c r="E12" s="1215" t="s">
        <v>134</v>
      </c>
      <c r="F12" s="1216">
        <v>44170.219660000002</v>
      </c>
      <c r="G12" s="1217"/>
    </row>
    <row r="13" spans="1:7" s="557" customFormat="1" ht="20.100000000000001" customHeight="1">
      <c r="A13" s="1218" t="s">
        <v>117</v>
      </c>
      <c r="B13" s="1215">
        <v>23229.793740000001</v>
      </c>
      <c r="C13" s="1215" t="s">
        <v>134</v>
      </c>
      <c r="D13" s="1215">
        <v>189506.9497</v>
      </c>
      <c r="E13" s="1215" t="s">
        <v>134</v>
      </c>
      <c r="F13" s="1216">
        <v>212736.74343999999</v>
      </c>
      <c r="G13" s="1217"/>
    </row>
    <row r="14" spans="1:7" s="557" customFormat="1" ht="20.100000000000001" customHeight="1">
      <c r="A14" s="1218" t="s">
        <v>35</v>
      </c>
      <c r="B14" s="1215">
        <v>1511.7873099999999</v>
      </c>
      <c r="C14" s="1215" t="s">
        <v>134</v>
      </c>
      <c r="D14" s="1215">
        <v>15586.96896</v>
      </c>
      <c r="E14" s="1215" t="s">
        <v>134</v>
      </c>
      <c r="F14" s="1216">
        <v>17098.756270000002</v>
      </c>
      <c r="G14" s="1217"/>
    </row>
    <row r="15" spans="1:7" s="557" customFormat="1" ht="20.100000000000001" customHeight="1">
      <c r="A15" s="1218" t="s">
        <v>36</v>
      </c>
      <c r="B15" s="1215">
        <v>26610.197329999999</v>
      </c>
      <c r="C15" s="1215" t="s">
        <v>134</v>
      </c>
      <c r="D15" s="1215">
        <v>133807.29177000001</v>
      </c>
      <c r="E15" s="1215" t="s">
        <v>134</v>
      </c>
      <c r="F15" s="1216">
        <v>160417.48910000001</v>
      </c>
      <c r="G15" s="1217"/>
    </row>
    <row r="16" spans="1:7" s="557" customFormat="1" ht="20.100000000000001" customHeight="1">
      <c r="A16" s="1218" t="s">
        <v>37</v>
      </c>
      <c r="B16" s="1215">
        <v>1107.48937</v>
      </c>
      <c r="C16" s="1215" t="s">
        <v>134</v>
      </c>
      <c r="D16" s="1215">
        <v>14629.04221</v>
      </c>
      <c r="E16" s="1215" t="s">
        <v>134</v>
      </c>
      <c r="F16" s="1216">
        <v>15736.531580000001</v>
      </c>
      <c r="G16" s="1217"/>
    </row>
    <row r="17" spans="1:13" s="557" customFormat="1" ht="20.100000000000001" customHeight="1">
      <c r="A17" s="1218" t="s">
        <v>514</v>
      </c>
      <c r="B17" s="1215">
        <v>513.72081000000003</v>
      </c>
      <c r="C17" s="1215" t="s">
        <v>134</v>
      </c>
      <c r="D17" s="1215">
        <v>4952.4457899999998</v>
      </c>
      <c r="E17" s="1215" t="s">
        <v>134</v>
      </c>
      <c r="F17" s="1216">
        <v>5466.1665999999996</v>
      </c>
      <c r="G17" s="1217"/>
    </row>
    <row r="18" spans="1:13" s="557" customFormat="1" ht="20.100000000000001" customHeight="1">
      <c r="A18" s="1218" t="s">
        <v>39</v>
      </c>
      <c r="B18" s="1215">
        <v>1512.4369799999999</v>
      </c>
      <c r="C18" s="1215" t="s">
        <v>134</v>
      </c>
      <c r="D18" s="1215">
        <v>14066.464760000001</v>
      </c>
      <c r="E18" s="1215" t="s">
        <v>134</v>
      </c>
      <c r="F18" s="1216">
        <v>15578.901739999999</v>
      </c>
      <c r="G18" s="1217"/>
    </row>
    <row r="19" spans="1:13" s="557" customFormat="1" ht="20.100000000000001" customHeight="1">
      <c r="A19" s="1218" t="s">
        <v>40</v>
      </c>
      <c r="B19" s="1215">
        <v>9357.7092599999996</v>
      </c>
      <c r="C19" s="1215" t="s">
        <v>134</v>
      </c>
      <c r="D19" s="1215">
        <v>33221.666579999997</v>
      </c>
      <c r="E19" s="1215" t="s">
        <v>134</v>
      </c>
      <c r="F19" s="1216">
        <v>42579.375840000001</v>
      </c>
      <c r="G19" s="1217"/>
    </row>
    <row r="20" spans="1:13" s="557" customFormat="1" ht="20.100000000000001" customHeight="1">
      <c r="A20" s="1218" t="s">
        <v>41</v>
      </c>
      <c r="B20" s="1215">
        <v>200.87757999999999</v>
      </c>
      <c r="C20" s="1215" t="s">
        <v>134</v>
      </c>
      <c r="D20" s="1215">
        <v>716.06219999999996</v>
      </c>
      <c r="E20" s="1215" t="s">
        <v>134</v>
      </c>
      <c r="F20" s="1216">
        <v>916.93978000000004</v>
      </c>
      <c r="G20" s="1217"/>
    </row>
    <row r="21" spans="1:13" s="557" customFormat="1" ht="20.100000000000001" customHeight="1">
      <c r="A21" s="738" t="s">
        <v>42</v>
      </c>
      <c r="B21" s="1215">
        <v>79.145589999999999</v>
      </c>
      <c r="C21" s="1215" t="s">
        <v>134</v>
      </c>
      <c r="D21" s="1215">
        <v>29.88344</v>
      </c>
      <c r="E21" s="1215" t="s">
        <v>134</v>
      </c>
      <c r="F21" s="1216">
        <v>109.02903000000001</v>
      </c>
      <c r="G21" s="1217"/>
    </row>
    <row r="22" spans="1:13" s="557" customFormat="1" ht="20.100000000000001" customHeight="1">
      <c r="A22" s="1218" t="s">
        <v>43</v>
      </c>
      <c r="B22" s="1215">
        <v>1496.9550200000001</v>
      </c>
      <c r="C22" s="1215" t="s">
        <v>134</v>
      </c>
      <c r="D22" s="1215">
        <v>4657.6127500000002</v>
      </c>
      <c r="E22" s="1215" t="s">
        <v>134</v>
      </c>
      <c r="F22" s="1216">
        <v>6154.5677699999997</v>
      </c>
      <c r="G22" s="1217"/>
    </row>
    <row r="23" spans="1:13" s="557" customFormat="1" ht="20.100000000000001" customHeight="1">
      <c r="A23" s="1218" t="s">
        <v>44</v>
      </c>
      <c r="B23" s="1215">
        <v>399.46575000000001</v>
      </c>
      <c r="C23" s="1215" t="s">
        <v>134</v>
      </c>
      <c r="D23" s="1215">
        <v>2123.1004899999998</v>
      </c>
      <c r="E23" s="1215" t="s">
        <v>134</v>
      </c>
      <c r="F23" s="1216">
        <v>2522.5662400000001</v>
      </c>
      <c r="G23" s="1217"/>
    </row>
    <row r="24" spans="1:13" s="557" customFormat="1" ht="20.100000000000001" customHeight="1">
      <c r="A24" s="1218" t="s">
        <v>679</v>
      </c>
      <c r="B24" s="1215">
        <v>2305.0935199999999</v>
      </c>
      <c r="C24" s="1215" t="s">
        <v>134</v>
      </c>
      <c r="D24" s="1215">
        <v>27569.502929999999</v>
      </c>
      <c r="E24" s="1215" t="s">
        <v>134</v>
      </c>
      <c r="F24" s="1216">
        <v>29874.596450000001</v>
      </c>
      <c r="G24" s="1217"/>
    </row>
    <row r="25" spans="1:13" s="557" customFormat="1" ht="20.100000000000001" customHeight="1">
      <c r="A25" s="1218" t="s">
        <v>46</v>
      </c>
      <c r="B25" s="1215">
        <v>137.49583999999999</v>
      </c>
      <c r="C25" s="1215" t="s">
        <v>134</v>
      </c>
      <c r="D25" s="1215">
        <v>2930.0147900000002</v>
      </c>
      <c r="E25" s="1215" t="s">
        <v>134</v>
      </c>
      <c r="F25" s="1216">
        <v>3067.5106300000002</v>
      </c>
      <c r="G25" s="1217"/>
    </row>
    <row r="26" spans="1:13" s="557" customFormat="1" ht="20.100000000000001" customHeight="1">
      <c r="A26" s="1218" t="s">
        <v>47</v>
      </c>
      <c r="B26" s="1215">
        <v>101.76964</v>
      </c>
      <c r="C26" s="1215" t="s">
        <v>134</v>
      </c>
      <c r="D26" s="1215">
        <v>3627.7667299999998</v>
      </c>
      <c r="E26" s="1215" t="s">
        <v>134</v>
      </c>
      <c r="F26" s="1216">
        <v>3729.5363699999998</v>
      </c>
      <c r="G26" s="1217"/>
    </row>
    <row r="27" spans="1:13" s="1221" customFormat="1" ht="21.9" customHeight="1">
      <c r="A27" s="1219" t="s">
        <v>48</v>
      </c>
      <c r="B27" s="1216">
        <v>213162.11723</v>
      </c>
      <c r="C27" s="1216">
        <v>6.6373800000000003</v>
      </c>
      <c r="D27" s="1216">
        <v>1123406.36711</v>
      </c>
      <c r="E27" s="1216" t="s">
        <v>134</v>
      </c>
      <c r="F27" s="1216">
        <v>1336575.1217199999</v>
      </c>
      <c r="G27" s="1217"/>
      <c r="H27" s="1220"/>
    </row>
    <row r="28" spans="1:13" ht="7.5" customHeight="1" thickBot="1">
      <c r="A28" s="1222"/>
      <c r="B28" s="1223"/>
      <c r="C28" s="1223"/>
      <c r="D28" s="1223"/>
      <c r="E28" s="1223"/>
      <c r="F28" s="1223"/>
      <c r="G28" s="1224"/>
    </row>
    <row r="29" spans="1:13" ht="16.5" customHeight="1">
      <c r="A29" s="1476" t="s">
        <v>1164</v>
      </c>
      <c r="B29" s="1477"/>
      <c r="C29" s="1477"/>
      <c r="D29" s="1477"/>
      <c r="E29" s="1477"/>
      <c r="F29" s="1477"/>
    </row>
    <row r="30" spans="1:13">
      <c r="A30" s="1464"/>
      <c r="B30" s="1465"/>
      <c r="C30" s="1465"/>
      <c r="D30" s="1465"/>
      <c r="E30" s="1465"/>
      <c r="F30" s="1465"/>
      <c r="G30" s="1465"/>
      <c r="H30" s="1465"/>
      <c r="I30" s="1465"/>
      <c r="J30" s="1465"/>
      <c r="K30" s="1465"/>
      <c r="L30" s="1465"/>
      <c r="M30" s="1465"/>
    </row>
    <row r="32" spans="1:13">
      <c r="A32" s="810"/>
    </row>
    <row r="203" spans="3:3">
      <c r="C203" s="719" t="s">
        <v>159</v>
      </c>
    </row>
  </sheetData>
  <mergeCells count="7">
    <mergeCell ref="A30:M30"/>
    <mergeCell ref="A2:F2"/>
    <mergeCell ref="A4:F4"/>
    <mergeCell ref="A5:F5"/>
    <mergeCell ref="A6:A7"/>
    <mergeCell ref="B6:F6"/>
    <mergeCell ref="A29:F29"/>
  </mergeCells>
  <hyperlinks>
    <hyperlink ref="A1" location="Índice!A1" display="Volver al Índice" xr:uid="{6B5A6738-8CF1-409E-8916-1F0724FDEED6}"/>
  </hyperlinks>
  <printOptions horizontalCentered="1" verticalCentered="1"/>
  <pageMargins left="1.181102362204725" right="1.181102362204725" top="0.98425196850393704" bottom="0.98425196850393704" header="0.59055118110236227" footer="0.59055118110236227"/>
  <pageSetup paperSize="9" scale="77" fitToWidth="0" fitToHeight="0" orientation="landscape" horizontalDpi="300" verticalDpi="30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00D94-F3DC-4836-932F-3814EB4ECD22}">
  <dimension ref="A1:H30"/>
  <sheetViews>
    <sheetView showGridLines="0" zoomScaleNormal="100" workbookViewId="0"/>
  </sheetViews>
  <sheetFormatPr baseColWidth="10" defaultColWidth="11.44140625" defaultRowHeight="13.2"/>
  <cols>
    <col min="1" max="1" width="45.109375" style="719" customWidth="1"/>
    <col min="2" max="2" width="29.88671875" style="719" customWidth="1"/>
    <col min="3" max="4" width="28.109375" style="719" customWidth="1"/>
    <col min="5" max="5" width="27.6640625" style="719" customWidth="1"/>
    <col min="6" max="6" width="11.44140625" style="1204" customWidth="1"/>
    <col min="7" max="7" width="8.88671875" style="719" customWidth="1"/>
    <col min="8" max="8" width="11.44140625" style="719" customWidth="1"/>
    <col min="9" max="256" width="11.44140625" style="719"/>
    <col min="257" max="257" width="45.109375" style="719" customWidth="1"/>
    <col min="258" max="258" width="29.88671875" style="719" customWidth="1"/>
    <col min="259" max="260" width="28.109375" style="719" customWidth="1"/>
    <col min="261" max="261" width="27.6640625" style="719" customWidth="1"/>
    <col min="262" max="262" width="11.44140625" style="719"/>
    <col min="263" max="263" width="8.88671875" style="719" customWidth="1"/>
    <col min="264" max="512" width="11.44140625" style="719"/>
    <col min="513" max="513" width="45.109375" style="719" customWidth="1"/>
    <col min="514" max="514" width="29.88671875" style="719" customWidth="1"/>
    <col min="515" max="516" width="28.109375" style="719" customWidth="1"/>
    <col min="517" max="517" width="27.6640625" style="719" customWidth="1"/>
    <col min="518" max="518" width="11.44140625" style="719"/>
    <col min="519" max="519" width="8.88671875" style="719" customWidth="1"/>
    <col min="520" max="768" width="11.44140625" style="719"/>
    <col min="769" max="769" width="45.109375" style="719" customWidth="1"/>
    <col min="770" max="770" width="29.88671875" style="719" customWidth="1"/>
    <col min="771" max="772" width="28.109375" style="719" customWidth="1"/>
    <col min="773" max="773" width="27.6640625" style="719" customWidth="1"/>
    <col min="774" max="774" width="11.44140625" style="719"/>
    <col min="775" max="775" width="8.88671875" style="719" customWidth="1"/>
    <col min="776" max="1024" width="11.44140625" style="719"/>
    <col min="1025" max="1025" width="45.109375" style="719" customWidth="1"/>
    <col min="1026" max="1026" width="29.88671875" style="719" customWidth="1"/>
    <col min="1027" max="1028" width="28.109375" style="719" customWidth="1"/>
    <col min="1029" max="1029" width="27.6640625" style="719" customWidth="1"/>
    <col min="1030" max="1030" width="11.44140625" style="719"/>
    <col min="1031" max="1031" width="8.88671875" style="719" customWidth="1"/>
    <col min="1032" max="1280" width="11.44140625" style="719"/>
    <col min="1281" max="1281" width="45.109375" style="719" customWidth="1"/>
    <col min="1282" max="1282" width="29.88671875" style="719" customWidth="1"/>
    <col min="1283" max="1284" width="28.109375" style="719" customWidth="1"/>
    <col min="1285" max="1285" width="27.6640625" style="719" customWidth="1"/>
    <col min="1286" max="1286" width="11.44140625" style="719"/>
    <col min="1287" max="1287" width="8.88671875" style="719" customWidth="1"/>
    <col min="1288" max="1536" width="11.44140625" style="719"/>
    <col min="1537" max="1537" width="45.109375" style="719" customWidth="1"/>
    <col min="1538" max="1538" width="29.88671875" style="719" customWidth="1"/>
    <col min="1539" max="1540" width="28.109375" style="719" customWidth="1"/>
    <col min="1541" max="1541" width="27.6640625" style="719" customWidth="1"/>
    <col min="1542" max="1542" width="11.44140625" style="719"/>
    <col min="1543" max="1543" width="8.88671875" style="719" customWidth="1"/>
    <col min="1544" max="1792" width="11.44140625" style="719"/>
    <col min="1793" max="1793" width="45.109375" style="719" customWidth="1"/>
    <col min="1794" max="1794" width="29.88671875" style="719" customWidth="1"/>
    <col min="1795" max="1796" width="28.109375" style="719" customWidth="1"/>
    <col min="1797" max="1797" width="27.6640625" style="719" customWidth="1"/>
    <col min="1798" max="1798" width="11.44140625" style="719"/>
    <col min="1799" max="1799" width="8.88671875" style="719" customWidth="1"/>
    <col min="1800" max="2048" width="11.44140625" style="719"/>
    <col min="2049" max="2049" width="45.109375" style="719" customWidth="1"/>
    <col min="2050" max="2050" width="29.88671875" style="719" customWidth="1"/>
    <col min="2051" max="2052" width="28.109375" style="719" customWidth="1"/>
    <col min="2053" max="2053" width="27.6640625" style="719" customWidth="1"/>
    <col min="2054" max="2054" width="11.44140625" style="719"/>
    <col min="2055" max="2055" width="8.88671875" style="719" customWidth="1"/>
    <col min="2056" max="2304" width="11.44140625" style="719"/>
    <col min="2305" max="2305" width="45.109375" style="719" customWidth="1"/>
    <col min="2306" max="2306" width="29.88671875" style="719" customWidth="1"/>
    <col min="2307" max="2308" width="28.109375" style="719" customWidth="1"/>
    <col min="2309" max="2309" width="27.6640625" style="719" customWidth="1"/>
    <col min="2310" max="2310" width="11.44140625" style="719"/>
    <col min="2311" max="2311" width="8.88671875" style="719" customWidth="1"/>
    <col min="2312" max="2560" width="11.44140625" style="719"/>
    <col min="2561" max="2561" width="45.109375" style="719" customWidth="1"/>
    <col min="2562" max="2562" width="29.88671875" style="719" customWidth="1"/>
    <col min="2563" max="2564" width="28.109375" style="719" customWidth="1"/>
    <col min="2565" max="2565" width="27.6640625" style="719" customWidth="1"/>
    <col min="2566" max="2566" width="11.44140625" style="719"/>
    <col min="2567" max="2567" width="8.88671875" style="719" customWidth="1"/>
    <col min="2568" max="2816" width="11.44140625" style="719"/>
    <col min="2817" max="2817" width="45.109375" style="719" customWidth="1"/>
    <col min="2818" max="2818" width="29.88671875" style="719" customWidth="1"/>
    <col min="2819" max="2820" width="28.109375" style="719" customWidth="1"/>
    <col min="2821" max="2821" width="27.6640625" style="719" customWidth="1"/>
    <col min="2822" max="2822" width="11.44140625" style="719"/>
    <col min="2823" max="2823" width="8.88671875" style="719" customWidth="1"/>
    <col min="2824" max="3072" width="11.44140625" style="719"/>
    <col min="3073" max="3073" width="45.109375" style="719" customWidth="1"/>
    <col min="3074" max="3074" width="29.88671875" style="719" customWidth="1"/>
    <col min="3075" max="3076" width="28.109375" style="719" customWidth="1"/>
    <col min="3077" max="3077" width="27.6640625" style="719" customWidth="1"/>
    <col min="3078" max="3078" width="11.44140625" style="719"/>
    <col min="3079" max="3079" width="8.88671875" style="719" customWidth="1"/>
    <col min="3080" max="3328" width="11.44140625" style="719"/>
    <col min="3329" max="3329" width="45.109375" style="719" customWidth="1"/>
    <col min="3330" max="3330" width="29.88671875" style="719" customWidth="1"/>
    <col min="3331" max="3332" width="28.109375" style="719" customWidth="1"/>
    <col min="3333" max="3333" width="27.6640625" style="719" customWidth="1"/>
    <col min="3334" max="3334" width="11.44140625" style="719"/>
    <col min="3335" max="3335" width="8.88671875" style="719" customWidth="1"/>
    <col min="3336" max="3584" width="11.44140625" style="719"/>
    <col min="3585" max="3585" width="45.109375" style="719" customWidth="1"/>
    <col min="3586" max="3586" width="29.88671875" style="719" customWidth="1"/>
    <col min="3587" max="3588" width="28.109375" style="719" customWidth="1"/>
    <col min="3589" max="3589" width="27.6640625" style="719" customWidth="1"/>
    <col min="3590" max="3590" width="11.44140625" style="719"/>
    <col min="3591" max="3591" width="8.88671875" style="719" customWidth="1"/>
    <col min="3592" max="3840" width="11.44140625" style="719"/>
    <col min="3841" max="3841" width="45.109375" style="719" customWidth="1"/>
    <col min="3842" max="3842" width="29.88671875" style="719" customWidth="1"/>
    <col min="3843" max="3844" width="28.109375" style="719" customWidth="1"/>
    <col min="3845" max="3845" width="27.6640625" style="719" customWidth="1"/>
    <col min="3846" max="3846" width="11.44140625" style="719"/>
    <col min="3847" max="3847" width="8.88671875" style="719" customWidth="1"/>
    <col min="3848" max="4096" width="11.44140625" style="719"/>
    <col min="4097" max="4097" width="45.109375" style="719" customWidth="1"/>
    <col min="4098" max="4098" width="29.88671875" style="719" customWidth="1"/>
    <col min="4099" max="4100" width="28.109375" style="719" customWidth="1"/>
    <col min="4101" max="4101" width="27.6640625" style="719" customWidth="1"/>
    <col min="4102" max="4102" width="11.44140625" style="719"/>
    <col min="4103" max="4103" width="8.88671875" style="719" customWidth="1"/>
    <col min="4104" max="4352" width="11.44140625" style="719"/>
    <col min="4353" max="4353" width="45.109375" style="719" customWidth="1"/>
    <col min="4354" max="4354" width="29.88671875" style="719" customWidth="1"/>
    <col min="4355" max="4356" width="28.109375" style="719" customWidth="1"/>
    <col min="4357" max="4357" width="27.6640625" style="719" customWidth="1"/>
    <col min="4358" max="4358" width="11.44140625" style="719"/>
    <col min="4359" max="4359" width="8.88671875" style="719" customWidth="1"/>
    <col min="4360" max="4608" width="11.44140625" style="719"/>
    <col min="4609" max="4609" width="45.109375" style="719" customWidth="1"/>
    <col min="4610" max="4610" width="29.88671875" style="719" customWidth="1"/>
    <col min="4611" max="4612" width="28.109375" style="719" customWidth="1"/>
    <col min="4613" max="4613" width="27.6640625" style="719" customWidth="1"/>
    <col min="4614" max="4614" width="11.44140625" style="719"/>
    <col min="4615" max="4615" width="8.88671875" style="719" customWidth="1"/>
    <col min="4616" max="4864" width="11.44140625" style="719"/>
    <col min="4865" max="4865" width="45.109375" style="719" customWidth="1"/>
    <col min="4866" max="4866" width="29.88671875" style="719" customWidth="1"/>
    <col min="4867" max="4868" width="28.109375" style="719" customWidth="1"/>
    <col min="4869" max="4869" width="27.6640625" style="719" customWidth="1"/>
    <col min="4870" max="4870" width="11.44140625" style="719"/>
    <col min="4871" max="4871" width="8.88671875" style="719" customWidth="1"/>
    <col min="4872" max="5120" width="11.44140625" style="719"/>
    <col min="5121" max="5121" width="45.109375" style="719" customWidth="1"/>
    <col min="5122" max="5122" width="29.88671875" style="719" customWidth="1"/>
    <col min="5123" max="5124" width="28.109375" style="719" customWidth="1"/>
    <col min="5125" max="5125" width="27.6640625" style="719" customWidth="1"/>
    <col min="5126" max="5126" width="11.44140625" style="719"/>
    <col min="5127" max="5127" width="8.88671875" style="719" customWidth="1"/>
    <col min="5128" max="5376" width="11.44140625" style="719"/>
    <col min="5377" max="5377" width="45.109375" style="719" customWidth="1"/>
    <col min="5378" max="5378" width="29.88671875" style="719" customWidth="1"/>
    <col min="5379" max="5380" width="28.109375" style="719" customWidth="1"/>
    <col min="5381" max="5381" width="27.6640625" style="719" customWidth="1"/>
    <col min="5382" max="5382" width="11.44140625" style="719"/>
    <col min="5383" max="5383" width="8.88671875" style="719" customWidth="1"/>
    <col min="5384" max="5632" width="11.44140625" style="719"/>
    <col min="5633" max="5633" width="45.109375" style="719" customWidth="1"/>
    <col min="5634" max="5634" width="29.88671875" style="719" customWidth="1"/>
    <col min="5635" max="5636" width="28.109375" style="719" customWidth="1"/>
    <col min="5637" max="5637" width="27.6640625" style="719" customWidth="1"/>
    <col min="5638" max="5638" width="11.44140625" style="719"/>
    <col min="5639" max="5639" width="8.88671875" style="719" customWidth="1"/>
    <col min="5640" max="5888" width="11.44140625" style="719"/>
    <col min="5889" max="5889" width="45.109375" style="719" customWidth="1"/>
    <col min="5890" max="5890" width="29.88671875" style="719" customWidth="1"/>
    <col min="5891" max="5892" width="28.109375" style="719" customWidth="1"/>
    <col min="5893" max="5893" width="27.6640625" style="719" customWidth="1"/>
    <col min="5894" max="5894" width="11.44140625" style="719"/>
    <col min="5895" max="5895" width="8.88671875" style="719" customWidth="1"/>
    <col min="5896" max="6144" width="11.44140625" style="719"/>
    <col min="6145" max="6145" width="45.109375" style="719" customWidth="1"/>
    <col min="6146" max="6146" width="29.88671875" style="719" customWidth="1"/>
    <col min="6147" max="6148" width="28.109375" style="719" customWidth="1"/>
    <col min="6149" max="6149" width="27.6640625" style="719" customWidth="1"/>
    <col min="6150" max="6150" width="11.44140625" style="719"/>
    <col min="6151" max="6151" width="8.88671875" style="719" customWidth="1"/>
    <col min="6152" max="6400" width="11.44140625" style="719"/>
    <col min="6401" max="6401" width="45.109375" style="719" customWidth="1"/>
    <col min="6402" max="6402" width="29.88671875" style="719" customWidth="1"/>
    <col min="6403" max="6404" width="28.109375" style="719" customWidth="1"/>
    <col min="6405" max="6405" width="27.6640625" style="719" customWidth="1"/>
    <col min="6406" max="6406" width="11.44140625" style="719"/>
    <col min="6407" max="6407" width="8.88671875" style="719" customWidth="1"/>
    <col min="6408" max="6656" width="11.44140625" style="719"/>
    <col min="6657" max="6657" width="45.109375" style="719" customWidth="1"/>
    <col min="6658" max="6658" width="29.88671875" style="719" customWidth="1"/>
    <col min="6659" max="6660" width="28.109375" style="719" customWidth="1"/>
    <col min="6661" max="6661" width="27.6640625" style="719" customWidth="1"/>
    <col min="6662" max="6662" width="11.44140625" style="719"/>
    <col min="6663" max="6663" width="8.88671875" style="719" customWidth="1"/>
    <col min="6664" max="6912" width="11.44140625" style="719"/>
    <col min="6913" max="6913" width="45.109375" style="719" customWidth="1"/>
    <col min="6914" max="6914" width="29.88671875" style="719" customWidth="1"/>
    <col min="6915" max="6916" width="28.109375" style="719" customWidth="1"/>
    <col min="6917" max="6917" width="27.6640625" style="719" customWidth="1"/>
    <col min="6918" max="6918" width="11.44140625" style="719"/>
    <col min="6919" max="6919" width="8.88671875" style="719" customWidth="1"/>
    <col min="6920" max="7168" width="11.44140625" style="719"/>
    <col min="7169" max="7169" width="45.109375" style="719" customWidth="1"/>
    <col min="7170" max="7170" width="29.88671875" style="719" customWidth="1"/>
    <col min="7171" max="7172" width="28.109375" style="719" customWidth="1"/>
    <col min="7173" max="7173" width="27.6640625" style="719" customWidth="1"/>
    <col min="7174" max="7174" width="11.44140625" style="719"/>
    <col min="7175" max="7175" width="8.88671875" style="719" customWidth="1"/>
    <col min="7176" max="7424" width="11.44140625" style="719"/>
    <col min="7425" max="7425" width="45.109375" style="719" customWidth="1"/>
    <col min="7426" max="7426" width="29.88671875" style="719" customWidth="1"/>
    <col min="7427" max="7428" width="28.109375" style="719" customWidth="1"/>
    <col min="7429" max="7429" width="27.6640625" style="719" customWidth="1"/>
    <col min="7430" max="7430" width="11.44140625" style="719"/>
    <col min="7431" max="7431" width="8.88671875" style="719" customWidth="1"/>
    <col min="7432" max="7680" width="11.44140625" style="719"/>
    <col min="7681" max="7681" width="45.109375" style="719" customWidth="1"/>
    <col min="7682" max="7682" width="29.88671875" style="719" customWidth="1"/>
    <col min="7683" max="7684" width="28.109375" style="719" customWidth="1"/>
    <col min="7685" max="7685" width="27.6640625" style="719" customWidth="1"/>
    <col min="7686" max="7686" width="11.44140625" style="719"/>
    <col min="7687" max="7687" width="8.88671875" style="719" customWidth="1"/>
    <col min="7688" max="7936" width="11.44140625" style="719"/>
    <col min="7937" max="7937" width="45.109375" style="719" customWidth="1"/>
    <col min="7938" max="7938" width="29.88671875" style="719" customWidth="1"/>
    <col min="7939" max="7940" width="28.109375" style="719" customWidth="1"/>
    <col min="7941" max="7941" width="27.6640625" style="719" customWidth="1"/>
    <col min="7942" max="7942" width="11.44140625" style="719"/>
    <col min="7943" max="7943" width="8.88671875" style="719" customWidth="1"/>
    <col min="7944" max="8192" width="11.44140625" style="719"/>
    <col min="8193" max="8193" width="45.109375" style="719" customWidth="1"/>
    <col min="8194" max="8194" width="29.88671875" style="719" customWidth="1"/>
    <col min="8195" max="8196" width="28.109375" style="719" customWidth="1"/>
    <col min="8197" max="8197" width="27.6640625" style="719" customWidth="1"/>
    <col min="8198" max="8198" width="11.44140625" style="719"/>
    <col min="8199" max="8199" width="8.88671875" style="719" customWidth="1"/>
    <col min="8200" max="8448" width="11.44140625" style="719"/>
    <col min="8449" max="8449" width="45.109375" style="719" customWidth="1"/>
    <col min="8450" max="8450" width="29.88671875" style="719" customWidth="1"/>
    <col min="8451" max="8452" width="28.109375" style="719" customWidth="1"/>
    <col min="8453" max="8453" width="27.6640625" style="719" customWidth="1"/>
    <col min="8454" max="8454" width="11.44140625" style="719"/>
    <col min="8455" max="8455" width="8.88671875" style="719" customWidth="1"/>
    <col min="8456" max="8704" width="11.44140625" style="719"/>
    <col min="8705" max="8705" width="45.109375" style="719" customWidth="1"/>
    <col min="8706" max="8706" width="29.88671875" style="719" customWidth="1"/>
    <col min="8707" max="8708" width="28.109375" style="719" customWidth="1"/>
    <col min="8709" max="8709" width="27.6640625" style="719" customWidth="1"/>
    <col min="8710" max="8710" width="11.44140625" style="719"/>
    <col min="8711" max="8711" width="8.88671875" style="719" customWidth="1"/>
    <col min="8712" max="8960" width="11.44140625" style="719"/>
    <col min="8961" max="8961" width="45.109375" style="719" customWidth="1"/>
    <col min="8962" max="8962" width="29.88671875" style="719" customWidth="1"/>
    <col min="8963" max="8964" width="28.109375" style="719" customWidth="1"/>
    <col min="8965" max="8965" width="27.6640625" style="719" customWidth="1"/>
    <col min="8966" max="8966" width="11.44140625" style="719"/>
    <col min="8967" max="8967" width="8.88671875" style="719" customWidth="1"/>
    <col min="8968" max="9216" width="11.44140625" style="719"/>
    <col min="9217" max="9217" width="45.109375" style="719" customWidth="1"/>
    <col min="9218" max="9218" width="29.88671875" style="719" customWidth="1"/>
    <col min="9219" max="9220" width="28.109375" style="719" customWidth="1"/>
    <col min="9221" max="9221" width="27.6640625" style="719" customWidth="1"/>
    <col min="9222" max="9222" width="11.44140625" style="719"/>
    <col min="9223" max="9223" width="8.88671875" style="719" customWidth="1"/>
    <col min="9224" max="9472" width="11.44140625" style="719"/>
    <col min="9473" max="9473" width="45.109375" style="719" customWidth="1"/>
    <col min="9474" max="9474" width="29.88671875" style="719" customWidth="1"/>
    <col min="9475" max="9476" width="28.109375" style="719" customWidth="1"/>
    <col min="9477" max="9477" width="27.6640625" style="719" customWidth="1"/>
    <col min="9478" max="9478" width="11.44140625" style="719"/>
    <col min="9479" max="9479" width="8.88671875" style="719" customWidth="1"/>
    <col min="9480" max="9728" width="11.44140625" style="719"/>
    <col min="9729" max="9729" width="45.109375" style="719" customWidth="1"/>
    <col min="9730" max="9730" width="29.88671875" style="719" customWidth="1"/>
    <col min="9731" max="9732" width="28.109375" style="719" customWidth="1"/>
    <col min="9733" max="9733" width="27.6640625" style="719" customWidth="1"/>
    <col min="9734" max="9734" width="11.44140625" style="719"/>
    <col min="9735" max="9735" width="8.88671875" style="719" customWidth="1"/>
    <col min="9736" max="9984" width="11.44140625" style="719"/>
    <col min="9985" max="9985" width="45.109375" style="719" customWidth="1"/>
    <col min="9986" max="9986" width="29.88671875" style="719" customWidth="1"/>
    <col min="9987" max="9988" width="28.109375" style="719" customWidth="1"/>
    <col min="9989" max="9989" width="27.6640625" style="719" customWidth="1"/>
    <col min="9990" max="9990" width="11.44140625" style="719"/>
    <col min="9991" max="9991" width="8.88671875" style="719" customWidth="1"/>
    <col min="9992" max="10240" width="11.44140625" style="719"/>
    <col min="10241" max="10241" width="45.109375" style="719" customWidth="1"/>
    <col min="10242" max="10242" width="29.88671875" style="719" customWidth="1"/>
    <col min="10243" max="10244" width="28.109375" style="719" customWidth="1"/>
    <col min="10245" max="10245" width="27.6640625" style="719" customWidth="1"/>
    <col min="10246" max="10246" width="11.44140625" style="719"/>
    <col min="10247" max="10247" width="8.88671875" style="719" customWidth="1"/>
    <col min="10248" max="10496" width="11.44140625" style="719"/>
    <col min="10497" max="10497" width="45.109375" style="719" customWidth="1"/>
    <col min="10498" max="10498" width="29.88671875" style="719" customWidth="1"/>
    <col min="10499" max="10500" width="28.109375" style="719" customWidth="1"/>
    <col min="10501" max="10501" width="27.6640625" style="719" customWidth="1"/>
    <col min="10502" max="10502" width="11.44140625" style="719"/>
    <col min="10503" max="10503" width="8.88671875" style="719" customWidth="1"/>
    <col min="10504" max="10752" width="11.44140625" style="719"/>
    <col min="10753" max="10753" width="45.109375" style="719" customWidth="1"/>
    <col min="10754" max="10754" width="29.88671875" style="719" customWidth="1"/>
    <col min="10755" max="10756" width="28.109375" style="719" customWidth="1"/>
    <col min="10757" max="10757" width="27.6640625" style="719" customWidth="1"/>
    <col min="10758" max="10758" width="11.44140625" style="719"/>
    <col min="10759" max="10759" width="8.88671875" style="719" customWidth="1"/>
    <col min="10760" max="11008" width="11.44140625" style="719"/>
    <col min="11009" max="11009" width="45.109375" style="719" customWidth="1"/>
    <col min="11010" max="11010" width="29.88671875" style="719" customWidth="1"/>
    <col min="11011" max="11012" width="28.109375" style="719" customWidth="1"/>
    <col min="11013" max="11013" width="27.6640625" style="719" customWidth="1"/>
    <col min="11014" max="11014" width="11.44140625" style="719"/>
    <col min="11015" max="11015" width="8.88671875" style="719" customWidth="1"/>
    <col min="11016" max="11264" width="11.44140625" style="719"/>
    <col min="11265" max="11265" width="45.109375" style="719" customWidth="1"/>
    <col min="11266" max="11266" width="29.88671875" style="719" customWidth="1"/>
    <col min="11267" max="11268" width="28.109375" style="719" customWidth="1"/>
    <col min="11269" max="11269" width="27.6640625" style="719" customWidth="1"/>
    <col min="11270" max="11270" width="11.44140625" style="719"/>
    <col min="11271" max="11271" width="8.88671875" style="719" customWidth="1"/>
    <col min="11272" max="11520" width="11.44140625" style="719"/>
    <col min="11521" max="11521" width="45.109375" style="719" customWidth="1"/>
    <col min="11522" max="11522" width="29.88671875" style="719" customWidth="1"/>
    <col min="11523" max="11524" width="28.109375" style="719" customWidth="1"/>
    <col min="11525" max="11525" width="27.6640625" style="719" customWidth="1"/>
    <col min="11526" max="11526" width="11.44140625" style="719"/>
    <col min="11527" max="11527" width="8.88671875" style="719" customWidth="1"/>
    <col min="11528" max="11776" width="11.44140625" style="719"/>
    <col min="11777" max="11777" width="45.109375" style="719" customWidth="1"/>
    <col min="11778" max="11778" width="29.88671875" style="719" customWidth="1"/>
    <col min="11779" max="11780" width="28.109375" style="719" customWidth="1"/>
    <col min="11781" max="11781" width="27.6640625" style="719" customWidth="1"/>
    <col min="11782" max="11782" width="11.44140625" style="719"/>
    <col min="11783" max="11783" width="8.88671875" style="719" customWidth="1"/>
    <col min="11784" max="12032" width="11.44140625" style="719"/>
    <col min="12033" max="12033" width="45.109375" style="719" customWidth="1"/>
    <col min="12034" max="12034" width="29.88671875" style="719" customWidth="1"/>
    <col min="12035" max="12036" width="28.109375" style="719" customWidth="1"/>
    <col min="12037" max="12037" width="27.6640625" style="719" customWidth="1"/>
    <col min="12038" max="12038" width="11.44140625" style="719"/>
    <col min="12039" max="12039" width="8.88671875" style="719" customWidth="1"/>
    <col min="12040" max="12288" width="11.44140625" style="719"/>
    <col min="12289" max="12289" width="45.109375" style="719" customWidth="1"/>
    <col min="12290" max="12290" width="29.88671875" style="719" customWidth="1"/>
    <col min="12291" max="12292" width="28.109375" style="719" customWidth="1"/>
    <col min="12293" max="12293" width="27.6640625" style="719" customWidth="1"/>
    <col min="12294" max="12294" width="11.44140625" style="719"/>
    <col min="12295" max="12295" width="8.88671875" style="719" customWidth="1"/>
    <col min="12296" max="12544" width="11.44140625" style="719"/>
    <col min="12545" max="12545" width="45.109375" style="719" customWidth="1"/>
    <col min="12546" max="12546" width="29.88671875" style="719" customWidth="1"/>
    <col min="12547" max="12548" width="28.109375" style="719" customWidth="1"/>
    <col min="12549" max="12549" width="27.6640625" style="719" customWidth="1"/>
    <col min="12550" max="12550" width="11.44140625" style="719"/>
    <col min="12551" max="12551" width="8.88671875" style="719" customWidth="1"/>
    <col min="12552" max="12800" width="11.44140625" style="719"/>
    <col min="12801" max="12801" width="45.109375" style="719" customWidth="1"/>
    <col min="12802" max="12802" width="29.88671875" style="719" customWidth="1"/>
    <col min="12803" max="12804" width="28.109375" style="719" customWidth="1"/>
    <col min="12805" max="12805" width="27.6640625" style="719" customWidth="1"/>
    <col min="12806" max="12806" width="11.44140625" style="719"/>
    <col min="12807" max="12807" width="8.88671875" style="719" customWidth="1"/>
    <col min="12808" max="13056" width="11.44140625" style="719"/>
    <col min="13057" max="13057" width="45.109375" style="719" customWidth="1"/>
    <col min="13058" max="13058" width="29.88671875" style="719" customWidth="1"/>
    <col min="13059" max="13060" width="28.109375" style="719" customWidth="1"/>
    <col min="13061" max="13061" width="27.6640625" style="719" customWidth="1"/>
    <col min="13062" max="13062" width="11.44140625" style="719"/>
    <col min="13063" max="13063" width="8.88671875" style="719" customWidth="1"/>
    <col min="13064" max="13312" width="11.44140625" style="719"/>
    <col min="13313" max="13313" width="45.109375" style="719" customWidth="1"/>
    <col min="13314" max="13314" width="29.88671875" style="719" customWidth="1"/>
    <col min="13315" max="13316" width="28.109375" style="719" customWidth="1"/>
    <col min="13317" max="13317" width="27.6640625" style="719" customWidth="1"/>
    <col min="13318" max="13318" width="11.44140625" style="719"/>
    <col min="13319" max="13319" width="8.88671875" style="719" customWidth="1"/>
    <col min="13320" max="13568" width="11.44140625" style="719"/>
    <col min="13569" max="13569" width="45.109375" style="719" customWidth="1"/>
    <col min="13570" max="13570" width="29.88671875" style="719" customWidth="1"/>
    <col min="13571" max="13572" width="28.109375" style="719" customWidth="1"/>
    <col min="13573" max="13573" width="27.6640625" style="719" customWidth="1"/>
    <col min="13574" max="13574" width="11.44140625" style="719"/>
    <col min="13575" max="13575" width="8.88671875" style="719" customWidth="1"/>
    <col min="13576" max="13824" width="11.44140625" style="719"/>
    <col min="13825" max="13825" width="45.109375" style="719" customWidth="1"/>
    <col min="13826" max="13826" width="29.88671875" style="719" customWidth="1"/>
    <col min="13827" max="13828" width="28.109375" style="719" customWidth="1"/>
    <col min="13829" max="13829" width="27.6640625" style="719" customWidth="1"/>
    <col min="13830" max="13830" width="11.44140625" style="719"/>
    <col min="13831" max="13831" width="8.88671875" style="719" customWidth="1"/>
    <col min="13832" max="14080" width="11.44140625" style="719"/>
    <col min="14081" max="14081" width="45.109375" style="719" customWidth="1"/>
    <col min="14082" max="14082" width="29.88671875" style="719" customWidth="1"/>
    <col min="14083" max="14084" width="28.109375" style="719" customWidth="1"/>
    <col min="14085" max="14085" width="27.6640625" style="719" customWidth="1"/>
    <col min="14086" max="14086" width="11.44140625" style="719"/>
    <col min="14087" max="14087" width="8.88671875" style="719" customWidth="1"/>
    <col min="14088" max="14336" width="11.44140625" style="719"/>
    <col min="14337" max="14337" width="45.109375" style="719" customWidth="1"/>
    <col min="14338" max="14338" width="29.88671875" style="719" customWidth="1"/>
    <col min="14339" max="14340" width="28.109375" style="719" customWidth="1"/>
    <col min="14341" max="14341" width="27.6640625" style="719" customWidth="1"/>
    <col min="14342" max="14342" width="11.44140625" style="719"/>
    <col min="14343" max="14343" width="8.88671875" style="719" customWidth="1"/>
    <col min="14344" max="14592" width="11.44140625" style="719"/>
    <col min="14593" max="14593" width="45.109375" style="719" customWidth="1"/>
    <col min="14594" max="14594" width="29.88671875" style="719" customWidth="1"/>
    <col min="14595" max="14596" width="28.109375" style="719" customWidth="1"/>
    <col min="14597" max="14597" width="27.6640625" style="719" customWidth="1"/>
    <col min="14598" max="14598" width="11.44140625" style="719"/>
    <col min="14599" max="14599" width="8.88671875" style="719" customWidth="1"/>
    <col min="14600" max="14848" width="11.44140625" style="719"/>
    <col min="14849" max="14849" width="45.109375" style="719" customWidth="1"/>
    <col min="14850" max="14850" width="29.88671875" style="719" customWidth="1"/>
    <col min="14851" max="14852" width="28.109375" style="719" customWidth="1"/>
    <col min="14853" max="14853" width="27.6640625" style="719" customWidth="1"/>
    <col min="14854" max="14854" width="11.44140625" style="719"/>
    <col min="14855" max="14855" width="8.88671875" style="719" customWidth="1"/>
    <col min="14856" max="15104" width="11.44140625" style="719"/>
    <col min="15105" max="15105" width="45.109375" style="719" customWidth="1"/>
    <col min="15106" max="15106" width="29.88671875" style="719" customWidth="1"/>
    <col min="15107" max="15108" width="28.109375" style="719" customWidth="1"/>
    <col min="15109" max="15109" width="27.6640625" style="719" customWidth="1"/>
    <col min="15110" max="15110" width="11.44140625" style="719"/>
    <col min="15111" max="15111" width="8.88671875" style="719" customWidth="1"/>
    <col min="15112" max="15360" width="11.44140625" style="719"/>
    <col min="15361" max="15361" width="45.109375" style="719" customWidth="1"/>
    <col min="15362" max="15362" width="29.88671875" style="719" customWidth="1"/>
    <col min="15363" max="15364" width="28.109375" style="719" customWidth="1"/>
    <col min="15365" max="15365" width="27.6640625" style="719" customWidth="1"/>
    <col min="15366" max="15366" width="11.44140625" style="719"/>
    <col min="15367" max="15367" width="8.88671875" style="719" customWidth="1"/>
    <col min="15368" max="15616" width="11.44140625" style="719"/>
    <col min="15617" max="15617" width="45.109375" style="719" customWidth="1"/>
    <col min="15618" max="15618" width="29.88671875" style="719" customWidth="1"/>
    <col min="15619" max="15620" width="28.109375" style="719" customWidth="1"/>
    <col min="15621" max="15621" width="27.6640625" style="719" customWidth="1"/>
    <col min="15622" max="15622" width="11.44140625" style="719"/>
    <col min="15623" max="15623" width="8.88671875" style="719" customWidth="1"/>
    <col min="15624" max="15872" width="11.44140625" style="719"/>
    <col min="15873" max="15873" width="45.109375" style="719" customWidth="1"/>
    <col min="15874" max="15874" width="29.88671875" style="719" customWidth="1"/>
    <col min="15875" max="15876" width="28.109375" style="719" customWidth="1"/>
    <col min="15877" max="15877" width="27.6640625" style="719" customWidth="1"/>
    <col min="15878" max="15878" width="11.44140625" style="719"/>
    <col min="15879" max="15879" width="8.88671875" style="719" customWidth="1"/>
    <col min="15880" max="16128" width="11.44140625" style="719"/>
    <col min="16129" max="16129" width="45.109375" style="719" customWidth="1"/>
    <col min="16130" max="16130" width="29.88671875" style="719" customWidth="1"/>
    <col min="16131" max="16132" width="28.109375" style="719" customWidth="1"/>
    <col min="16133" max="16133" width="27.6640625" style="719" customWidth="1"/>
    <col min="16134" max="16134" width="11.44140625" style="719"/>
    <col min="16135" max="16135" width="8.88671875" style="719" customWidth="1"/>
    <col min="16136" max="16384" width="11.44140625" style="719"/>
  </cols>
  <sheetData>
    <row r="1" spans="1:8" ht="18" customHeight="1">
      <c r="A1" s="1270" t="s">
        <v>1197</v>
      </c>
    </row>
    <row r="2" spans="1:8" s="1205" customFormat="1" ht="33.75" customHeight="1">
      <c r="A2" s="1478" t="s">
        <v>1169</v>
      </c>
      <c r="B2" s="1467"/>
      <c r="C2" s="1467"/>
      <c r="D2" s="1467"/>
      <c r="E2" s="1467"/>
      <c r="F2" s="1206"/>
    </row>
    <row r="3" spans="1:8" s="1210" customFormat="1" ht="24" customHeight="1">
      <c r="A3" s="1207">
        <v>46022</v>
      </c>
      <c r="B3" s="1207"/>
      <c r="C3" s="1207"/>
      <c r="D3" s="1207"/>
      <c r="E3" s="1207"/>
      <c r="F3" s="1209"/>
    </row>
    <row r="4" spans="1:8" s="1210" customFormat="1" ht="21" customHeight="1">
      <c r="A4" s="1468" t="s">
        <v>125</v>
      </c>
      <c r="B4" s="1469"/>
      <c r="C4" s="1469"/>
      <c r="D4" s="1469"/>
      <c r="E4" s="1469"/>
      <c r="F4" s="1209"/>
    </row>
    <row r="5" spans="1:8" s="1212" customFormat="1" ht="6" customHeight="1" thickBot="1">
      <c r="A5" s="1470"/>
      <c r="B5" s="1471"/>
      <c r="C5" s="1471"/>
      <c r="D5" s="1471"/>
      <c r="E5" s="1471"/>
      <c r="F5" s="1211"/>
    </row>
    <row r="6" spans="1:8" s="1212" customFormat="1" ht="20.100000000000001" customHeight="1">
      <c r="A6" s="1472" t="s">
        <v>1</v>
      </c>
      <c r="B6" s="1479" t="s">
        <v>1170</v>
      </c>
      <c r="C6" s="1479" t="s">
        <v>1171</v>
      </c>
      <c r="D6" s="1479" t="s">
        <v>1172</v>
      </c>
      <c r="E6" s="1472" t="s">
        <v>1173</v>
      </c>
      <c r="F6" s="1211"/>
    </row>
    <row r="7" spans="1:8" s="1212" customFormat="1" ht="80.099999999999994" customHeight="1">
      <c r="A7" s="1473"/>
      <c r="B7" s="1473"/>
      <c r="C7" s="1473"/>
      <c r="D7" s="1473"/>
      <c r="E7" s="1473"/>
      <c r="F7" s="1211"/>
    </row>
    <row r="8" spans="1:8" s="557" customFormat="1" ht="20.100000000000001" customHeight="1">
      <c r="A8" s="736" t="s">
        <v>29</v>
      </c>
      <c r="B8" s="1238">
        <v>3705184.7149999999</v>
      </c>
      <c r="C8" s="1238">
        <v>-2978816.3936000001</v>
      </c>
      <c r="D8" s="1238" t="s">
        <v>134</v>
      </c>
      <c r="E8" s="1239">
        <v>726368.32140000002</v>
      </c>
      <c r="F8" s="1217"/>
      <c r="G8" s="1240"/>
    </row>
    <row r="9" spans="1:8" s="557" customFormat="1" ht="20.100000000000001" customHeight="1">
      <c r="A9" s="1218" t="s">
        <v>30</v>
      </c>
      <c r="B9" s="1238">
        <v>493.11970000000002</v>
      </c>
      <c r="C9" s="1238" t="s">
        <v>134</v>
      </c>
      <c r="D9" s="1238" t="s">
        <v>134</v>
      </c>
      <c r="E9" s="1239">
        <v>493.11970000000002</v>
      </c>
      <c r="F9" s="1217"/>
      <c r="G9" s="1240"/>
    </row>
    <row r="10" spans="1:8" s="557" customFormat="1" ht="20.100000000000001" customHeight="1">
      <c r="A10" s="1218" t="s">
        <v>98</v>
      </c>
      <c r="B10" s="1238">
        <v>9339093.5252199993</v>
      </c>
      <c r="C10" s="1238">
        <v>-8608702.3588100001</v>
      </c>
      <c r="D10" s="1238">
        <v>-57667.99699</v>
      </c>
      <c r="E10" s="1239">
        <v>672723.16942000005</v>
      </c>
      <c r="F10" s="1217"/>
      <c r="G10" s="1240"/>
      <c r="H10" s="1241"/>
    </row>
    <row r="11" spans="1:8" s="557" customFormat="1" ht="20.100000000000001" customHeight="1">
      <c r="A11" s="736" t="s">
        <v>32</v>
      </c>
      <c r="B11" s="1238">
        <v>-4296.8695699999998</v>
      </c>
      <c r="C11" s="1238" t="s">
        <v>134</v>
      </c>
      <c r="D11" s="1238" t="s">
        <v>134</v>
      </c>
      <c r="E11" s="1239">
        <v>-4296.8695699999998</v>
      </c>
      <c r="F11" s="1217"/>
      <c r="G11" s="1240"/>
    </row>
    <row r="12" spans="1:8" s="557" customFormat="1" ht="20.100000000000001" customHeight="1">
      <c r="A12" s="1218" t="s">
        <v>33</v>
      </c>
      <c r="B12" s="1238">
        <v>572375.42784999998</v>
      </c>
      <c r="C12" s="1238">
        <v>-568553.68454000005</v>
      </c>
      <c r="D12" s="1238" t="s">
        <v>134</v>
      </c>
      <c r="E12" s="1239">
        <v>3821.7433099999998</v>
      </c>
      <c r="F12" s="1217"/>
      <c r="G12" s="1240"/>
    </row>
    <row r="13" spans="1:8" s="557" customFormat="1" ht="20.100000000000001" customHeight="1">
      <c r="A13" s="1218" t="s">
        <v>117</v>
      </c>
      <c r="B13" s="1238">
        <v>-358751.11689</v>
      </c>
      <c r="C13" s="1238">
        <v>187584.63523000001</v>
      </c>
      <c r="D13" s="1238" t="s">
        <v>134</v>
      </c>
      <c r="E13" s="1239">
        <v>-171166.48165999999</v>
      </c>
      <c r="F13" s="1217"/>
      <c r="G13" s="1240"/>
    </row>
    <row r="14" spans="1:8" s="557" customFormat="1" ht="20.100000000000001" customHeight="1">
      <c r="A14" s="1218" t="s">
        <v>35</v>
      </c>
      <c r="B14" s="1238">
        <v>141797.06216</v>
      </c>
      <c r="C14" s="1238">
        <v>-128603.23776</v>
      </c>
      <c r="D14" s="1238" t="s">
        <v>134</v>
      </c>
      <c r="E14" s="1239">
        <v>13193.8244</v>
      </c>
      <c r="F14" s="1217"/>
      <c r="G14" s="1240"/>
    </row>
    <row r="15" spans="1:8" s="557" customFormat="1" ht="20.100000000000001" customHeight="1">
      <c r="A15" s="1218" t="s">
        <v>36</v>
      </c>
      <c r="B15" s="1238">
        <v>573676.71816000005</v>
      </c>
      <c r="C15" s="1238">
        <v>-310473.33455999999</v>
      </c>
      <c r="D15" s="1238">
        <v>-66.032780000000002</v>
      </c>
      <c r="E15" s="1239">
        <v>263137.35081999999</v>
      </c>
      <c r="F15" s="1217"/>
      <c r="G15" s="1240"/>
    </row>
    <row r="16" spans="1:8" s="557" customFormat="1" ht="20.100000000000001" customHeight="1">
      <c r="A16" s="1218" t="s">
        <v>37</v>
      </c>
      <c r="B16" s="1238">
        <v>486185.76251999999</v>
      </c>
      <c r="C16" s="1238">
        <v>-475110.86885999999</v>
      </c>
      <c r="D16" s="1238" t="s">
        <v>134</v>
      </c>
      <c r="E16" s="1239">
        <v>11074.89366</v>
      </c>
      <c r="F16" s="1217"/>
      <c r="G16" s="1240"/>
    </row>
    <row r="17" spans="1:7" s="557" customFormat="1" ht="20.100000000000001" customHeight="1">
      <c r="A17" s="1218" t="s">
        <v>514</v>
      </c>
      <c r="B17" s="1238">
        <v>456728.93719000003</v>
      </c>
      <c r="C17" s="1238">
        <v>-451591.72914000001</v>
      </c>
      <c r="D17" s="1238" t="s">
        <v>134</v>
      </c>
      <c r="E17" s="1239">
        <v>5137.2080500000002</v>
      </c>
      <c r="F17" s="1217"/>
      <c r="G17" s="1240"/>
    </row>
    <row r="18" spans="1:7" s="557" customFormat="1" ht="20.100000000000001" customHeight="1">
      <c r="A18" s="1218" t="s">
        <v>39</v>
      </c>
      <c r="B18" s="1238">
        <v>315824.06319999998</v>
      </c>
      <c r="C18" s="1238">
        <v>-330948.43302</v>
      </c>
      <c r="D18" s="1238" t="s">
        <v>134</v>
      </c>
      <c r="E18" s="1239">
        <v>-15124.36982</v>
      </c>
      <c r="F18" s="1217"/>
      <c r="G18" s="1240"/>
    </row>
    <row r="19" spans="1:7" s="557" customFormat="1" ht="20.100000000000001" customHeight="1">
      <c r="A19" s="1218" t="s">
        <v>40</v>
      </c>
      <c r="B19" s="1238">
        <v>649135.60129000002</v>
      </c>
      <c r="C19" s="1238">
        <v>-555558.50864999997</v>
      </c>
      <c r="D19" s="1238" t="s">
        <v>134</v>
      </c>
      <c r="E19" s="1239">
        <v>93577.092640000003</v>
      </c>
      <c r="F19" s="1217"/>
      <c r="G19" s="1240"/>
    </row>
    <row r="20" spans="1:7" s="557" customFormat="1" ht="20.100000000000001" customHeight="1">
      <c r="A20" s="1218" t="s">
        <v>41</v>
      </c>
      <c r="B20" s="1238">
        <v>-2008.7757899999999</v>
      </c>
      <c r="C20" s="1238" t="s">
        <v>134</v>
      </c>
      <c r="D20" s="1238" t="s">
        <v>134</v>
      </c>
      <c r="E20" s="1239">
        <v>-2008.7757899999999</v>
      </c>
      <c r="F20" s="1217"/>
      <c r="G20" s="1240"/>
    </row>
    <row r="21" spans="1:7" s="557" customFormat="1" ht="20.100000000000001" customHeight="1">
      <c r="A21" s="738" t="s">
        <v>42</v>
      </c>
      <c r="B21" s="1238">
        <v>791.45586000000003</v>
      </c>
      <c r="C21" s="1238" t="s">
        <v>134</v>
      </c>
      <c r="D21" s="1238" t="s">
        <v>134</v>
      </c>
      <c r="E21" s="1239">
        <v>791.45586000000003</v>
      </c>
      <c r="F21" s="1217"/>
      <c r="G21" s="1240"/>
    </row>
    <row r="22" spans="1:7" s="557" customFormat="1" ht="20.100000000000001" customHeight="1">
      <c r="A22" s="1218" t="s">
        <v>43</v>
      </c>
      <c r="B22" s="1238">
        <v>14969.550230000001</v>
      </c>
      <c r="C22" s="1238" t="s">
        <v>134</v>
      </c>
      <c r="D22" s="1238" t="s">
        <v>134</v>
      </c>
      <c r="E22" s="1239">
        <v>14969.550230000001</v>
      </c>
      <c r="F22" s="1217"/>
      <c r="G22" s="1240"/>
    </row>
    <row r="23" spans="1:7" s="557" customFormat="1" ht="20.100000000000001" customHeight="1">
      <c r="A23" s="1218" t="s">
        <v>44</v>
      </c>
      <c r="B23" s="1238">
        <v>-3965.7797099999998</v>
      </c>
      <c r="C23" s="1238" t="s">
        <v>134</v>
      </c>
      <c r="D23" s="1238" t="s">
        <v>134</v>
      </c>
      <c r="E23" s="1239">
        <v>-3965.7797099999998</v>
      </c>
      <c r="F23" s="1217"/>
      <c r="G23" s="1240"/>
    </row>
    <row r="24" spans="1:7" s="557" customFormat="1" ht="20.100000000000001" customHeight="1">
      <c r="A24" s="1218" t="s">
        <v>679</v>
      </c>
      <c r="B24" s="1238">
        <v>501945.11021000001</v>
      </c>
      <c r="C24" s="1238">
        <v>-478894.17502999998</v>
      </c>
      <c r="D24" s="1238" t="s">
        <v>134</v>
      </c>
      <c r="E24" s="1239">
        <v>23050.93518</v>
      </c>
      <c r="F24" s="1217"/>
      <c r="G24" s="1240"/>
    </row>
    <row r="25" spans="1:7" s="557" customFormat="1" ht="20.100000000000001" customHeight="1">
      <c r="A25" s="1218" t="s">
        <v>46</v>
      </c>
      <c r="B25" s="1238">
        <v>1374.95841</v>
      </c>
      <c r="C25" s="1238" t="s">
        <v>134</v>
      </c>
      <c r="D25" s="1238" t="s">
        <v>134</v>
      </c>
      <c r="E25" s="1239">
        <v>1374.95841</v>
      </c>
      <c r="F25" s="1217"/>
      <c r="G25" s="1240"/>
    </row>
    <row r="26" spans="1:7" s="557" customFormat="1" ht="20.100000000000001" customHeight="1">
      <c r="A26" s="1218" t="s">
        <v>47</v>
      </c>
      <c r="B26" s="1238">
        <v>1017.6964</v>
      </c>
      <c r="C26" s="1238" t="s">
        <v>134</v>
      </c>
      <c r="D26" s="1238" t="s">
        <v>134</v>
      </c>
      <c r="E26" s="1239">
        <v>1017.6964</v>
      </c>
      <c r="F26" s="1217"/>
      <c r="G26" s="1240"/>
    </row>
    <row r="27" spans="1:7" s="1221" customFormat="1" ht="20.100000000000001" customHeight="1">
      <c r="A27" s="1219" t="s">
        <v>48</v>
      </c>
      <c r="B27" s="1239">
        <v>16391571.16144</v>
      </c>
      <c r="C27" s="1239">
        <v>-14699668.088740001</v>
      </c>
      <c r="D27" s="1239">
        <v>-57734.029770000001</v>
      </c>
      <c r="E27" s="1239">
        <v>1634169.04293</v>
      </c>
      <c r="F27" s="1217"/>
      <c r="G27" s="1240"/>
    </row>
    <row r="28" spans="1:7" ht="7.5" customHeight="1" thickBot="1">
      <c r="A28" s="1222"/>
      <c r="B28" s="1223"/>
      <c r="C28" s="1223"/>
      <c r="D28" s="1223"/>
      <c r="E28" s="1223"/>
      <c r="F28" s="1242"/>
    </row>
    <row r="29" spans="1:7" s="1244" customFormat="1" ht="15.75" customHeight="1">
      <c r="A29" s="557" t="s">
        <v>1174</v>
      </c>
      <c r="B29" s="557"/>
      <c r="C29" s="557"/>
      <c r="D29" s="557"/>
      <c r="E29" s="557"/>
      <c r="F29" s="1243"/>
    </row>
    <row r="30" spans="1:7">
      <c r="A30" s="557" t="s">
        <v>1175</v>
      </c>
    </row>
  </sheetData>
  <mergeCells count="8">
    <mergeCell ref="A2:E2"/>
    <mergeCell ref="A4:E4"/>
    <mergeCell ref="A5:E5"/>
    <mergeCell ref="A6:A7"/>
    <mergeCell ref="B6:B7"/>
    <mergeCell ref="C6:C7"/>
    <mergeCell ref="D6:D7"/>
    <mergeCell ref="E6:E7"/>
  </mergeCells>
  <hyperlinks>
    <hyperlink ref="A1" location="Índice!A1" display="Volver al Índice" xr:uid="{05CE5749-854D-47A4-86E3-D59DD9C174F4}"/>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5056D-F7BE-4BEB-AB80-0113DFEFE340}">
  <dimension ref="A1:G36"/>
  <sheetViews>
    <sheetView showGridLines="0" topLeftCell="A7" zoomScaleNormal="100" workbookViewId="0"/>
  </sheetViews>
  <sheetFormatPr baseColWidth="10" defaultRowHeight="13.2"/>
  <cols>
    <col min="1" max="1" width="38.109375" style="397" customWidth="1"/>
    <col min="2" max="5" width="23.6640625" style="397" customWidth="1"/>
    <col min="6" max="16384" width="11.5546875" style="397"/>
  </cols>
  <sheetData>
    <row r="1" spans="1:7" s="561" customFormat="1" ht="20.100000000000001" customHeight="1">
      <c r="A1" s="1270" t="s">
        <v>1197</v>
      </c>
    </row>
    <row r="2" spans="1:7" s="655" customFormat="1" ht="25.5" customHeight="1">
      <c r="A2" s="1460" t="s">
        <v>1165</v>
      </c>
      <c r="B2" s="1460"/>
      <c r="C2" s="1460"/>
      <c r="D2" s="1460"/>
      <c r="E2" s="1460"/>
    </row>
    <row r="3" spans="1:7" s="1164" customFormat="1" ht="20.100000000000001" customHeight="1">
      <c r="A3" s="564">
        <v>46022</v>
      </c>
      <c r="B3" s="564"/>
      <c r="C3" s="564"/>
      <c r="D3" s="564"/>
      <c r="E3" s="564"/>
    </row>
    <row r="4" spans="1:7" s="706" customFormat="1" ht="20.100000000000001" customHeight="1">
      <c r="A4" s="1360" t="s">
        <v>125</v>
      </c>
      <c r="B4" s="1360"/>
      <c r="C4" s="1360"/>
      <c r="D4" s="1360"/>
      <c r="E4" s="1360"/>
    </row>
    <row r="5" spans="1:7" ht="7.5" customHeight="1" thickBot="1"/>
    <row r="6" spans="1:7" s="437" customFormat="1" ht="45" customHeight="1">
      <c r="A6" s="1351" t="s">
        <v>1</v>
      </c>
      <c r="B6" s="1349" t="s">
        <v>1166</v>
      </c>
      <c r="C6" s="1349" t="s">
        <v>1167</v>
      </c>
      <c r="D6" s="1351" t="s">
        <v>1168</v>
      </c>
      <c r="E6" s="1351"/>
    </row>
    <row r="7" spans="1:7" s="437" customFormat="1" ht="20.100000000000001" customHeight="1">
      <c r="A7" s="1352"/>
      <c r="B7" s="1350"/>
      <c r="C7" s="1350"/>
      <c r="D7" s="1225">
        <v>46022</v>
      </c>
      <c r="E7" s="1225">
        <v>45657</v>
      </c>
    </row>
    <row r="8" spans="1:7" ht="2.25" customHeight="1">
      <c r="A8" s="687"/>
      <c r="B8" s="687"/>
      <c r="C8" s="687"/>
      <c r="D8" s="1226"/>
      <c r="E8" s="1226"/>
    </row>
    <row r="9" spans="1:7" s="430" customFormat="1" ht="18" customHeight="1">
      <c r="A9" s="577" t="s">
        <v>29</v>
      </c>
      <c r="B9" s="1227">
        <v>12860818.630999999</v>
      </c>
      <c r="C9" s="1227">
        <v>21102896.456999999</v>
      </c>
      <c r="D9" s="1227">
        <v>33963715.088</v>
      </c>
      <c r="E9" s="1227">
        <v>36810333.331</v>
      </c>
      <c r="F9" s="614"/>
      <c r="G9" s="614"/>
    </row>
    <row r="10" spans="1:7" s="430" customFormat="1" ht="18" customHeight="1">
      <c r="A10" s="577" t="s">
        <v>30</v>
      </c>
      <c r="B10" s="1227" t="s">
        <v>134</v>
      </c>
      <c r="C10" s="1227" t="s">
        <v>134</v>
      </c>
      <c r="D10" s="1227" t="s">
        <v>134</v>
      </c>
      <c r="E10" s="1227" t="s">
        <v>134</v>
      </c>
      <c r="F10" s="614"/>
      <c r="G10" s="614"/>
    </row>
    <row r="11" spans="1:7" s="430" customFormat="1" ht="18" customHeight="1">
      <c r="A11" s="577" t="s">
        <v>31</v>
      </c>
      <c r="B11" s="1227">
        <v>7742722.2649999997</v>
      </c>
      <c r="C11" s="1227">
        <v>20914236.848999999</v>
      </c>
      <c r="D11" s="1227">
        <v>28656959.114</v>
      </c>
      <c r="E11" s="1227">
        <v>26744055.541000001</v>
      </c>
      <c r="F11" s="614"/>
      <c r="G11" s="614"/>
    </row>
    <row r="12" spans="1:7" s="430" customFormat="1" ht="18" customHeight="1">
      <c r="A12" s="577" t="s">
        <v>32</v>
      </c>
      <c r="B12" s="1227" t="s">
        <v>134</v>
      </c>
      <c r="C12" s="1227" t="s">
        <v>134</v>
      </c>
      <c r="D12" s="1227" t="s">
        <v>134</v>
      </c>
      <c r="E12" s="1227" t="s">
        <v>134</v>
      </c>
      <c r="F12" s="614"/>
      <c r="G12" s="614"/>
    </row>
    <row r="13" spans="1:7" s="430" customFormat="1" ht="18" customHeight="1">
      <c r="A13" s="577" t="s">
        <v>33</v>
      </c>
      <c r="B13" s="1227">
        <v>1147723.787</v>
      </c>
      <c r="C13" s="1227">
        <v>2683729.1209999998</v>
      </c>
      <c r="D13" s="1227">
        <v>3831452.9079999998</v>
      </c>
      <c r="E13" s="1227">
        <v>8376765.773</v>
      </c>
      <c r="F13" s="614"/>
      <c r="G13" s="614"/>
    </row>
    <row r="14" spans="1:7" s="430" customFormat="1" ht="18" customHeight="1">
      <c r="A14" s="577" t="s">
        <v>34</v>
      </c>
      <c r="B14" s="1227">
        <v>7252396.4129999997</v>
      </c>
      <c r="C14" s="1227">
        <v>12555308.777000001</v>
      </c>
      <c r="D14" s="1227">
        <v>19807705.190000001</v>
      </c>
      <c r="E14" s="1227">
        <v>18820651.895</v>
      </c>
      <c r="F14" s="614"/>
      <c r="G14" s="614"/>
    </row>
    <row r="15" spans="1:7" s="430" customFormat="1" ht="18" customHeight="1">
      <c r="A15" s="577" t="s">
        <v>35</v>
      </c>
      <c r="B15" s="1227">
        <v>6020306.557</v>
      </c>
      <c r="C15" s="1227">
        <v>7403422.216</v>
      </c>
      <c r="D15" s="1227">
        <v>13423728.774</v>
      </c>
      <c r="E15" s="1227">
        <v>11844209.127</v>
      </c>
      <c r="F15" s="614"/>
      <c r="G15" s="614"/>
    </row>
    <row r="16" spans="1:7" s="430" customFormat="1" ht="18" customHeight="1">
      <c r="A16" s="577" t="s">
        <v>36</v>
      </c>
      <c r="B16" s="1227">
        <v>2543186.398</v>
      </c>
      <c r="C16" s="1227">
        <v>4511979.9079999998</v>
      </c>
      <c r="D16" s="1227">
        <v>7055166.3059999999</v>
      </c>
      <c r="E16" s="1227">
        <v>7092070.5489999996</v>
      </c>
      <c r="F16" s="614"/>
      <c r="G16" s="614"/>
    </row>
    <row r="17" spans="1:7" s="430" customFormat="1" ht="18" customHeight="1">
      <c r="A17" s="577" t="s">
        <v>37</v>
      </c>
      <c r="B17" s="1227">
        <v>33630</v>
      </c>
      <c r="C17" s="1227">
        <v>743223</v>
      </c>
      <c r="D17" s="1227">
        <v>776853</v>
      </c>
      <c r="E17" s="1227">
        <v>3549452</v>
      </c>
      <c r="F17" s="614"/>
      <c r="G17" s="614"/>
    </row>
    <row r="18" spans="1:7" s="430" customFormat="1" ht="18" customHeight="1">
      <c r="A18" s="582" t="s">
        <v>38</v>
      </c>
      <c r="B18" s="1227">
        <v>84075</v>
      </c>
      <c r="C18" s="1227">
        <v>538080</v>
      </c>
      <c r="D18" s="1227">
        <v>622155</v>
      </c>
      <c r="E18" s="1227">
        <v>414040</v>
      </c>
      <c r="F18" s="614"/>
      <c r="G18" s="614"/>
    </row>
    <row r="19" spans="1:7" s="430" customFormat="1" ht="18" customHeight="1">
      <c r="A19" s="582" t="s">
        <v>39</v>
      </c>
      <c r="B19" s="1227" t="s">
        <v>134</v>
      </c>
      <c r="C19" s="1227">
        <v>486340.245</v>
      </c>
      <c r="D19" s="1227">
        <v>486340.245</v>
      </c>
      <c r="E19" s="1227">
        <v>599270.20400000003</v>
      </c>
      <c r="F19" s="614"/>
      <c r="G19" s="614"/>
    </row>
    <row r="20" spans="1:7" s="430" customFormat="1" ht="18" customHeight="1">
      <c r="A20" s="582" t="s">
        <v>40</v>
      </c>
      <c r="B20" s="1227">
        <v>1473503.4380000001</v>
      </c>
      <c r="C20" s="1227">
        <v>4675258.3219999997</v>
      </c>
      <c r="D20" s="1227">
        <v>6148761.7609999999</v>
      </c>
      <c r="E20" s="1227">
        <v>7421616.0429999996</v>
      </c>
      <c r="F20" s="614"/>
      <c r="G20" s="614"/>
    </row>
    <row r="21" spans="1:7" s="430" customFormat="1" ht="18" customHeight="1">
      <c r="A21" s="582" t="s">
        <v>41</v>
      </c>
      <c r="B21" s="1227" t="s">
        <v>134</v>
      </c>
      <c r="C21" s="1227" t="s">
        <v>134</v>
      </c>
      <c r="D21" s="1227" t="s">
        <v>134</v>
      </c>
      <c r="E21" s="1227" t="s">
        <v>134</v>
      </c>
      <c r="F21" s="614"/>
      <c r="G21" s="614"/>
    </row>
    <row r="22" spans="1:7" s="430" customFormat="1" ht="18" customHeight="1">
      <c r="A22" s="25" t="s">
        <v>42</v>
      </c>
      <c r="B22" s="1227" t="s">
        <v>134</v>
      </c>
      <c r="C22" s="1227" t="s">
        <v>134</v>
      </c>
      <c r="D22" s="1227" t="s">
        <v>134</v>
      </c>
      <c r="E22" s="1227" t="s">
        <v>134</v>
      </c>
      <c r="F22" s="614"/>
      <c r="G22" s="614"/>
    </row>
    <row r="23" spans="1:7" s="430" customFormat="1" ht="18" customHeight="1">
      <c r="A23" s="582" t="s">
        <v>43</v>
      </c>
      <c r="B23" s="1227" t="s">
        <v>134</v>
      </c>
      <c r="C23" s="1227" t="s">
        <v>134</v>
      </c>
      <c r="D23" s="1227" t="s">
        <v>134</v>
      </c>
      <c r="E23" s="1227" t="s">
        <v>134</v>
      </c>
      <c r="F23" s="614"/>
      <c r="G23" s="614"/>
    </row>
    <row r="24" spans="1:7" s="430" customFormat="1" ht="18" customHeight="1">
      <c r="A24" s="582" t="s">
        <v>44</v>
      </c>
      <c r="B24" s="1227" t="s">
        <v>134</v>
      </c>
      <c r="C24" s="1227" t="s">
        <v>134</v>
      </c>
      <c r="D24" s="1227" t="s">
        <v>134</v>
      </c>
      <c r="E24" s="1227" t="s">
        <v>134</v>
      </c>
      <c r="F24" s="614"/>
      <c r="G24" s="614"/>
    </row>
    <row r="25" spans="1:7" s="430" customFormat="1" ht="18" customHeight="1">
      <c r="A25" s="582" t="s">
        <v>45</v>
      </c>
      <c r="B25" s="1227">
        <v>839520.81700000004</v>
      </c>
      <c r="C25" s="1227">
        <v>2134456.247</v>
      </c>
      <c r="D25" s="1227">
        <v>2973977.0649999999</v>
      </c>
      <c r="E25" s="1227">
        <v>4485768.966</v>
      </c>
      <c r="F25" s="614"/>
      <c r="G25" s="614"/>
    </row>
    <row r="26" spans="1:7" s="430" customFormat="1" ht="18" customHeight="1">
      <c r="A26" s="582" t="s">
        <v>46</v>
      </c>
      <c r="B26" s="1227" t="s">
        <v>134</v>
      </c>
      <c r="C26" s="1227" t="s">
        <v>134</v>
      </c>
      <c r="D26" s="1227" t="s">
        <v>134</v>
      </c>
      <c r="E26" s="1227" t="s">
        <v>134</v>
      </c>
      <c r="F26" s="614"/>
      <c r="G26" s="614"/>
    </row>
    <row r="27" spans="1:7" s="430" customFormat="1" ht="18" customHeight="1">
      <c r="A27" s="582" t="s">
        <v>47</v>
      </c>
      <c r="B27" s="1227" t="s">
        <v>134</v>
      </c>
      <c r="C27" s="1227" t="s">
        <v>134</v>
      </c>
      <c r="D27" s="1227" t="s">
        <v>134</v>
      </c>
      <c r="E27" s="1227" t="s">
        <v>134</v>
      </c>
      <c r="F27" s="614"/>
      <c r="G27" s="614"/>
    </row>
    <row r="28" spans="1:7" s="683" customFormat="1" ht="22.65" customHeight="1">
      <c r="A28" s="639" t="s">
        <v>48</v>
      </c>
      <c r="B28" s="1228">
        <v>39997883.306000002</v>
      </c>
      <c r="C28" s="1228">
        <v>77748931.14199999</v>
      </c>
      <c r="D28" s="1228">
        <v>117746814.45100001</v>
      </c>
      <c r="E28" s="1228">
        <v>126158233.42899999</v>
      </c>
      <c r="F28" s="614"/>
      <c r="G28" s="614"/>
    </row>
    <row r="29" spans="1:7" s="1230" customFormat="1" ht="3.9" customHeight="1" thickBot="1">
      <c r="A29" s="664"/>
      <c r="B29" s="1229"/>
      <c r="C29" s="1229"/>
      <c r="D29" s="1229"/>
      <c r="E29" s="1229"/>
      <c r="F29" s="683"/>
    </row>
    <row r="30" spans="1:7" ht="13.65" customHeight="1">
      <c r="A30" s="1231" t="s">
        <v>717</v>
      </c>
      <c r="B30" s="1232"/>
      <c r="C30" s="1232"/>
      <c r="D30" s="1232"/>
      <c r="E30" s="1232"/>
      <c r="F30" s="437"/>
    </row>
    <row r="31" spans="1:7" s="464" customFormat="1" ht="9.75" customHeight="1">
      <c r="A31" s="430"/>
      <c r="B31" s="1233"/>
      <c r="C31" s="1234"/>
      <c r="D31" s="1235"/>
      <c r="E31" s="1233"/>
    </row>
    <row r="32" spans="1:7" s="464" customFormat="1" ht="12.75" customHeight="1">
      <c r="A32" s="1231"/>
      <c r="D32" s="1236"/>
    </row>
    <row r="33" s="464" customFormat="1" ht="9.6"/>
    <row r="34" s="464" customFormat="1" ht="9.6"/>
    <row r="35" s="464" customFormat="1" ht="9.6"/>
    <row r="36" s="464" customFormat="1" ht="9.6"/>
  </sheetData>
  <mergeCells count="6">
    <mergeCell ref="A2:E2"/>
    <mergeCell ref="A4:E4"/>
    <mergeCell ref="A6:A7"/>
    <mergeCell ref="B6:B7"/>
    <mergeCell ref="C6:C7"/>
    <mergeCell ref="D6:E6"/>
  </mergeCells>
  <hyperlinks>
    <hyperlink ref="A1" location="Índice!A1" display="Volver al Índice" xr:uid="{CC698314-FEB4-47CA-95B4-C0C9C4358D2B}"/>
  </hyperlinks>
  <pageMargins left="1.1811023622047245" right="1.1811023622047245" top="0.86614173228346458" bottom="0.86614173228346458" header="0.43307086614173229" footer="0.43307086614173229"/>
  <pageSetup paperSize="9" scale="86" fitToWidth="0" fitToHeight="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BA6D2-3E1E-4934-B6D4-4EEDC5972D93}">
  <dimension ref="A1:H36"/>
  <sheetViews>
    <sheetView showGridLines="0" zoomScale="85" zoomScaleNormal="85" workbookViewId="0"/>
  </sheetViews>
  <sheetFormatPr baseColWidth="10" defaultRowHeight="13.2"/>
  <cols>
    <col min="1" max="1" width="33" style="397" bestFit="1" customWidth="1"/>
    <col min="2" max="2" width="19.6640625" style="397" bestFit="1" customWidth="1"/>
    <col min="3" max="4" width="19.109375" style="397" customWidth="1"/>
    <col min="5" max="6" width="16.44140625" style="397" customWidth="1"/>
    <col min="7" max="7" width="14.88671875" style="397" bestFit="1" customWidth="1"/>
    <col min="8" max="16384" width="11.5546875" style="397"/>
  </cols>
  <sheetData>
    <row r="1" spans="1:7" ht="18">
      <c r="A1" s="1270" t="s">
        <v>1197</v>
      </c>
      <c r="B1" s="561"/>
      <c r="C1" s="561"/>
      <c r="D1" s="561"/>
      <c r="E1" s="561"/>
      <c r="F1" s="561"/>
      <c r="G1" s="561"/>
    </row>
    <row r="2" spans="1:7" s="400" customFormat="1" ht="28.2">
      <c r="A2" s="1460" t="s">
        <v>1176</v>
      </c>
      <c r="B2" s="1460"/>
      <c r="C2" s="1460"/>
      <c r="D2" s="1460"/>
      <c r="E2" s="1460"/>
      <c r="F2" s="1460"/>
      <c r="G2" s="655"/>
    </row>
    <row r="3" spans="1:7" s="479" customFormat="1" ht="18">
      <c r="A3" s="1359">
        <v>46022</v>
      </c>
      <c r="B3" s="1359"/>
      <c r="C3" s="1359"/>
      <c r="D3" s="1359"/>
      <c r="E3" s="1359"/>
      <c r="F3" s="1359"/>
      <c r="G3" s="1164"/>
    </row>
    <row r="4" spans="1:7" ht="16.8">
      <c r="A4" s="1360" t="s">
        <v>125</v>
      </c>
      <c r="B4" s="1360"/>
      <c r="C4" s="1360"/>
      <c r="D4" s="1360"/>
      <c r="E4" s="1360"/>
      <c r="F4" s="1360"/>
      <c r="G4" s="706"/>
    </row>
    <row r="5" spans="1:7" ht="13.8" thickBot="1"/>
    <row r="6" spans="1:7" ht="20.25" customHeight="1">
      <c r="A6" s="1351" t="s">
        <v>1</v>
      </c>
      <c r="B6" s="1349" t="s">
        <v>1177</v>
      </c>
      <c r="C6" s="1349" t="s">
        <v>1178</v>
      </c>
      <c r="D6" s="1349" t="s">
        <v>1179</v>
      </c>
      <c r="E6" s="1351" t="s">
        <v>1180</v>
      </c>
      <c r="F6" s="1351"/>
      <c r="G6" s="437"/>
    </row>
    <row r="7" spans="1:7" ht="21.75" customHeight="1">
      <c r="A7" s="1352"/>
      <c r="B7" s="1350"/>
      <c r="C7" s="1350"/>
      <c r="D7" s="1350"/>
      <c r="E7" s="1225">
        <v>46022</v>
      </c>
      <c r="F7" s="1225">
        <v>45657</v>
      </c>
      <c r="G7" s="437"/>
    </row>
    <row r="8" spans="1:7" ht="9.75" customHeight="1">
      <c r="A8" s="687"/>
      <c r="B8" s="687"/>
      <c r="C8" s="687"/>
      <c r="D8" s="687"/>
      <c r="E8" s="1226"/>
      <c r="F8" s="1226"/>
    </row>
    <row r="9" spans="1:7" ht="18" customHeight="1">
      <c r="A9" s="837" t="s">
        <v>29</v>
      </c>
      <c r="B9" s="1245">
        <v>19630533.530999999</v>
      </c>
      <c r="C9" s="1245">
        <v>7307125.0719999997</v>
      </c>
      <c r="D9" s="1245">
        <v>1960481.689</v>
      </c>
      <c r="E9" s="1245">
        <v>28898140.291999999</v>
      </c>
      <c r="F9" s="1245">
        <v>44242194.806000002</v>
      </c>
      <c r="G9" s="1246"/>
    </row>
    <row r="10" spans="1:7" ht="18" customHeight="1">
      <c r="A10" s="837" t="s">
        <v>30</v>
      </c>
      <c r="B10" s="1245" t="s">
        <v>134</v>
      </c>
      <c r="C10" s="1245" t="s">
        <v>134</v>
      </c>
      <c r="D10" s="1245" t="s">
        <v>134</v>
      </c>
      <c r="E10" s="1245" t="s">
        <v>134</v>
      </c>
      <c r="F10" s="1245" t="s">
        <v>134</v>
      </c>
      <c r="G10" s="1246"/>
    </row>
    <row r="11" spans="1:7" ht="18" customHeight="1">
      <c r="A11" s="837" t="s">
        <v>31</v>
      </c>
      <c r="B11" s="1245">
        <v>49069006.596000001</v>
      </c>
      <c r="C11" s="1245">
        <v>7773445.2999999998</v>
      </c>
      <c r="D11" s="1245">
        <v>3224950.1439999999</v>
      </c>
      <c r="E11" s="1245">
        <v>60067402.039999999</v>
      </c>
      <c r="F11" s="1245">
        <v>59059916.557999998</v>
      </c>
      <c r="G11" s="1246"/>
    </row>
    <row r="12" spans="1:7" ht="18" customHeight="1">
      <c r="A12" s="837" t="s">
        <v>32</v>
      </c>
      <c r="B12" s="1245" t="s">
        <v>134</v>
      </c>
      <c r="C12" s="1245" t="s">
        <v>134</v>
      </c>
      <c r="D12" s="1245" t="s">
        <v>134</v>
      </c>
      <c r="E12" s="1245" t="s">
        <v>134</v>
      </c>
      <c r="F12" s="1245" t="s">
        <v>134</v>
      </c>
      <c r="G12" s="1246"/>
    </row>
    <row r="13" spans="1:7" ht="18" customHeight="1">
      <c r="A13" s="837" t="s">
        <v>33</v>
      </c>
      <c r="B13" s="1245">
        <v>774358.96</v>
      </c>
      <c r="C13" s="1245">
        <v>1524488.4180000001</v>
      </c>
      <c r="D13" s="1245">
        <v>557063.08100000001</v>
      </c>
      <c r="E13" s="1245">
        <v>2855910.4589999998</v>
      </c>
      <c r="F13" s="1245">
        <v>4921781.6660000002</v>
      </c>
      <c r="G13" s="1246"/>
    </row>
    <row r="14" spans="1:7" ht="18" customHeight="1">
      <c r="A14" s="837" t="s">
        <v>34</v>
      </c>
      <c r="B14" s="1245">
        <v>8239545.9989999998</v>
      </c>
      <c r="C14" s="1245">
        <v>5886719.4009999996</v>
      </c>
      <c r="D14" s="1245">
        <v>279851.07900000003</v>
      </c>
      <c r="E14" s="1245">
        <v>14406116.479</v>
      </c>
      <c r="F14" s="1245">
        <v>15119166.912</v>
      </c>
      <c r="G14" s="1246"/>
    </row>
    <row r="15" spans="1:7" ht="18" customHeight="1">
      <c r="A15" s="837" t="s">
        <v>35</v>
      </c>
      <c r="B15" s="1245" t="s">
        <v>134</v>
      </c>
      <c r="C15" s="1245">
        <v>1327727.0009999999</v>
      </c>
      <c r="D15" s="1245" t="s">
        <v>134</v>
      </c>
      <c r="E15" s="1245">
        <v>1327727.0009999999</v>
      </c>
      <c r="F15" s="1245">
        <v>1900286.2949999999</v>
      </c>
      <c r="G15" s="1246"/>
    </row>
    <row r="16" spans="1:7" ht="18" customHeight="1">
      <c r="A16" s="837" t="s">
        <v>36</v>
      </c>
      <c r="B16" s="1245">
        <v>3418425.2119999998</v>
      </c>
      <c r="C16" s="1245">
        <v>2011099.084</v>
      </c>
      <c r="D16" s="1245">
        <v>115283.45</v>
      </c>
      <c r="E16" s="1245">
        <v>5544807.7460000003</v>
      </c>
      <c r="F16" s="1245">
        <v>5222367.6210000003</v>
      </c>
      <c r="G16" s="1246"/>
    </row>
    <row r="17" spans="1:8" ht="18" customHeight="1">
      <c r="A17" s="837" t="s">
        <v>37</v>
      </c>
      <c r="B17" s="1245" t="s">
        <v>134</v>
      </c>
      <c r="C17" s="1245">
        <v>224663.73699999999</v>
      </c>
      <c r="D17" s="1245" t="s">
        <v>134</v>
      </c>
      <c r="E17" s="1245">
        <v>224663.73699999999</v>
      </c>
      <c r="F17" s="1245">
        <v>462170.44500000001</v>
      </c>
      <c r="G17" s="1246"/>
    </row>
    <row r="18" spans="1:8" ht="18" customHeight="1">
      <c r="A18" s="1247" t="s">
        <v>38</v>
      </c>
      <c r="B18" s="1245" t="s">
        <v>134</v>
      </c>
      <c r="C18" s="1245" t="s">
        <v>134</v>
      </c>
      <c r="D18" s="1245" t="s">
        <v>134</v>
      </c>
      <c r="E18" s="1245" t="s">
        <v>134</v>
      </c>
      <c r="F18" s="1245" t="s">
        <v>134</v>
      </c>
      <c r="G18" s="1246"/>
    </row>
    <row r="19" spans="1:8" ht="18" customHeight="1">
      <c r="A19" s="1247" t="s">
        <v>39</v>
      </c>
      <c r="B19" s="1245" t="s">
        <v>134</v>
      </c>
      <c r="C19" s="1245">
        <v>153057.16500000001</v>
      </c>
      <c r="D19" s="1245" t="s">
        <v>134</v>
      </c>
      <c r="E19" s="1245">
        <v>153057.16500000001</v>
      </c>
      <c r="F19" s="1245" t="s">
        <v>134</v>
      </c>
      <c r="G19" s="1246"/>
    </row>
    <row r="20" spans="1:8" ht="18" customHeight="1">
      <c r="A20" s="1247" t="s">
        <v>40</v>
      </c>
      <c r="B20" s="1245">
        <v>2565302.108</v>
      </c>
      <c r="C20" s="1245">
        <v>2810021.219</v>
      </c>
      <c r="D20" s="1245">
        <v>236335.41200000001</v>
      </c>
      <c r="E20" s="1245">
        <v>5611658.7390000001</v>
      </c>
      <c r="F20" s="1245">
        <v>7600928.591</v>
      </c>
      <c r="G20" s="1246"/>
      <c r="H20" s="559"/>
    </row>
    <row r="21" spans="1:8" ht="18" customHeight="1">
      <c r="A21" s="1247" t="s">
        <v>41</v>
      </c>
      <c r="B21" s="1245" t="s">
        <v>134</v>
      </c>
      <c r="C21" s="1245" t="s">
        <v>134</v>
      </c>
      <c r="D21" s="1245" t="s">
        <v>134</v>
      </c>
      <c r="E21" s="1245" t="s">
        <v>134</v>
      </c>
      <c r="F21" s="1245" t="s">
        <v>134</v>
      </c>
      <c r="G21" s="1246"/>
    </row>
    <row r="22" spans="1:8" ht="18" customHeight="1">
      <c r="A22" s="25" t="s">
        <v>42</v>
      </c>
      <c r="B22" s="1245" t="s">
        <v>134</v>
      </c>
      <c r="C22" s="1245" t="s">
        <v>134</v>
      </c>
      <c r="D22" s="1245" t="s">
        <v>134</v>
      </c>
      <c r="E22" s="1245" t="s">
        <v>134</v>
      </c>
      <c r="F22" s="1245" t="s">
        <v>134</v>
      </c>
      <c r="G22" s="1246"/>
    </row>
    <row r="23" spans="1:8" ht="18" customHeight="1">
      <c r="A23" s="1247" t="s">
        <v>43</v>
      </c>
      <c r="B23" s="1245" t="s">
        <v>134</v>
      </c>
      <c r="C23" s="1245" t="s">
        <v>134</v>
      </c>
      <c r="D23" s="1245" t="s">
        <v>134</v>
      </c>
      <c r="E23" s="1245" t="s">
        <v>134</v>
      </c>
      <c r="F23" s="1245" t="s">
        <v>134</v>
      </c>
      <c r="G23" s="1246"/>
    </row>
    <row r="24" spans="1:8" ht="18" customHeight="1">
      <c r="A24" s="1247" t="s">
        <v>44</v>
      </c>
      <c r="B24" s="1245" t="s">
        <v>134</v>
      </c>
      <c r="C24" s="1245" t="s">
        <v>134</v>
      </c>
      <c r="D24" s="1245" t="s">
        <v>134</v>
      </c>
      <c r="E24" s="1245" t="s">
        <v>134</v>
      </c>
      <c r="F24" s="1245" t="s">
        <v>134</v>
      </c>
      <c r="G24" s="1246"/>
    </row>
    <row r="25" spans="1:8" ht="18" customHeight="1">
      <c r="A25" s="1247" t="s">
        <v>45</v>
      </c>
      <c r="B25" s="1245">
        <v>1043875.2</v>
      </c>
      <c r="C25" s="1245">
        <v>922524.45799999998</v>
      </c>
      <c r="D25" s="1245">
        <v>134520</v>
      </c>
      <c r="E25" s="1245">
        <v>2100919.6579999998</v>
      </c>
      <c r="F25" s="1245">
        <v>4038580.1120000002</v>
      </c>
      <c r="G25" s="1246"/>
    </row>
    <row r="26" spans="1:8" ht="18" customHeight="1">
      <c r="A26" s="1247" t="s">
        <v>46</v>
      </c>
      <c r="B26" s="1245" t="s">
        <v>134</v>
      </c>
      <c r="C26" s="1245" t="s">
        <v>134</v>
      </c>
      <c r="D26" s="1245" t="s">
        <v>134</v>
      </c>
      <c r="E26" s="1245" t="s">
        <v>134</v>
      </c>
      <c r="F26" s="1245" t="s">
        <v>134</v>
      </c>
      <c r="G26" s="1246"/>
    </row>
    <row r="27" spans="1:8" ht="18" customHeight="1">
      <c r="A27" s="1247" t="s">
        <v>47</v>
      </c>
      <c r="B27" s="1245" t="s">
        <v>134</v>
      </c>
      <c r="C27" s="1245" t="s">
        <v>134</v>
      </c>
      <c r="D27" s="1245" t="s">
        <v>134</v>
      </c>
      <c r="E27" s="1245" t="s">
        <v>134</v>
      </c>
      <c r="F27" s="1245" t="s">
        <v>134</v>
      </c>
      <c r="G27" s="1246"/>
    </row>
    <row r="28" spans="1:8" ht="22.65" customHeight="1">
      <c r="A28" s="639" t="s">
        <v>48</v>
      </c>
      <c r="B28" s="1248">
        <v>84741047.605999991</v>
      </c>
      <c r="C28" s="1248">
        <v>29940870.854999997</v>
      </c>
      <c r="D28" s="1248">
        <v>6508484.8550000004</v>
      </c>
      <c r="E28" s="1248">
        <v>121190403.31600001</v>
      </c>
      <c r="F28" s="1248">
        <v>142567393.00599998</v>
      </c>
      <c r="G28" s="1246"/>
    </row>
    <row r="29" spans="1:8" ht="6" customHeight="1" thickBot="1">
      <c r="A29" s="664"/>
      <c r="B29" s="1229"/>
      <c r="C29" s="1229"/>
      <c r="D29" s="1229"/>
      <c r="E29" s="1229"/>
      <c r="F29" s="1229"/>
    </row>
    <row r="30" spans="1:8">
      <c r="A30" s="1231" t="s">
        <v>717</v>
      </c>
      <c r="B30" s="1232"/>
      <c r="C30" s="1232"/>
      <c r="D30" s="1232"/>
      <c r="E30" s="1232"/>
      <c r="F30" s="1232"/>
    </row>
    <row r="31" spans="1:8" ht="13.2" customHeight="1">
      <c r="A31" s="430"/>
      <c r="B31" s="1249"/>
      <c r="C31" s="1249"/>
      <c r="D31" s="1249"/>
      <c r="E31" s="1249"/>
      <c r="F31" s="1249"/>
    </row>
    <row r="32" spans="1:8">
      <c r="A32" s="1249"/>
      <c r="B32" s="1249"/>
      <c r="C32" s="1249"/>
      <c r="D32" s="1249"/>
      <c r="E32" s="1249"/>
      <c r="F32" s="1249"/>
    </row>
    <row r="33" spans="1:6">
      <c r="A33" s="464"/>
      <c r="B33" s="464"/>
      <c r="C33" s="464"/>
      <c r="D33" s="464"/>
      <c r="E33" s="464"/>
      <c r="F33" s="464"/>
    </row>
    <row r="34" spans="1:6">
      <c r="A34" s="464"/>
      <c r="B34" s="464"/>
      <c r="C34" s="464"/>
      <c r="D34" s="464"/>
      <c r="E34" s="464"/>
      <c r="F34" s="464"/>
    </row>
    <row r="35" spans="1:6">
      <c r="A35" s="464"/>
      <c r="B35" s="464"/>
      <c r="C35" s="464"/>
      <c r="D35" s="464"/>
      <c r="E35" s="464"/>
      <c r="F35" s="464"/>
    </row>
    <row r="36" spans="1:6">
      <c r="A36" s="464"/>
      <c r="B36" s="464"/>
      <c r="C36" s="464"/>
      <c r="D36" s="464"/>
      <c r="E36" s="464"/>
      <c r="F36" s="464"/>
    </row>
  </sheetData>
  <mergeCells count="8">
    <mergeCell ref="A2:F2"/>
    <mergeCell ref="A3:F3"/>
    <mergeCell ref="A4:F4"/>
    <mergeCell ref="A6:A7"/>
    <mergeCell ref="B6:B7"/>
    <mergeCell ref="C6:C7"/>
    <mergeCell ref="D6:D7"/>
    <mergeCell ref="E6:F6"/>
  </mergeCells>
  <hyperlinks>
    <hyperlink ref="A1" location="Índice!A1" display="Volver al Índice" xr:uid="{B4883128-4CD8-47C8-8336-F41056FDB0C9}"/>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801B5-8304-4896-A8A1-17C3C391F272}">
  <sheetPr>
    <tabColor theme="7" tint="0.59999389629810485"/>
  </sheetPr>
  <dimension ref="A1:M204"/>
  <sheetViews>
    <sheetView showGridLines="0" zoomScaleNormal="100" workbookViewId="0"/>
  </sheetViews>
  <sheetFormatPr baseColWidth="10" defaultColWidth="33.6640625" defaultRowHeight="13.2"/>
  <cols>
    <col min="1" max="1" width="16.88671875" style="719" bestFit="1" customWidth="1"/>
    <col min="2" max="2" width="24.6640625" style="719" customWidth="1"/>
    <col min="3" max="3" width="23" style="719" customWidth="1"/>
    <col min="4" max="4" width="19.109375" style="719" customWidth="1"/>
    <col min="5" max="5" width="19.109375" style="1204" customWidth="1"/>
    <col min="6" max="6" width="5.33203125" style="719" customWidth="1"/>
    <col min="7" max="255" width="11.44140625" style="719" customWidth="1"/>
    <col min="256" max="257" width="33.6640625" style="719"/>
    <col min="258" max="258" width="24.6640625" style="719" customWidth="1"/>
    <col min="259" max="259" width="23" style="719" customWidth="1"/>
    <col min="260" max="261" width="19.109375" style="719" customWidth="1"/>
    <col min="262" max="262" width="5.33203125" style="719" customWidth="1"/>
    <col min="263" max="511" width="11.44140625" style="719" customWidth="1"/>
    <col min="512" max="513" width="33.6640625" style="719"/>
    <col min="514" max="514" width="24.6640625" style="719" customWidth="1"/>
    <col min="515" max="515" width="23" style="719" customWidth="1"/>
    <col min="516" max="517" width="19.109375" style="719" customWidth="1"/>
    <col min="518" max="518" width="5.33203125" style="719" customWidth="1"/>
    <col min="519" max="767" width="11.44140625" style="719" customWidth="1"/>
    <col min="768" max="769" width="33.6640625" style="719"/>
    <col min="770" max="770" width="24.6640625" style="719" customWidth="1"/>
    <col min="771" max="771" width="23" style="719" customWidth="1"/>
    <col min="772" max="773" width="19.109375" style="719" customWidth="1"/>
    <col min="774" max="774" width="5.33203125" style="719" customWidth="1"/>
    <col min="775" max="1023" width="11.44140625" style="719" customWidth="1"/>
    <col min="1024" max="1025" width="33.6640625" style="719"/>
    <col min="1026" max="1026" width="24.6640625" style="719" customWidth="1"/>
    <col min="1027" max="1027" width="23" style="719" customWidth="1"/>
    <col min="1028" max="1029" width="19.109375" style="719" customWidth="1"/>
    <col min="1030" max="1030" width="5.33203125" style="719" customWidth="1"/>
    <col min="1031" max="1279" width="11.44140625" style="719" customWidth="1"/>
    <col min="1280" max="1281" width="33.6640625" style="719"/>
    <col min="1282" max="1282" width="24.6640625" style="719" customWidth="1"/>
    <col min="1283" max="1283" width="23" style="719" customWidth="1"/>
    <col min="1284" max="1285" width="19.109375" style="719" customWidth="1"/>
    <col min="1286" max="1286" width="5.33203125" style="719" customWidth="1"/>
    <col min="1287" max="1535" width="11.44140625" style="719" customWidth="1"/>
    <col min="1536" max="1537" width="33.6640625" style="719"/>
    <col min="1538" max="1538" width="24.6640625" style="719" customWidth="1"/>
    <col min="1539" max="1539" width="23" style="719" customWidth="1"/>
    <col min="1540" max="1541" width="19.109375" style="719" customWidth="1"/>
    <col min="1542" max="1542" width="5.33203125" style="719" customWidth="1"/>
    <col min="1543" max="1791" width="11.44140625" style="719" customWidth="1"/>
    <col min="1792" max="1793" width="33.6640625" style="719"/>
    <col min="1794" max="1794" width="24.6640625" style="719" customWidth="1"/>
    <col min="1795" max="1795" width="23" style="719" customWidth="1"/>
    <col min="1796" max="1797" width="19.109375" style="719" customWidth="1"/>
    <col min="1798" max="1798" width="5.33203125" style="719" customWidth="1"/>
    <col min="1799" max="2047" width="11.44140625" style="719" customWidth="1"/>
    <col min="2048" max="2049" width="33.6640625" style="719"/>
    <col min="2050" max="2050" width="24.6640625" style="719" customWidth="1"/>
    <col min="2051" max="2051" width="23" style="719" customWidth="1"/>
    <col min="2052" max="2053" width="19.109375" style="719" customWidth="1"/>
    <col min="2054" max="2054" width="5.33203125" style="719" customWidth="1"/>
    <col min="2055" max="2303" width="11.44140625" style="719" customWidth="1"/>
    <col min="2304" max="2305" width="33.6640625" style="719"/>
    <col min="2306" max="2306" width="24.6640625" style="719" customWidth="1"/>
    <col min="2307" max="2307" width="23" style="719" customWidth="1"/>
    <col min="2308" max="2309" width="19.109375" style="719" customWidth="1"/>
    <col min="2310" max="2310" width="5.33203125" style="719" customWidth="1"/>
    <col min="2311" max="2559" width="11.44140625" style="719" customWidth="1"/>
    <col min="2560" max="2561" width="33.6640625" style="719"/>
    <col min="2562" max="2562" width="24.6640625" style="719" customWidth="1"/>
    <col min="2563" max="2563" width="23" style="719" customWidth="1"/>
    <col min="2564" max="2565" width="19.109375" style="719" customWidth="1"/>
    <col min="2566" max="2566" width="5.33203125" style="719" customWidth="1"/>
    <col min="2567" max="2815" width="11.44140625" style="719" customWidth="1"/>
    <col min="2816" max="2817" width="33.6640625" style="719"/>
    <col min="2818" max="2818" width="24.6640625" style="719" customWidth="1"/>
    <col min="2819" max="2819" width="23" style="719" customWidth="1"/>
    <col min="2820" max="2821" width="19.109375" style="719" customWidth="1"/>
    <col min="2822" max="2822" width="5.33203125" style="719" customWidth="1"/>
    <col min="2823" max="3071" width="11.44140625" style="719" customWidth="1"/>
    <col min="3072" max="3073" width="33.6640625" style="719"/>
    <col min="3074" max="3074" width="24.6640625" style="719" customWidth="1"/>
    <col min="3075" max="3075" width="23" style="719" customWidth="1"/>
    <col min="3076" max="3077" width="19.109375" style="719" customWidth="1"/>
    <col min="3078" max="3078" width="5.33203125" style="719" customWidth="1"/>
    <col min="3079" max="3327" width="11.44140625" style="719" customWidth="1"/>
    <col min="3328" max="3329" width="33.6640625" style="719"/>
    <col min="3330" max="3330" width="24.6640625" style="719" customWidth="1"/>
    <col min="3331" max="3331" width="23" style="719" customWidth="1"/>
    <col min="3332" max="3333" width="19.109375" style="719" customWidth="1"/>
    <col min="3334" max="3334" width="5.33203125" style="719" customWidth="1"/>
    <col min="3335" max="3583" width="11.44140625" style="719" customWidth="1"/>
    <col min="3584" max="3585" width="33.6640625" style="719"/>
    <col min="3586" max="3586" width="24.6640625" style="719" customWidth="1"/>
    <col min="3587" max="3587" width="23" style="719" customWidth="1"/>
    <col min="3588" max="3589" width="19.109375" style="719" customWidth="1"/>
    <col min="3590" max="3590" width="5.33203125" style="719" customWidth="1"/>
    <col min="3591" max="3839" width="11.44140625" style="719" customWidth="1"/>
    <col min="3840" max="3841" width="33.6640625" style="719"/>
    <col min="3842" max="3842" width="24.6640625" style="719" customWidth="1"/>
    <col min="3843" max="3843" width="23" style="719" customWidth="1"/>
    <col min="3844" max="3845" width="19.109375" style="719" customWidth="1"/>
    <col min="3846" max="3846" width="5.33203125" style="719" customWidth="1"/>
    <col min="3847" max="4095" width="11.44140625" style="719" customWidth="1"/>
    <col min="4096" max="4097" width="33.6640625" style="719"/>
    <col min="4098" max="4098" width="24.6640625" style="719" customWidth="1"/>
    <col min="4099" max="4099" width="23" style="719" customWidth="1"/>
    <col min="4100" max="4101" width="19.109375" style="719" customWidth="1"/>
    <col min="4102" max="4102" width="5.33203125" style="719" customWidth="1"/>
    <col min="4103" max="4351" width="11.44140625" style="719" customWidth="1"/>
    <col min="4352" max="4353" width="33.6640625" style="719"/>
    <col min="4354" max="4354" width="24.6640625" style="719" customWidth="1"/>
    <col min="4355" max="4355" width="23" style="719" customWidth="1"/>
    <col min="4356" max="4357" width="19.109375" style="719" customWidth="1"/>
    <col min="4358" max="4358" width="5.33203125" style="719" customWidth="1"/>
    <col min="4359" max="4607" width="11.44140625" style="719" customWidth="1"/>
    <col min="4608" max="4609" width="33.6640625" style="719"/>
    <col min="4610" max="4610" width="24.6640625" style="719" customWidth="1"/>
    <col min="4611" max="4611" width="23" style="719" customWidth="1"/>
    <col min="4612" max="4613" width="19.109375" style="719" customWidth="1"/>
    <col min="4614" max="4614" width="5.33203125" style="719" customWidth="1"/>
    <col min="4615" max="4863" width="11.44140625" style="719" customWidth="1"/>
    <col min="4864" max="4865" width="33.6640625" style="719"/>
    <col min="4866" max="4866" width="24.6640625" style="719" customWidth="1"/>
    <col min="4867" max="4867" width="23" style="719" customWidth="1"/>
    <col min="4868" max="4869" width="19.109375" style="719" customWidth="1"/>
    <col min="4870" max="4870" width="5.33203125" style="719" customWidth="1"/>
    <col min="4871" max="5119" width="11.44140625" style="719" customWidth="1"/>
    <col min="5120" max="5121" width="33.6640625" style="719"/>
    <col min="5122" max="5122" width="24.6640625" style="719" customWidth="1"/>
    <col min="5123" max="5123" width="23" style="719" customWidth="1"/>
    <col min="5124" max="5125" width="19.109375" style="719" customWidth="1"/>
    <col min="5126" max="5126" width="5.33203125" style="719" customWidth="1"/>
    <col min="5127" max="5375" width="11.44140625" style="719" customWidth="1"/>
    <col min="5376" max="5377" width="33.6640625" style="719"/>
    <col min="5378" max="5378" width="24.6640625" style="719" customWidth="1"/>
    <col min="5379" max="5379" width="23" style="719" customWidth="1"/>
    <col min="5380" max="5381" width="19.109375" style="719" customWidth="1"/>
    <col min="5382" max="5382" width="5.33203125" style="719" customWidth="1"/>
    <col min="5383" max="5631" width="11.44140625" style="719" customWidth="1"/>
    <col min="5632" max="5633" width="33.6640625" style="719"/>
    <col min="5634" max="5634" width="24.6640625" style="719" customWidth="1"/>
    <col min="5635" max="5635" width="23" style="719" customWidth="1"/>
    <col min="5636" max="5637" width="19.109375" style="719" customWidth="1"/>
    <col min="5638" max="5638" width="5.33203125" style="719" customWidth="1"/>
    <col min="5639" max="5887" width="11.44140625" style="719" customWidth="1"/>
    <col min="5888" max="5889" width="33.6640625" style="719"/>
    <col min="5890" max="5890" width="24.6640625" style="719" customWidth="1"/>
    <col min="5891" max="5891" width="23" style="719" customWidth="1"/>
    <col min="5892" max="5893" width="19.109375" style="719" customWidth="1"/>
    <col min="5894" max="5894" width="5.33203125" style="719" customWidth="1"/>
    <col min="5895" max="6143" width="11.44140625" style="719" customWidth="1"/>
    <col min="6144" max="6145" width="33.6640625" style="719"/>
    <col min="6146" max="6146" width="24.6640625" style="719" customWidth="1"/>
    <col min="6147" max="6147" width="23" style="719" customWidth="1"/>
    <col min="6148" max="6149" width="19.109375" style="719" customWidth="1"/>
    <col min="6150" max="6150" width="5.33203125" style="719" customWidth="1"/>
    <col min="6151" max="6399" width="11.44140625" style="719" customWidth="1"/>
    <col min="6400" max="6401" width="33.6640625" style="719"/>
    <col min="6402" max="6402" width="24.6640625" style="719" customWidth="1"/>
    <col min="6403" max="6403" width="23" style="719" customWidth="1"/>
    <col min="6404" max="6405" width="19.109375" style="719" customWidth="1"/>
    <col min="6406" max="6406" width="5.33203125" style="719" customWidth="1"/>
    <col min="6407" max="6655" width="11.44140625" style="719" customWidth="1"/>
    <col min="6656" max="6657" width="33.6640625" style="719"/>
    <col min="6658" max="6658" width="24.6640625" style="719" customWidth="1"/>
    <col min="6659" max="6659" width="23" style="719" customWidth="1"/>
    <col min="6660" max="6661" width="19.109375" style="719" customWidth="1"/>
    <col min="6662" max="6662" width="5.33203125" style="719" customWidth="1"/>
    <col min="6663" max="6911" width="11.44140625" style="719" customWidth="1"/>
    <col min="6912" max="6913" width="33.6640625" style="719"/>
    <col min="6914" max="6914" width="24.6640625" style="719" customWidth="1"/>
    <col min="6915" max="6915" width="23" style="719" customWidth="1"/>
    <col min="6916" max="6917" width="19.109375" style="719" customWidth="1"/>
    <col min="6918" max="6918" width="5.33203125" style="719" customWidth="1"/>
    <col min="6919" max="7167" width="11.44140625" style="719" customWidth="1"/>
    <col min="7168" max="7169" width="33.6640625" style="719"/>
    <col min="7170" max="7170" width="24.6640625" style="719" customWidth="1"/>
    <col min="7171" max="7171" width="23" style="719" customWidth="1"/>
    <col min="7172" max="7173" width="19.109375" style="719" customWidth="1"/>
    <col min="7174" max="7174" width="5.33203125" style="719" customWidth="1"/>
    <col min="7175" max="7423" width="11.44140625" style="719" customWidth="1"/>
    <col min="7424" max="7425" width="33.6640625" style="719"/>
    <col min="7426" max="7426" width="24.6640625" style="719" customWidth="1"/>
    <col min="7427" max="7427" width="23" style="719" customWidth="1"/>
    <col min="7428" max="7429" width="19.109375" style="719" customWidth="1"/>
    <col min="7430" max="7430" width="5.33203125" style="719" customWidth="1"/>
    <col min="7431" max="7679" width="11.44140625" style="719" customWidth="1"/>
    <col min="7680" max="7681" width="33.6640625" style="719"/>
    <col min="7682" max="7682" width="24.6640625" style="719" customWidth="1"/>
    <col min="7683" max="7683" width="23" style="719" customWidth="1"/>
    <col min="7684" max="7685" width="19.109375" style="719" customWidth="1"/>
    <col min="7686" max="7686" width="5.33203125" style="719" customWidth="1"/>
    <col min="7687" max="7935" width="11.44140625" style="719" customWidth="1"/>
    <col min="7936" max="7937" width="33.6640625" style="719"/>
    <col min="7938" max="7938" width="24.6640625" style="719" customWidth="1"/>
    <col min="7939" max="7939" width="23" style="719" customWidth="1"/>
    <col min="7940" max="7941" width="19.109375" style="719" customWidth="1"/>
    <col min="7942" max="7942" width="5.33203125" style="719" customWidth="1"/>
    <col min="7943" max="8191" width="11.44140625" style="719" customWidth="1"/>
    <col min="8192" max="8193" width="33.6640625" style="719"/>
    <col min="8194" max="8194" width="24.6640625" style="719" customWidth="1"/>
    <col min="8195" max="8195" width="23" style="719" customWidth="1"/>
    <col min="8196" max="8197" width="19.109375" style="719" customWidth="1"/>
    <col min="8198" max="8198" width="5.33203125" style="719" customWidth="1"/>
    <col min="8199" max="8447" width="11.44140625" style="719" customWidth="1"/>
    <col min="8448" max="8449" width="33.6640625" style="719"/>
    <col min="8450" max="8450" width="24.6640625" style="719" customWidth="1"/>
    <col min="8451" max="8451" width="23" style="719" customWidth="1"/>
    <col min="8452" max="8453" width="19.109375" style="719" customWidth="1"/>
    <col min="8454" max="8454" width="5.33203125" style="719" customWidth="1"/>
    <col min="8455" max="8703" width="11.44140625" style="719" customWidth="1"/>
    <col min="8704" max="8705" width="33.6640625" style="719"/>
    <col min="8706" max="8706" width="24.6640625" style="719" customWidth="1"/>
    <col min="8707" max="8707" width="23" style="719" customWidth="1"/>
    <col min="8708" max="8709" width="19.109375" style="719" customWidth="1"/>
    <col min="8710" max="8710" width="5.33203125" style="719" customWidth="1"/>
    <col min="8711" max="8959" width="11.44140625" style="719" customWidth="1"/>
    <col min="8960" max="8961" width="33.6640625" style="719"/>
    <col min="8962" max="8962" width="24.6640625" style="719" customWidth="1"/>
    <col min="8963" max="8963" width="23" style="719" customWidth="1"/>
    <col min="8964" max="8965" width="19.109375" style="719" customWidth="1"/>
    <col min="8966" max="8966" width="5.33203125" style="719" customWidth="1"/>
    <col min="8967" max="9215" width="11.44140625" style="719" customWidth="1"/>
    <col min="9216" max="9217" width="33.6640625" style="719"/>
    <col min="9218" max="9218" width="24.6640625" style="719" customWidth="1"/>
    <col min="9219" max="9219" width="23" style="719" customWidth="1"/>
    <col min="9220" max="9221" width="19.109375" style="719" customWidth="1"/>
    <col min="9222" max="9222" width="5.33203125" style="719" customWidth="1"/>
    <col min="9223" max="9471" width="11.44140625" style="719" customWidth="1"/>
    <col min="9472" max="9473" width="33.6640625" style="719"/>
    <col min="9474" max="9474" width="24.6640625" style="719" customWidth="1"/>
    <col min="9475" max="9475" width="23" style="719" customWidth="1"/>
    <col min="9476" max="9477" width="19.109375" style="719" customWidth="1"/>
    <col min="9478" max="9478" width="5.33203125" style="719" customWidth="1"/>
    <col min="9479" max="9727" width="11.44140625" style="719" customWidth="1"/>
    <col min="9728" max="9729" width="33.6640625" style="719"/>
    <col min="9730" max="9730" width="24.6640625" style="719" customWidth="1"/>
    <col min="9731" max="9731" width="23" style="719" customWidth="1"/>
    <col min="9732" max="9733" width="19.109375" style="719" customWidth="1"/>
    <col min="9734" max="9734" width="5.33203125" style="719" customWidth="1"/>
    <col min="9735" max="9983" width="11.44140625" style="719" customWidth="1"/>
    <col min="9984" max="9985" width="33.6640625" style="719"/>
    <col min="9986" max="9986" width="24.6640625" style="719" customWidth="1"/>
    <col min="9987" max="9987" width="23" style="719" customWidth="1"/>
    <col min="9988" max="9989" width="19.109375" style="719" customWidth="1"/>
    <col min="9990" max="9990" width="5.33203125" style="719" customWidth="1"/>
    <col min="9991" max="10239" width="11.44140625" style="719" customWidth="1"/>
    <col min="10240" max="10241" width="33.6640625" style="719"/>
    <col min="10242" max="10242" width="24.6640625" style="719" customWidth="1"/>
    <col min="10243" max="10243" width="23" style="719" customWidth="1"/>
    <col min="10244" max="10245" width="19.109375" style="719" customWidth="1"/>
    <col min="10246" max="10246" width="5.33203125" style="719" customWidth="1"/>
    <col min="10247" max="10495" width="11.44140625" style="719" customWidth="1"/>
    <col min="10496" max="10497" width="33.6640625" style="719"/>
    <col min="10498" max="10498" width="24.6640625" style="719" customWidth="1"/>
    <col min="10499" max="10499" width="23" style="719" customWidth="1"/>
    <col min="10500" max="10501" width="19.109375" style="719" customWidth="1"/>
    <col min="10502" max="10502" width="5.33203125" style="719" customWidth="1"/>
    <col min="10503" max="10751" width="11.44140625" style="719" customWidth="1"/>
    <col min="10752" max="10753" width="33.6640625" style="719"/>
    <col min="10754" max="10754" width="24.6640625" style="719" customWidth="1"/>
    <col min="10755" max="10755" width="23" style="719" customWidth="1"/>
    <col min="10756" max="10757" width="19.109375" style="719" customWidth="1"/>
    <col min="10758" max="10758" width="5.33203125" style="719" customWidth="1"/>
    <col min="10759" max="11007" width="11.44140625" style="719" customWidth="1"/>
    <col min="11008" max="11009" width="33.6640625" style="719"/>
    <col min="11010" max="11010" width="24.6640625" style="719" customWidth="1"/>
    <col min="11011" max="11011" width="23" style="719" customWidth="1"/>
    <col min="11012" max="11013" width="19.109375" style="719" customWidth="1"/>
    <col min="11014" max="11014" width="5.33203125" style="719" customWidth="1"/>
    <col min="11015" max="11263" width="11.44140625" style="719" customWidth="1"/>
    <col min="11264" max="11265" width="33.6640625" style="719"/>
    <col min="11266" max="11266" width="24.6640625" style="719" customWidth="1"/>
    <col min="11267" max="11267" width="23" style="719" customWidth="1"/>
    <col min="11268" max="11269" width="19.109375" style="719" customWidth="1"/>
    <col min="11270" max="11270" width="5.33203125" style="719" customWidth="1"/>
    <col min="11271" max="11519" width="11.44140625" style="719" customWidth="1"/>
    <col min="11520" max="11521" width="33.6640625" style="719"/>
    <col min="11522" max="11522" width="24.6640625" style="719" customWidth="1"/>
    <col min="11523" max="11523" width="23" style="719" customWidth="1"/>
    <col min="11524" max="11525" width="19.109375" style="719" customWidth="1"/>
    <col min="11526" max="11526" width="5.33203125" style="719" customWidth="1"/>
    <col min="11527" max="11775" width="11.44140625" style="719" customWidth="1"/>
    <col min="11776" max="11777" width="33.6640625" style="719"/>
    <col min="11778" max="11778" width="24.6640625" style="719" customWidth="1"/>
    <col min="11779" max="11779" width="23" style="719" customWidth="1"/>
    <col min="11780" max="11781" width="19.109375" style="719" customWidth="1"/>
    <col min="11782" max="11782" width="5.33203125" style="719" customWidth="1"/>
    <col min="11783" max="12031" width="11.44140625" style="719" customWidth="1"/>
    <col min="12032" max="12033" width="33.6640625" style="719"/>
    <col min="12034" max="12034" width="24.6640625" style="719" customWidth="1"/>
    <col min="12035" max="12035" width="23" style="719" customWidth="1"/>
    <col min="12036" max="12037" width="19.109375" style="719" customWidth="1"/>
    <col min="12038" max="12038" width="5.33203125" style="719" customWidth="1"/>
    <col min="12039" max="12287" width="11.44140625" style="719" customWidth="1"/>
    <col min="12288" max="12289" width="33.6640625" style="719"/>
    <col min="12290" max="12290" width="24.6640625" style="719" customWidth="1"/>
    <col min="12291" max="12291" width="23" style="719" customWidth="1"/>
    <col min="12292" max="12293" width="19.109375" style="719" customWidth="1"/>
    <col min="12294" max="12294" width="5.33203125" style="719" customWidth="1"/>
    <col min="12295" max="12543" width="11.44140625" style="719" customWidth="1"/>
    <col min="12544" max="12545" width="33.6640625" style="719"/>
    <col min="12546" max="12546" width="24.6640625" style="719" customWidth="1"/>
    <col min="12547" max="12547" width="23" style="719" customWidth="1"/>
    <col min="12548" max="12549" width="19.109375" style="719" customWidth="1"/>
    <col min="12550" max="12550" width="5.33203125" style="719" customWidth="1"/>
    <col min="12551" max="12799" width="11.44140625" style="719" customWidth="1"/>
    <col min="12800" max="12801" width="33.6640625" style="719"/>
    <col min="12802" max="12802" width="24.6640625" style="719" customWidth="1"/>
    <col min="12803" max="12803" width="23" style="719" customWidth="1"/>
    <col min="12804" max="12805" width="19.109375" style="719" customWidth="1"/>
    <col min="12806" max="12806" width="5.33203125" style="719" customWidth="1"/>
    <col min="12807" max="13055" width="11.44140625" style="719" customWidth="1"/>
    <col min="13056" max="13057" width="33.6640625" style="719"/>
    <col min="13058" max="13058" width="24.6640625" style="719" customWidth="1"/>
    <col min="13059" max="13059" width="23" style="719" customWidth="1"/>
    <col min="13060" max="13061" width="19.109375" style="719" customWidth="1"/>
    <col min="13062" max="13062" width="5.33203125" style="719" customWidth="1"/>
    <col min="13063" max="13311" width="11.44140625" style="719" customWidth="1"/>
    <col min="13312" max="13313" width="33.6640625" style="719"/>
    <col min="13314" max="13314" width="24.6640625" style="719" customWidth="1"/>
    <col min="13315" max="13315" width="23" style="719" customWidth="1"/>
    <col min="13316" max="13317" width="19.109375" style="719" customWidth="1"/>
    <col min="13318" max="13318" width="5.33203125" style="719" customWidth="1"/>
    <col min="13319" max="13567" width="11.44140625" style="719" customWidth="1"/>
    <col min="13568" max="13569" width="33.6640625" style="719"/>
    <col min="13570" max="13570" width="24.6640625" style="719" customWidth="1"/>
    <col min="13571" max="13571" width="23" style="719" customWidth="1"/>
    <col min="13572" max="13573" width="19.109375" style="719" customWidth="1"/>
    <col min="13574" max="13574" width="5.33203125" style="719" customWidth="1"/>
    <col min="13575" max="13823" width="11.44140625" style="719" customWidth="1"/>
    <col min="13824" max="13825" width="33.6640625" style="719"/>
    <col min="13826" max="13826" width="24.6640625" style="719" customWidth="1"/>
    <col min="13827" max="13827" width="23" style="719" customWidth="1"/>
    <col min="13828" max="13829" width="19.109375" style="719" customWidth="1"/>
    <col min="13830" max="13830" width="5.33203125" style="719" customWidth="1"/>
    <col min="13831" max="14079" width="11.44140625" style="719" customWidth="1"/>
    <col min="14080" max="14081" width="33.6640625" style="719"/>
    <col min="14082" max="14082" width="24.6640625" style="719" customWidth="1"/>
    <col min="14083" max="14083" width="23" style="719" customWidth="1"/>
    <col min="14084" max="14085" width="19.109375" style="719" customWidth="1"/>
    <col min="14086" max="14086" width="5.33203125" style="719" customWidth="1"/>
    <col min="14087" max="14335" width="11.44140625" style="719" customWidth="1"/>
    <col min="14336" max="14337" width="33.6640625" style="719"/>
    <col min="14338" max="14338" width="24.6640625" style="719" customWidth="1"/>
    <col min="14339" max="14339" width="23" style="719" customWidth="1"/>
    <col min="14340" max="14341" width="19.109375" style="719" customWidth="1"/>
    <col min="14342" max="14342" width="5.33203125" style="719" customWidth="1"/>
    <col min="14343" max="14591" width="11.44140625" style="719" customWidth="1"/>
    <col min="14592" max="14593" width="33.6640625" style="719"/>
    <col min="14594" max="14594" width="24.6640625" style="719" customWidth="1"/>
    <col min="14595" max="14595" width="23" style="719" customWidth="1"/>
    <col min="14596" max="14597" width="19.109375" style="719" customWidth="1"/>
    <col min="14598" max="14598" width="5.33203125" style="719" customWidth="1"/>
    <col min="14599" max="14847" width="11.44140625" style="719" customWidth="1"/>
    <col min="14848" max="14849" width="33.6640625" style="719"/>
    <col min="14850" max="14850" width="24.6640625" style="719" customWidth="1"/>
    <col min="14851" max="14851" width="23" style="719" customWidth="1"/>
    <col min="14852" max="14853" width="19.109375" style="719" customWidth="1"/>
    <col min="14854" max="14854" width="5.33203125" style="719" customWidth="1"/>
    <col min="14855" max="15103" width="11.44140625" style="719" customWidth="1"/>
    <col min="15104" max="15105" width="33.6640625" style="719"/>
    <col min="15106" max="15106" width="24.6640625" style="719" customWidth="1"/>
    <col min="15107" max="15107" width="23" style="719" customWidth="1"/>
    <col min="15108" max="15109" width="19.109375" style="719" customWidth="1"/>
    <col min="15110" max="15110" width="5.33203125" style="719" customWidth="1"/>
    <col min="15111" max="15359" width="11.44140625" style="719" customWidth="1"/>
    <col min="15360" max="15361" width="33.6640625" style="719"/>
    <col min="15362" max="15362" width="24.6640625" style="719" customWidth="1"/>
    <col min="15363" max="15363" width="23" style="719" customWidth="1"/>
    <col min="15364" max="15365" width="19.109375" style="719" customWidth="1"/>
    <col min="15366" max="15366" width="5.33203125" style="719" customWidth="1"/>
    <col min="15367" max="15615" width="11.44140625" style="719" customWidth="1"/>
    <col min="15616" max="15617" width="33.6640625" style="719"/>
    <col min="15618" max="15618" width="24.6640625" style="719" customWidth="1"/>
    <col min="15619" max="15619" width="23" style="719" customWidth="1"/>
    <col min="15620" max="15621" width="19.109375" style="719" customWidth="1"/>
    <col min="15622" max="15622" width="5.33203125" style="719" customWidth="1"/>
    <col min="15623" max="15871" width="11.44140625" style="719" customWidth="1"/>
    <col min="15872" max="15873" width="33.6640625" style="719"/>
    <col min="15874" max="15874" width="24.6640625" style="719" customWidth="1"/>
    <col min="15875" max="15875" width="23" style="719" customWidth="1"/>
    <col min="15876" max="15877" width="19.109375" style="719" customWidth="1"/>
    <col min="15878" max="15878" width="5.33203125" style="719" customWidth="1"/>
    <col min="15879" max="16127" width="11.44140625" style="719" customWidth="1"/>
    <col min="16128" max="16129" width="33.6640625" style="719"/>
    <col min="16130" max="16130" width="24.6640625" style="719" customWidth="1"/>
    <col min="16131" max="16131" width="23" style="719" customWidth="1"/>
    <col min="16132" max="16133" width="19.109375" style="719" customWidth="1"/>
    <col min="16134" max="16134" width="5.33203125" style="719" customWidth="1"/>
    <col min="16135" max="16383" width="11.44140625" style="719" customWidth="1"/>
    <col min="16384" max="16384" width="33.6640625" style="719"/>
  </cols>
  <sheetData>
    <row r="1" spans="1:8" ht="21" customHeight="1">
      <c r="A1" s="1270" t="s">
        <v>1197</v>
      </c>
      <c r="B1" s="1203"/>
      <c r="C1" s="1203"/>
      <c r="D1" s="1203"/>
    </row>
    <row r="2" spans="1:8" s="1205" customFormat="1" ht="57.75" customHeight="1">
      <c r="A2" s="1466" t="s">
        <v>1190</v>
      </c>
      <c r="B2" s="1467"/>
      <c r="C2" s="1467"/>
      <c r="D2" s="1467"/>
      <c r="E2" s="1467"/>
      <c r="F2" s="557"/>
    </row>
    <row r="3" spans="1:8" s="1210" customFormat="1" ht="24" customHeight="1">
      <c r="A3" s="1207">
        <v>46022</v>
      </c>
      <c r="B3" s="1207"/>
      <c r="C3" s="1207"/>
      <c r="D3" s="1207"/>
      <c r="E3" s="1207"/>
      <c r="F3" s="557"/>
    </row>
    <row r="4" spans="1:8" s="1210" customFormat="1" ht="17.100000000000001" customHeight="1">
      <c r="A4" s="1468" t="s">
        <v>125</v>
      </c>
      <c r="B4" s="1469"/>
      <c r="C4" s="1469"/>
      <c r="D4" s="1469"/>
      <c r="E4" s="1469"/>
    </row>
    <row r="5" spans="1:8" s="1212" customFormat="1" ht="6" customHeight="1" thickBot="1">
      <c r="A5" s="1480"/>
      <c r="B5" s="1481"/>
      <c r="C5" s="1481"/>
      <c r="D5" s="1481"/>
      <c r="E5" s="1211"/>
    </row>
    <row r="6" spans="1:8" s="1255" customFormat="1" ht="55.5" customHeight="1">
      <c r="A6" s="1213" t="s">
        <v>1</v>
      </c>
      <c r="B6" s="1237" t="s">
        <v>1191</v>
      </c>
      <c r="C6" s="1237" t="s">
        <v>1192</v>
      </c>
      <c r="D6" s="1237" t="s">
        <v>1193</v>
      </c>
      <c r="E6" s="1213" t="s">
        <v>1194</v>
      </c>
    </row>
    <row r="7" spans="1:8" s="557" customFormat="1" ht="20.100000000000001" customHeight="1">
      <c r="A7" s="736" t="s">
        <v>29</v>
      </c>
      <c r="B7" s="1256">
        <v>0</v>
      </c>
      <c r="C7" s="1256">
        <v>828323.94677000004</v>
      </c>
      <c r="D7" s="1256">
        <v>0</v>
      </c>
      <c r="E7" s="1257">
        <v>828323.94677000004</v>
      </c>
    </row>
    <row r="8" spans="1:8" s="557" customFormat="1" ht="20.100000000000001" customHeight="1">
      <c r="A8" s="1218" t="s">
        <v>30</v>
      </c>
      <c r="B8" s="1256">
        <v>24793.510180000001</v>
      </c>
      <c r="C8" s="1256">
        <v>0</v>
      </c>
      <c r="D8" s="1256">
        <v>0</v>
      </c>
      <c r="E8" s="1257">
        <v>24793.510180000001</v>
      </c>
    </row>
    <row r="9" spans="1:8" s="557" customFormat="1" ht="20.100000000000001" customHeight="1">
      <c r="A9" s="1218" t="s">
        <v>98</v>
      </c>
      <c r="B9" s="1256">
        <v>0</v>
      </c>
      <c r="C9" s="1256">
        <v>1613479.1239400001</v>
      </c>
      <c r="D9" s="1256">
        <v>398859.16104000004</v>
      </c>
      <c r="E9" s="1257">
        <v>2012338.28498</v>
      </c>
      <c r="H9" s="1258"/>
    </row>
    <row r="10" spans="1:8" s="557" customFormat="1" ht="20.100000000000001" customHeight="1">
      <c r="A10" s="736" t="s">
        <v>32</v>
      </c>
      <c r="B10" s="1256">
        <v>116653.05693999999</v>
      </c>
      <c r="C10" s="1256">
        <v>0</v>
      </c>
      <c r="D10" s="1256">
        <v>0</v>
      </c>
      <c r="E10" s="1257">
        <v>116653.05693999999</v>
      </c>
    </row>
    <row r="11" spans="1:8" s="557" customFormat="1" ht="20.100000000000001" customHeight="1">
      <c r="A11" s="1218" t="s">
        <v>33</v>
      </c>
      <c r="B11" s="1256">
        <v>0</v>
      </c>
      <c r="C11" s="1256">
        <v>127105.95934999999</v>
      </c>
      <c r="D11" s="1256">
        <v>5746.2439599999998</v>
      </c>
      <c r="E11" s="1257">
        <v>132852.20330999998</v>
      </c>
    </row>
    <row r="12" spans="1:8" s="557" customFormat="1" ht="20.100000000000001" customHeight="1">
      <c r="A12" s="1218" t="s">
        <v>117</v>
      </c>
      <c r="B12" s="1256">
        <v>624585.43169000011</v>
      </c>
      <c r="C12" s="1256">
        <v>0</v>
      </c>
      <c r="D12" s="1256">
        <v>0</v>
      </c>
      <c r="E12" s="1257">
        <v>624585.43169000011</v>
      </c>
    </row>
    <row r="13" spans="1:8" s="557" customFormat="1" ht="20.100000000000001" customHeight="1">
      <c r="A13" s="1218" t="s">
        <v>35</v>
      </c>
      <c r="B13" s="1256">
        <v>94160.256959999999</v>
      </c>
      <c r="C13" s="1256">
        <v>0</v>
      </c>
      <c r="D13" s="1256">
        <v>0</v>
      </c>
      <c r="E13" s="1257">
        <v>94160.256959999999</v>
      </c>
    </row>
    <row r="14" spans="1:8" s="557" customFormat="1" ht="20.100000000000001" customHeight="1">
      <c r="A14" s="1218" t="s">
        <v>36</v>
      </c>
      <c r="B14" s="1256">
        <v>0</v>
      </c>
      <c r="C14" s="1256">
        <v>515378.95280999999</v>
      </c>
      <c r="D14" s="1256">
        <v>63526.02147</v>
      </c>
      <c r="E14" s="1257">
        <v>578904.97427999997</v>
      </c>
    </row>
    <row r="15" spans="1:8" s="557" customFormat="1" ht="20.100000000000001" customHeight="1">
      <c r="A15" s="1218" t="s">
        <v>37</v>
      </c>
      <c r="B15" s="1256">
        <v>0</v>
      </c>
      <c r="C15" s="1256">
        <v>92889.723849999995</v>
      </c>
      <c r="D15" s="1256">
        <v>0</v>
      </c>
      <c r="E15" s="1257">
        <v>92889.723849999995</v>
      </c>
    </row>
    <row r="16" spans="1:8" s="557" customFormat="1" ht="20.100000000000001" customHeight="1">
      <c r="A16" s="1218" t="s">
        <v>38</v>
      </c>
      <c r="B16" s="1256">
        <v>30373.827260000002</v>
      </c>
      <c r="C16" s="1256">
        <v>0</v>
      </c>
      <c r="D16" s="1256">
        <v>0</v>
      </c>
      <c r="E16" s="1257">
        <v>30373.827260000002</v>
      </c>
    </row>
    <row r="17" spans="1:13" s="557" customFormat="1" ht="20.100000000000001" customHeight="1">
      <c r="A17" s="1218" t="s">
        <v>39</v>
      </c>
      <c r="B17" s="1256">
        <v>0</v>
      </c>
      <c r="C17" s="1256">
        <v>65841.336039999995</v>
      </c>
      <c r="D17" s="1256">
        <v>0</v>
      </c>
      <c r="E17" s="1257">
        <v>65841.336039999995</v>
      </c>
    </row>
    <row r="18" spans="1:13" s="557" customFormat="1" ht="20.100000000000001" customHeight="1">
      <c r="A18" s="1218" t="s">
        <v>40</v>
      </c>
      <c r="B18" s="1256">
        <v>87804.444510000001</v>
      </c>
      <c r="C18" s="1256">
        <v>0</v>
      </c>
      <c r="D18" s="1256">
        <v>0</v>
      </c>
      <c r="E18" s="1257">
        <v>87804.444510000001</v>
      </c>
    </row>
    <row r="19" spans="1:13" s="557" customFormat="1" ht="20.100000000000001" customHeight="1">
      <c r="A19" s="1218" t="s">
        <v>41</v>
      </c>
      <c r="B19" s="1256">
        <v>38225.745780000005</v>
      </c>
      <c r="C19" s="1256">
        <v>0</v>
      </c>
      <c r="D19" s="1256">
        <v>0</v>
      </c>
      <c r="E19" s="1257">
        <v>38225.745780000005</v>
      </c>
      <c r="H19" s="1258"/>
    </row>
    <row r="20" spans="1:13" s="557" customFormat="1" ht="20.100000000000001" customHeight="1">
      <c r="A20" s="738" t="s">
        <v>42</v>
      </c>
      <c r="B20" s="1256">
        <v>26572.785449999999</v>
      </c>
      <c r="C20" s="1256">
        <v>0</v>
      </c>
      <c r="D20" s="1256">
        <v>0</v>
      </c>
      <c r="E20" s="1257">
        <v>26572.785449999999</v>
      </c>
    </row>
    <row r="21" spans="1:13" s="557" customFormat="1" ht="20.100000000000001" customHeight="1">
      <c r="A21" s="1218" t="s">
        <v>43</v>
      </c>
      <c r="B21" s="1256">
        <v>13516.78368</v>
      </c>
      <c r="C21" s="1256">
        <v>0</v>
      </c>
      <c r="D21" s="1256">
        <v>0</v>
      </c>
      <c r="E21" s="1257">
        <v>13516.78368</v>
      </c>
    </row>
    <row r="22" spans="1:13" s="557" customFormat="1" ht="20.100000000000001" customHeight="1">
      <c r="A22" s="1218" t="s">
        <v>44</v>
      </c>
      <c r="B22" s="1256">
        <v>8478.7289799999999</v>
      </c>
      <c r="C22" s="1256">
        <v>0</v>
      </c>
      <c r="D22" s="1256">
        <v>0</v>
      </c>
      <c r="E22" s="1257">
        <v>8478.7289799999999</v>
      </c>
    </row>
    <row r="23" spans="1:13" s="557" customFormat="1" ht="20.100000000000001" customHeight="1">
      <c r="A23" s="1218" t="s">
        <v>679</v>
      </c>
      <c r="B23" s="1256">
        <v>13540.764300000001</v>
      </c>
      <c r="C23" s="1256">
        <v>0</v>
      </c>
      <c r="D23" s="1256">
        <v>0</v>
      </c>
      <c r="E23" s="1257">
        <v>13540.764300000001</v>
      </c>
    </row>
    <row r="24" spans="1:13" s="557" customFormat="1" ht="20.100000000000001" customHeight="1">
      <c r="A24" s="1218" t="s">
        <v>46</v>
      </c>
      <c r="B24" s="1256">
        <v>0</v>
      </c>
      <c r="C24" s="1256">
        <v>41768.113810000003</v>
      </c>
      <c r="D24" s="1256">
        <v>0</v>
      </c>
      <c r="E24" s="1257">
        <v>41768.113810000003</v>
      </c>
    </row>
    <row r="25" spans="1:13" s="557" customFormat="1" ht="20.100000000000001" customHeight="1">
      <c r="A25" s="1218" t="s">
        <v>47</v>
      </c>
      <c r="B25" s="1256">
        <v>69728.624260000011</v>
      </c>
      <c r="C25" s="1256">
        <v>0</v>
      </c>
      <c r="D25" s="1256">
        <v>0</v>
      </c>
      <c r="E25" s="1257">
        <v>69728.624260000011</v>
      </c>
    </row>
    <row r="26" spans="1:13" s="1221" customFormat="1" ht="24" customHeight="1" thickBot="1">
      <c r="A26" s="1259" t="s">
        <v>48</v>
      </c>
      <c r="B26" s="1260">
        <v>1148433.9599900004</v>
      </c>
      <c r="C26" s="1260">
        <v>3284787.1565699996</v>
      </c>
      <c r="D26" s="1260">
        <v>468131.42647000001</v>
      </c>
      <c r="E26" s="1260">
        <v>4901352.5430300003</v>
      </c>
    </row>
    <row r="27" spans="1:13" ht="6.75" customHeight="1">
      <c r="A27" s="1261"/>
      <c r="B27" s="1262"/>
      <c r="C27" s="1262"/>
      <c r="D27" s="1262"/>
      <c r="E27" s="1262"/>
      <c r="F27" s="1263"/>
    </row>
    <row r="28" spans="1:13" ht="23.25" customHeight="1">
      <c r="A28" s="1482" t="s">
        <v>1195</v>
      </c>
      <c r="B28" s="1483"/>
      <c r="C28" s="1483"/>
      <c r="D28" s="1483"/>
      <c r="E28" s="1484"/>
      <c r="F28" s="1263"/>
    </row>
    <row r="29" spans="1:13" ht="16.5" customHeight="1">
      <c r="A29" s="1464"/>
      <c r="B29" s="1465"/>
      <c r="C29" s="1465"/>
      <c r="D29" s="1465"/>
      <c r="E29" s="1465"/>
      <c r="F29" s="1465"/>
      <c r="G29" s="1465"/>
      <c r="H29" s="1465"/>
      <c r="I29" s="1465"/>
      <c r="J29" s="1465"/>
      <c r="K29" s="1465"/>
      <c r="L29" s="1465"/>
      <c r="M29" s="1465"/>
    </row>
    <row r="30" spans="1:13">
      <c r="D30" s="1264"/>
    </row>
    <row r="31" spans="1:13">
      <c r="C31" s="1265"/>
      <c r="D31" s="1266"/>
    </row>
    <row r="32" spans="1:13">
      <c r="C32" s="1266"/>
      <c r="D32" s="1266"/>
    </row>
    <row r="33" spans="3:4">
      <c r="C33" s="1265"/>
      <c r="D33" s="1266"/>
    </row>
    <row r="34" spans="3:4">
      <c r="C34" s="1265"/>
      <c r="D34" s="1266"/>
    </row>
    <row r="35" spans="3:4">
      <c r="C35" s="1265"/>
      <c r="D35" s="1266"/>
    </row>
    <row r="36" spans="3:4">
      <c r="C36" s="1266"/>
      <c r="D36" s="1266"/>
    </row>
    <row r="37" spans="3:4">
      <c r="C37" s="1266"/>
      <c r="D37" s="1266"/>
    </row>
    <row r="38" spans="3:4">
      <c r="C38" s="1265"/>
      <c r="D38" s="1265"/>
    </row>
    <row r="204" spans="3:3">
      <c r="C204" s="719" t="s">
        <v>159</v>
      </c>
    </row>
  </sheetData>
  <mergeCells count="5">
    <mergeCell ref="A2:E2"/>
    <mergeCell ref="A4:E4"/>
    <mergeCell ref="A5:D5"/>
    <mergeCell ref="A28:E28"/>
    <mergeCell ref="A29:M29"/>
  </mergeCells>
  <hyperlinks>
    <hyperlink ref="A1" location="Índice!A1" display="Volver al Índice" xr:uid="{41253EFF-BFD7-4E84-A9C8-E8A2323E69D1}"/>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C630F-18D2-4705-8F3B-964A4E68EB9C}">
  <dimension ref="A1:FP35"/>
  <sheetViews>
    <sheetView showGridLines="0" zoomScale="115" zoomScaleNormal="115" workbookViewId="0"/>
  </sheetViews>
  <sheetFormatPr baseColWidth="10" defaultRowHeight="23.25" customHeight="1"/>
  <cols>
    <col min="1" max="1" width="35.44140625" style="397" customWidth="1"/>
    <col min="2" max="2" width="10.44140625" style="397" customWidth="1"/>
    <col min="3" max="3" width="13.44140625" style="397" customWidth="1"/>
    <col min="4" max="4" width="11.88671875" style="397" customWidth="1"/>
    <col min="5" max="5" width="12.44140625" style="397" customWidth="1"/>
    <col min="6" max="6" width="14.44140625" style="397" customWidth="1"/>
    <col min="7" max="7" width="15" style="397" customWidth="1"/>
    <col min="8" max="9" width="12.44140625" style="397" customWidth="1"/>
    <col min="10" max="10" width="15.44140625" style="397" customWidth="1"/>
    <col min="11" max="11" width="11.44140625" style="397" bestFit="1" customWidth="1"/>
    <col min="12" max="20" width="11.5546875" style="397"/>
    <col min="21" max="21" width="12.88671875" style="397" customWidth="1"/>
    <col min="22" max="16384" width="11.5546875" style="397"/>
  </cols>
  <sheetData>
    <row r="1" spans="1:172" s="616" customFormat="1" ht="23.25" customHeight="1">
      <c r="A1" s="1270" t="s">
        <v>1197</v>
      </c>
      <c r="B1" s="561"/>
      <c r="C1" s="561"/>
      <c r="D1" s="561"/>
      <c r="E1" s="561"/>
      <c r="F1" s="561"/>
      <c r="G1" s="561"/>
      <c r="H1" s="561"/>
      <c r="I1" s="561"/>
      <c r="J1" s="561"/>
    </row>
    <row r="2" spans="1:172" s="618" customFormat="1" ht="23.25" customHeight="1">
      <c r="A2" s="563" t="s">
        <v>727</v>
      </c>
      <c r="B2" s="617"/>
      <c r="C2" s="617"/>
      <c r="D2" s="617"/>
      <c r="E2" s="617"/>
      <c r="F2" s="617"/>
      <c r="G2" s="617"/>
      <c r="H2" s="617"/>
      <c r="I2" s="617"/>
      <c r="J2" s="617"/>
      <c r="U2" s="619"/>
    </row>
    <row r="3" spans="1:172" s="562" customFormat="1" ht="19.5" customHeight="1">
      <c r="A3" s="620">
        <v>46022</v>
      </c>
      <c r="B3" s="620"/>
      <c r="C3" s="620"/>
      <c r="D3" s="620"/>
      <c r="E3" s="620"/>
      <c r="F3" s="620"/>
      <c r="G3" s="620"/>
      <c r="H3" s="620"/>
      <c r="I3" s="620"/>
      <c r="J3" s="620"/>
      <c r="U3" s="621"/>
    </row>
    <row r="4" spans="1:172" s="622" customFormat="1" ht="23.25" customHeight="1">
      <c r="A4" s="567" t="s">
        <v>176</v>
      </c>
      <c r="B4" s="567"/>
      <c r="C4" s="567"/>
      <c r="D4" s="567"/>
      <c r="E4" s="567"/>
      <c r="F4" s="567"/>
      <c r="G4" s="567"/>
      <c r="H4" s="567"/>
      <c r="I4" s="567"/>
      <c r="J4" s="567"/>
      <c r="U4" s="623"/>
    </row>
    <row r="5" spans="1:172" ht="10.5" customHeight="1" thickBot="1">
      <c r="A5" s="624"/>
    </row>
    <row r="6" spans="1:172" s="613" customFormat="1" ht="23.25" customHeight="1">
      <c r="A6" s="1491" t="s">
        <v>1</v>
      </c>
      <c r="B6" s="1487" t="s">
        <v>557</v>
      </c>
      <c r="C6" s="1487" t="s">
        <v>728</v>
      </c>
      <c r="D6" s="1487" t="s">
        <v>729</v>
      </c>
      <c r="E6" s="1487" t="s">
        <v>730</v>
      </c>
      <c r="F6" s="1485" t="s">
        <v>731</v>
      </c>
      <c r="G6" s="1485" t="s">
        <v>732</v>
      </c>
      <c r="H6" s="1487" t="s">
        <v>733</v>
      </c>
      <c r="I6" s="1487" t="s">
        <v>734</v>
      </c>
      <c r="J6" s="1489" t="s">
        <v>735</v>
      </c>
    </row>
    <row r="7" spans="1:172" s="613" customFormat="1" ht="41.25" customHeight="1">
      <c r="A7" s="1492"/>
      <c r="B7" s="1493"/>
      <c r="C7" s="1488"/>
      <c r="D7" s="1488"/>
      <c r="E7" s="1488"/>
      <c r="F7" s="1486"/>
      <c r="G7" s="1486"/>
      <c r="H7" s="1488"/>
      <c r="I7" s="1488"/>
      <c r="J7" s="1490"/>
    </row>
    <row r="8" spans="1:172" s="613" customFormat="1" ht="9" customHeight="1">
      <c r="A8" s="625"/>
      <c r="B8" s="626"/>
      <c r="C8" s="601"/>
      <c r="D8" s="601"/>
      <c r="E8" s="601"/>
      <c r="F8" s="601"/>
      <c r="G8" s="601"/>
      <c r="H8" s="601"/>
      <c r="I8" s="601"/>
      <c r="J8" s="627"/>
    </row>
    <row r="9" spans="1:172" s="633" customFormat="1" ht="18" customHeight="1">
      <c r="A9" s="577" t="s">
        <v>29</v>
      </c>
      <c r="B9" s="628">
        <v>10.890232485693987</v>
      </c>
      <c r="C9" s="628" t="s">
        <v>134</v>
      </c>
      <c r="D9" s="628">
        <v>13.590751598019555</v>
      </c>
      <c r="E9" s="628">
        <v>69.12210594469299</v>
      </c>
      <c r="F9" s="628">
        <v>3.67254558321167</v>
      </c>
      <c r="G9" s="628">
        <v>1.6764204051071749E-2</v>
      </c>
      <c r="H9" s="628">
        <v>1.0584133234993638</v>
      </c>
      <c r="I9" s="628">
        <v>1.6491868608313582</v>
      </c>
      <c r="J9" s="629">
        <v>112361588.67200001</v>
      </c>
      <c r="K9" s="630"/>
      <c r="L9" s="631"/>
      <c r="M9" s="631"/>
      <c r="N9" s="631"/>
      <c r="O9" s="631"/>
      <c r="P9" s="631"/>
      <c r="Q9" s="631"/>
      <c r="R9" s="631"/>
      <c r="S9" s="631"/>
      <c r="T9" s="631"/>
      <c r="U9" s="631"/>
      <c r="V9" s="632"/>
      <c r="W9" s="632"/>
      <c r="X9" s="632"/>
      <c r="Y9" s="632"/>
      <c r="Z9" s="632"/>
      <c r="AA9" s="632"/>
      <c r="AB9" s="632"/>
      <c r="AC9" s="632"/>
      <c r="AD9" s="632"/>
      <c r="AE9" s="631"/>
      <c r="AF9" s="631"/>
      <c r="AG9" s="631"/>
      <c r="AH9" s="631"/>
      <c r="AI9" s="631"/>
      <c r="AJ9" s="631"/>
      <c r="AK9" s="631"/>
      <c r="AL9" s="631"/>
      <c r="AM9" s="631"/>
      <c r="AN9" s="631"/>
      <c r="AO9" s="631"/>
      <c r="AP9" s="631"/>
      <c r="AQ9" s="631"/>
      <c r="AR9" s="631"/>
      <c r="AS9" s="631"/>
      <c r="AT9" s="631"/>
      <c r="AU9" s="631"/>
      <c r="AV9" s="631"/>
      <c r="AW9" s="631"/>
      <c r="AX9" s="631"/>
      <c r="AY9" s="631"/>
      <c r="AZ9" s="631"/>
      <c r="BA9" s="631"/>
      <c r="BB9" s="631"/>
      <c r="BC9" s="631"/>
      <c r="BD9" s="631"/>
      <c r="BE9" s="631"/>
      <c r="BF9" s="631"/>
      <c r="BG9" s="631"/>
      <c r="BH9" s="631"/>
      <c r="BI9" s="631"/>
      <c r="BJ9" s="631"/>
      <c r="BK9" s="631"/>
      <c r="BL9" s="631"/>
      <c r="BM9" s="631"/>
      <c r="BN9" s="631"/>
      <c r="BO9" s="631"/>
      <c r="BP9" s="631"/>
      <c r="BQ9" s="631"/>
      <c r="BR9" s="631"/>
      <c r="BS9" s="631"/>
      <c r="BT9" s="631"/>
      <c r="BU9" s="631"/>
      <c r="BV9" s="631"/>
      <c r="BW9" s="631"/>
      <c r="BX9" s="631"/>
      <c r="BY9" s="631"/>
      <c r="BZ9" s="631"/>
      <c r="CA9" s="631"/>
      <c r="CB9" s="631"/>
      <c r="CC9" s="631"/>
      <c r="CD9" s="631"/>
      <c r="CE9" s="631"/>
      <c r="CF9" s="631"/>
      <c r="CG9" s="631"/>
      <c r="CH9" s="631"/>
      <c r="CI9" s="631"/>
      <c r="CJ9" s="631"/>
      <c r="CK9" s="631"/>
      <c r="CL9" s="631"/>
      <c r="CM9" s="631"/>
      <c r="CN9" s="631"/>
      <c r="CO9" s="631"/>
      <c r="CP9" s="631"/>
      <c r="CQ9" s="631"/>
      <c r="CR9" s="631"/>
      <c r="CS9" s="631"/>
      <c r="CT9" s="631"/>
      <c r="CU9" s="631"/>
      <c r="CV9" s="631"/>
      <c r="CW9" s="631"/>
      <c r="CX9" s="631"/>
      <c r="CY9" s="631"/>
      <c r="CZ9" s="631"/>
      <c r="DA9" s="631"/>
      <c r="DB9" s="631"/>
      <c r="DC9" s="631"/>
      <c r="DD9" s="631"/>
      <c r="DE9" s="631"/>
      <c r="DF9" s="631"/>
      <c r="DG9" s="631"/>
      <c r="DH9" s="631"/>
      <c r="DI9" s="631"/>
      <c r="DJ9" s="631"/>
      <c r="DK9" s="631"/>
      <c r="DL9" s="631"/>
      <c r="DM9" s="631"/>
      <c r="DN9" s="631"/>
      <c r="DO9" s="631"/>
      <c r="DP9" s="631"/>
      <c r="DQ9" s="631"/>
      <c r="DR9" s="631"/>
      <c r="DS9" s="631"/>
      <c r="DT9" s="631"/>
      <c r="DU9" s="631"/>
      <c r="DV9" s="631"/>
      <c r="DW9" s="631"/>
      <c r="DX9" s="631"/>
      <c r="DY9" s="631"/>
      <c r="DZ9" s="631"/>
      <c r="EA9" s="631"/>
      <c r="EB9" s="631"/>
      <c r="EC9" s="631"/>
      <c r="ED9" s="631"/>
      <c r="EE9" s="631"/>
      <c r="EF9" s="631"/>
      <c r="EG9" s="631"/>
      <c r="EH9" s="631"/>
      <c r="EI9" s="631"/>
      <c r="EJ9" s="631"/>
      <c r="EK9" s="631"/>
      <c r="EL9" s="631"/>
      <c r="EM9" s="631"/>
      <c r="EN9" s="631"/>
      <c r="EO9" s="631"/>
      <c r="EP9" s="631"/>
      <c r="EQ9" s="631"/>
      <c r="ER9" s="631"/>
      <c r="ES9" s="631"/>
      <c r="ET9" s="631"/>
      <c r="EU9" s="631"/>
      <c r="EV9" s="631"/>
      <c r="EW9" s="631"/>
      <c r="EX9" s="631"/>
      <c r="EY9" s="631"/>
      <c r="EZ9" s="631"/>
      <c r="FA9" s="631"/>
      <c r="FB9" s="631"/>
      <c r="FC9" s="631"/>
      <c r="FD9" s="631"/>
      <c r="FE9" s="631"/>
      <c r="FF9" s="631"/>
      <c r="FG9" s="631"/>
      <c r="FH9" s="631"/>
      <c r="FI9" s="631"/>
      <c r="FJ9" s="631"/>
      <c r="FK9" s="631"/>
      <c r="FL9" s="631"/>
      <c r="FM9" s="631"/>
      <c r="FN9" s="631"/>
      <c r="FO9" s="631"/>
      <c r="FP9" s="631"/>
    </row>
    <row r="10" spans="1:172" s="633" customFormat="1" ht="18" customHeight="1">
      <c r="A10" s="577" t="s">
        <v>30</v>
      </c>
      <c r="B10" s="628">
        <v>15.22861823077454</v>
      </c>
      <c r="C10" s="628" t="s">
        <v>134</v>
      </c>
      <c r="D10" s="628">
        <v>3.6384312101200731</v>
      </c>
      <c r="E10" s="628">
        <v>76.65883259927196</v>
      </c>
      <c r="F10" s="628">
        <v>0.90259900321224518</v>
      </c>
      <c r="G10" s="628">
        <v>0.18467737722203795</v>
      </c>
      <c r="H10" s="628">
        <v>1.3006335979769497</v>
      </c>
      <c r="I10" s="628">
        <v>2.086207981422175</v>
      </c>
      <c r="J10" s="629">
        <v>2088442.5900000003</v>
      </c>
      <c r="K10" s="630"/>
      <c r="L10" s="631"/>
      <c r="M10" s="631"/>
      <c r="N10" s="631"/>
      <c r="O10" s="631"/>
      <c r="P10" s="631"/>
      <c r="Q10" s="631"/>
      <c r="R10" s="631"/>
      <c r="S10" s="631"/>
      <c r="T10" s="631"/>
      <c r="U10" s="631"/>
      <c r="V10" s="632"/>
      <c r="W10" s="632"/>
      <c r="X10" s="632"/>
      <c r="Y10" s="632"/>
      <c r="Z10" s="632"/>
      <c r="AA10" s="632"/>
      <c r="AB10" s="632"/>
      <c r="AC10" s="632"/>
      <c r="AD10" s="632"/>
      <c r="AE10" s="631"/>
      <c r="AF10" s="631"/>
      <c r="AG10" s="631"/>
      <c r="AH10" s="631"/>
      <c r="AI10" s="631"/>
      <c r="AJ10" s="631"/>
      <c r="AK10" s="631"/>
      <c r="AL10" s="631"/>
      <c r="AM10" s="631"/>
      <c r="AN10" s="631"/>
      <c r="AO10" s="631"/>
      <c r="AP10" s="631"/>
      <c r="AQ10" s="631"/>
      <c r="AR10" s="631"/>
      <c r="AS10" s="631"/>
      <c r="AT10" s="631"/>
      <c r="AU10" s="631"/>
      <c r="AV10" s="631"/>
      <c r="AW10" s="631"/>
      <c r="AX10" s="631"/>
      <c r="AY10" s="631"/>
      <c r="AZ10" s="631"/>
      <c r="BA10" s="631"/>
      <c r="BB10" s="631"/>
      <c r="BC10" s="631"/>
      <c r="BD10" s="631"/>
      <c r="BE10" s="631"/>
      <c r="BF10" s="631"/>
      <c r="BG10" s="631"/>
      <c r="BH10" s="631"/>
      <c r="BI10" s="631"/>
      <c r="BJ10" s="631"/>
      <c r="BK10" s="631"/>
      <c r="BL10" s="631"/>
      <c r="BM10" s="631"/>
      <c r="BN10" s="631"/>
      <c r="BO10" s="631"/>
      <c r="BP10" s="631"/>
      <c r="BQ10" s="631"/>
      <c r="BR10" s="631"/>
      <c r="BS10" s="631"/>
      <c r="BT10" s="631"/>
      <c r="BU10" s="631"/>
      <c r="BV10" s="631"/>
      <c r="BW10" s="631"/>
      <c r="BX10" s="631"/>
      <c r="BY10" s="631"/>
      <c r="BZ10" s="631"/>
      <c r="CA10" s="631"/>
      <c r="CB10" s="631"/>
      <c r="CC10" s="631"/>
      <c r="CD10" s="631"/>
      <c r="CE10" s="631"/>
      <c r="CF10" s="631"/>
      <c r="CG10" s="631"/>
      <c r="CH10" s="631"/>
      <c r="CI10" s="631"/>
      <c r="CJ10" s="631"/>
      <c r="CK10" s="631"/>
      <c r="CL10" s="631"/>
      <c r="CM10" s="631"/>
      <c r="CN10" s="631"/>
      <c r="CO10" s="631"/>
      <c r="CP10" s="631"/>
      <c r="CQ10" s="631"/>
      <c r="CR10" s="631"/>
      <c r="CS10" s="631"/>
      <c r="CT10" s="631"/>
      <c r="CU10" s="631"/>
      <c r="CV10" s="631"/>
      <c r="CW10" s="631"/>
      <c r="CX10" s="631"/>
      <c r="CY10" s="631"/>
      <c r="CZ10" s="631"/>
      <c r="DA10" s="631"/>
      <c r="DB10" s="631"/>
      <c r="DC10" s="631"/>
      <c r="DD10" s="631"/>
      <c r="DE10" s="631"/>
      <c r="DF10" s="631"/>
      <c r="DG10" s="631"/>
      <c r="DH10" s="631"/>
      <c r="DI10" s="631"/>
      <c r="DJ10" s="631"/>
      <c r="DK10" s="631"/>
      <c r="DL10" s="631"/>
      <c r="DM10" s="631"/>
      <c r="DN10" s="631"/>
      <c r="DO10" s="631"/>
      <c r="DP10" s="631"/>
      <c r="DQ10" s="631"/>
      <c r="DR10" s="631"/>
      <c r="DS10" s="631"/>
      <c r="DT10" s="631"/>
      <c r="DU10" s="631"/>
      <c r="DV10" s="631"/>
      <c r="DW10" s="631"/>
      <c r="DX10" s="631"/>
      <c r="DY10" s="631"/>
      <c r="DZ10" s="631"/>
      <c r="EA10" s="631"/>
      <c r="EB10" s="631"/>
      <c r="EC10" s="631"/>
      <c r="ED10" s="631"/>
      <c r="EE10" s="631"/>
      <c r="EF10" s="631"/>
      <c r="EG10" s="631"/>
      <c r="EH10" s="631"/>
      <c r="EI10" s="631"/>
      <c r="EJ10" s="631"/>
      <c r="EK10" s="631"/>
      <c r="EL10" s="631"/>
      <c r="EM10" s="631"/>
      <c r="EN10" s="631"/>
      <c r="EO10" s="631"/>
      <c r="EP10" s="631"/>
      <c r="EQ10" s="631"/>
      <c r="ER10" s="631"/>
      <c r="ES10" s="631"/>
      <c r="ET10" s="631"/>
      <c r="EU10" s="631"/>
      <c r="EV10" s="631"/>
      <c r="EW10" s="631"/>
      <c r="EX10" s="631"/>
      <c r="EY10" s="631"/>
      <c r="EZ10" s="631"/>
      <c r="FA10" s="631"/>
      <c r="FB10" s="631"/>
      <c r="FC10" s="631"/>
      <c r="FD10" s="631"/>
      <c r="FE10" s="631"/>
      <c r="FF10" s="631"/>
      <c r="FG10" s="631"/>
      <c r="FH10" s="631"/>
      <c r="FI10" s="631"/>
      <c r="FJ10" s="631"/>
      <c r="FK10" s="631"/>
      <c r="FL10" s="631"/>
      <c r="FM10" s="631"/>
      <c r="FN10" s="631"/>
      <c r="FO10" s="631"/>
      <c r="FP10" s="631"/>
    </row>
    <row r="11" spans="1:172" s="633" customFormat="1" ht="18" customHeight="1">
      <c r="A11" s="577" t="s">
        <v>31</v>
      </c>
      <c r="B11" s="628">
        <v>22.337902935323033</v>
      </c>
      <c r="C11" s="628">
        <v>9.8044583032680117E-3</v>
      </c>
      <c r="D11" s="628">
        <v>15.236274609332549</v>
      </c>
      <c r="E11" s="628">
        <v>57.521003548701742</v>
      </c>
      <c r="F11" s="628">
        <v>2.1012771061996052</v>
      </c>
      <c r="G11" s="628">
        <v>1.5417565586855447E-2</v>
      </c>
      <c r="H11" s="628">
        <v>0.55795014536759457</v>
      </c>
      <c r="I11" s="628">
        <v>2.2203696311853602</v>
      </c>
      <c r="J11" s="629">
        <v>203988832.23699999</v>
      </c>
      <c r="K11" s="630"/>
      <c r="L11" s="631"/>
      <c r="M11" s="631"/>
      <c r="N11" s="631"/>
      <c r="O11" s="631"/>
      <c r="P11" s="631"/>
      <c r="Q11" s="631"/>
      <c r="R11" s="631"/>
      <c r="S11" s="631"/>
      <c r="T11" s="631"/>
      <c r="U11" s="631"/>
      <c r="V11" s="632"/>
      <c r="W11" s="632"/>
      <c r="X11" s="632"/>
      <c r="Y11" s="632"/>
      <c r="Z11" s="632"/>
      <c r="AA11" s="632"/>
      <c r="AB11" s="632"/>
      <c r="AC11" s="632"/>
      <c r="AD11" s="632"/>
      <c r="AE11" s="631"/>
      <c r="AF11" s="631"/>
      <c r="AG11" s="631"/>
      <c r="AH11" s="631"/>
      <c r="AI11" s="631"/>
      <c r="AJ11" s="631"/>
      <c r="AK11" s="631"/>
      <c r="AL11" s="631"/>
      <c r="AM11" s="631"/>
      <c r="AN11" s="631"/>
      <c r="AO11" s="631"/>
      <c r="AP11" s="631"/>
      <c r="AQ11" s="631"/>
      <c r="AR11" s="631"/>
      <c r="AS11" s="631"/>
      <c r="AT11" s="631"/>
      <c r="AU11" s="631"/>
      <c r="AV11" s="631"/>
      <c r="AW11" s="631"/>
      <c r="AX11" s="631"/>
      <c r="AY11" s="631"/>
      <c r="AZ11" s="631"/>
      <c r="BA11" s="631"/>
      <c r="BB11" s="631"/>
      <c r="BC11" s="631"/>
      <c r="BD11" s="631"/>
      <c r="BE11" s="631"/>
      <c r="BF11" s="631"/>
      <c r="BG11" s="631"/>
      <c r="BH11" s="631"/>
      <c r="BI11" s="631"/>
      <c r="BJ11" s="631"/>
      <c r="BK11" s="631"/>
      <c r="BL11" s="631"/>
      <c r="BM11" s="631"/>
      <c r="BN11" s="631"/>
      <c r="BO11" s="631"/>
      <c r="BP11" s="631"/>
      <c r="BQ11" s="631"/>
      <c r="BR11" s="631"/>
      <c r="BS11" s="631"/>
      <c r="BT11" s="631"/>
      <c r="BU11" s="631"/>
      <c r="BV11" s="631"/>
      <c r="BW11" s="631"/>
      <c r="BX11" s="631"/>
      <c r="BY11" s="631"/>
      <c r="BZ11" s="631"/>
      <c r="CA11" s="631"/>
      <c r="CB11" s="631"/>
      <c r="CC11" s="631"/>
      <c r="CD11" s="631"/>
      <c r="CE11" s="631"/>
      <c r="CF11" s="631"/>
      <c r="CG11" s="631"/>
      <c r="CH11" s="631"/>
      <c r="CI11" s="631"/>
      <c r="CJ11" s="631"/>
      <c r="CK11" s="631"/>
      <c r="CL11" s="631"/>
      <c r="CM11" s="631"/>
      <c r="CN11" s="631"/>
      <c r="CO11" s="631"/>
      <c r="CP11" s="631"/>
      <c r="CQ11" s="631"/>
      <c r="CR11" s="631"/>
      <c r="CS11" s="631"/>
      <c r="CT11" s="631"/>
      <c r="CU11" s="631"/>
      <c r="CV11" s="631"/>
      <c r="CW11" s="631"/>
      <c r="CX11" s="631"/>
      <c r="CY11" s="631"/>
      <c r="CZ11" s="631"/>
      <c r="DA11" s="631"/>
      <c r="DB11" s="631"/>
      <c r="DC11" s="631"/>
      <c r="DD11" s="631"/>
      <c r="DE11" s="631"/>
      <c r="DF11" s="631"/>
      <c r="DG11" s="631"/>
      <c r="DH11" s="631"/>
      <c r="DI11" s="631"/>
      <c r="DJ11" s="631"/>
      <c r="DK11" s="631"/>
      <c r="DL11" s="631"/>
      <c r="DM11" s="631"/>
      <c r="DN11" s="631"/>
      <c r="DO11" s="631"/>
      <c r="DP11" s="631"/>
      <c r="DQ11" s="631"/>
      <c r="DR11" s="631"/>
      <c r="DS11" s="631"/>
      <c r="DT11" s="631"/>
      <c r="DU11" s="631"/>
      <c r="DV11" s="631"/>
      <c r="DW11" s="631"/>
      <c r="DX11" s="631"/>
      <c r="DY11" s="631"/>
      <c r="DZ11" s="631"/>
      <c r="EA11" s="631"/>
      <c r="EB11" s="631"/>
      <c r="EC11" s="631"/>
      <c r="ED11" s="631"/>
      <c r="EE11" s="631"/>
      <c r="EF11" s="631"/>
      <c r="EG11" s="631"/>
      <c r="EH11" s="631"/>
      <c r="EI11" s="631"/>
      <c r="EJ11" s="631"/>
      <c r="EK11" s="631"/>
      <c r="EL11" s="631"/>
      <c r="EM11" s="631"/>
      <c r="EN11" s="631"/>
      <c r="EO11" s="631"/>
      <c r="EP11" s="631"/>
      <c r="EQ11" s="631"/>
      <c r="ER11" s="631"/>
      <c r="ES11" s="631"/>
      <c r="ET11" s="631"/>
      <c r="EU11" s="631"/>
      <c r="EV11" s="631"/>
      <c r="EW11" s="631"/>
      <c r="EX11" s="631"/>
      <c r="EY11" s="631"/>
      <c r="EZ11" s="631"/>
      <c r="FA11" s="631"/>
      <c r="FB11" s="631"/>
      <c r="FC11" s="631"/>
      <c r="FD11" s="631"/>
      <c r="FE11" s="631"/>
      <c r="FF11" s="631"/>
      <c r="FG11" s="631"/>
      <c r="FH11" s="631"/>
      <c r="FI11" s="631"/>
      <c r="FJ11" s="631"/>
      <c r="FK11" s="631"/>
      <c r="FL11" s="631"/>
      <c r="FM11" s="631"/>
      <c r="FN11" s="631"/>
      <c r="FO11" s="631"/>
      <c r="FP11" s="631"/>
    </row>
    <row r="12" spans="1:172" s="633" customFormat="1" ht="18" customHeight="1">
      <c r="A12" s="577" t="s">
        <v>32</v>
      </c>
      <c r="B12" s="628">
        <v>20.067848735623194</v>
      </c>
      <c r="C12" s="628" t="s">
        <v>134</v>
      </c>
      <c r="D12" s="628">
        <v>7.6542745727244714</v>
      </c>
      <c r="E12" s="628">
        <v>67.422536243010086</v>
      </c>
      <c r="F12" s="628">
        <v>0.9826912165463817</v>
      </c>
      <c r="G12" s="628">
        <v>6.8610538950639843E-2</v>
      </c>
      <c r="H12" s="628">
        <v>0.78372497703515642</v>
      </c>
      <c r="I12" s="628">
        <v>3.0203137161100728</v>
      </c>
      <c r="J12" s="629">
        <v>9830122.4609999992</v>
      </c>
      <c r="K12" s="630"/>
      <c r="L12" s="631"/>
      <c r="M12" s="631"/>
      <c r="N12" s="631"/>
      <c r="O12" s="631"/>
      <c r="P12" s="631"/>
      <c r="Q12" s="631"/>
      <c r="R12" s="631"/>
      <c r="S12" s="631"/>
      <c r="T12" s="631"/>
      <c r="U12" s="631"/>
      <c r="V12" s="632"/>
      <c r="W12" s="632"/>
      <c r="X12" s="632"/>
      <c r="Y12" s="632"/>
      <c r="Z12" s="632"/>
      <c r="AA12" s="632"/>
      <c r="AB12" s="632"/>
      <c r="AC12" s="632"/>
      <c r="AD12" s="632"/>
      <c r="AE12" s="631"/>
      <c r="AF12" s="631"/>
      <c r="AG12" s="631"/>
      <c r="AH12" s="631"/>
      <c r="AI12" s="631"/>
      <c r="AJ12" s="631"/>
      <c r="AK12" s="631"/>
      <c r="AL12" s="631"/>
      <c r="AM12" s="631"/>
      <c r="AN12" s="631"/>
      <c r="AO12" s="631"/>
      <c r="AP12" s="631"/>
      <c r="AQ12" s="631"/>
      <c r="AR12" s="631"/>
      <c r="AS12" s="631"/>
      <c r="AT12" s="631"/>
      <c r="AU12" s="631"/>
      <c r="AV12" s="631"/>
      <c r="AW12" s="631"/>
      <c r="AX12" s="631"/>
      <c r="AY12" s="631"/>
      <c r="AZ12" s="631"/>
      <c r="BA12" s="631"/>
      <c r="BB12" s="631"/>
      <c r="BC12" s="631"/>
      <c r="BD12" s="631"/>
      <c r="BE12" s="631"/>
      <c r="BF12" s="631"/>
      <c r="BG12" s="631"/>
      <c r="BH12" s="631"/>
      <c r="BI12" s="631"/>
      <c r="BJ12" s="631"/>
      <c r="BK12" s="631"/>
      <c r="BL12" s="631"/>
      <c r="BM12" s="631"/>
      <c r="BN12" s="631"/>
      <c r="BO12" s="631"/>
      <c r="BP12" s="631"/>
      <c r="BQ12" s="631"/>
      <c r="BR12" s="631"/>
      <c r="BS12" s="631"/>
      <c r="BT12" s="631"/>
      <c r="BU12" s="631"/>
      <c r="BV12" s="631"/>
      <c r="BW12" s="631"/>
      <c r="BX12" s="631"/>
      <c r="BY12" s="631"/>
      <c r="BZ12" s="631"/>
      <c r="CA12" s="631"/>
      <c r="CB12" s="631"/>
      <c r="CC12" s="631"/>
      <c r="CD12" s="631"/>
      <c r="CE12" s="631"/>
      <c r="CF12" s="631"/>
      <c r="CG12" s="631"/>
      <c r="CH12" s="631"/>
      <c r="CI12" s="631"/>
      <c r="CJ12" s="631"/>
      <c r="CK12" s="631"/>
      <c r="CL12" s="631"/>
      <c r="CM12" s="631"/>
      <c r="CN12" s="631"/>
      <c r="CO12" s="631"/>
      <c r="CP12" s="631"/>
      <c r="CQ12" s="631"/>
      <c r="CR12" s="631"/>
      <c r="CS12" s="631"/>
      <c r="CT12" s="631"/>
      <c r="CU12" s="631"/>
      <c r="CV12" s="631"/>
      <c r="CW12" s="631"/>
      <c r="CX12" s="631"/>
      <c r="CY12" s="631"/>
      <c r="CZ12" s="631"/>
      <c r="DA12" s="631"/>
      <c r="DB12" s="631"/>
      <c r="DC12" s="631"/>
      <c r="DD12" s="631"/>
      <c r="DE12" s="631"/>
      <c r="DF12" s="631"/>
      <c r="DG12" s="631"/>
      <c r="DH12" s="631"/>
      <c r="DI12" s="631"/>
      <c r="DJ12" s="631"/>
      <c r="DK12" s="631"/>
      <c r="DL12" s="631"/>
      <c r="DM12" s="631"/>
      <c r="DN12" s="631"/>
      <c r="DO12" s="631"/>
      <c r="DP12" s="631"/>
      <c r="DQ12" s="631"/>
      <c r="DR12" s="631"/>
      <c r="DS12" s="631"/>
      <c r="DT12" s="631"/>
      <c r="DU12" s="631"/>
      <c r="DV12" s="631"/>
      <c r="DW12" s="631"/>
      <c r="DX12" s="631"/>
      <c r="DY12" s="631"/>
      <c r="DZ12" s="631"/>
      <c r="EA12" s="631"/>
      <c r="EB12" s="631"/>
      <c r="EC12" s="631"/>
      <c r="ED12" s="631"/>
      <c r="EE12" s="631"/>
      <c r="EF12" s="631"/>
      <c r="EG12" s="631"/>
      <c r="EH12" s="631"/>
      <c r="EI12" s="631"/>
      <c r="EJ12" s="631"/>
      <c r="EK12" s="631"/>
      <c r="EL12" s="631"/>
      <c r="EM12" s="631"/>
      <c r="EN12" s="631"/>
      <c r="EO12" s="631"/>
      <c r="EP12" s="631"/>
      <c r="EQ12" s="631"/>
      <c r="ER12" s="631"/>
      <c r="ES12" s="631"/>
      <c r="ET12" s="631"/>
      <c r="EU12" s="631"/>
      <c r="EV12" s="631"/>
      <c r="EW12" s="631"/>
      <c r="EX12" s="631"/>
      <c r="EY12" s="631"/>
      <c r="EZ12" s="631"/>
      <c r="FA12" s="631"/>
      <c r="FB12" s="631"/>
      <c r="FC12" s="631"/>
      <c r="FD12" s="631"/>
      <c r="FE12" s="631"/>
      <c r="FF12" s="631"/>
      <c r="FG12" s="631"/>
      <c r="FH12" s="631"/>
      <c r="FI12" s="631"/>
      <c r="FJ12" s="631"/>
      <c r="FK12" s="631"/>
      <c r="FL12" s="631"/>
      <c r="FM12" s="631"/>
      <c r="FN12" s="631"/>
      <c r="FO12" s="631"/>
      <c r="FP12" s="631"/>
    </row>
    <row r="13" spans="1:172" s="633" customFormat="1" ht="18" customHeight="1">
      <c r="A13" s="577" t="s">
        <v>33</v>
      </c>
      <c r="B13" s="628">
        <v>22.709515957177441</v>
      </c>
      <c r="C13" s="628">
        <v>0.2442851146984627</v>
      </c>
      <c r="D13" s="628">
        <v>14.183843897314791</v>
      </c>
      <c r="E13" s="628">
        <v>58.646600297206206</v>
      </c>
      <c r="F13" s="628">
        <v>1.5575041122851394</v>
      </c>
      <c r="G13" s="628">
        <v>0.1615996633985905</v>
      </c>
      <c r="H13" s="628">
        <v>0.53959688794192984</v>
      </c>
      <c r="I13" s="628">
        <v>1.9570540699774561</v>
      </c>
      <c r="J13" s="629">
        <v>23221226.585999995</v>
      </c>
      <c r="K13" s="630"/>
      <c r="L13" s="631"/>
      <c r="M13" s="631"/>
      <c r="N13" s="631"/>
      <c r="O13" s="631"/>
      <c r="P13" s="631"/>
      <c r="Q13" s="631"/>
      <c r="R13" s="631"/>
      <c r="S13" s="631"/>
      <c r="T13" s="631"/>
      <c r="U13" s="631"/>
      <c r="V13" s="632"/>
      <c r="W13" s="632"/>
      <c r="X13" s="632"/>
      <c r="Y13" s="632"/>
      <c r="Z13" s="632"/>
      <c r="AA13" s="632"/>
      <c r="AB13" s="632"/>
      <c r="AC13" s="632"/>
      <c r="AD13" s="632"/>
      <c r="AE13" s="631"/>
      <c r="AF13" s="631"/>
      <c r="AG13" s="631"/>
      <c r="AH13" s="631"/>
      <c r="AI13" s="631"/>
      <c r="AJ13" s="631"/>
      <c r="AK13" s="631"/>
      <c r="AL13" s="631"/>
      <c r="AM13" s="631"/>
      <c r="AN13" s="631"/>
      <c r="AO13" s="631"/>
      <c r="AP13" s="631"/>
      <c r="AQ13" s="631"/>
      <c r="AR13" s="631"/>
      <c r="AS13" s="631"/>
      <c r="AT13" s="631"/>
      <c r="AU13" s="631"/>
      <c r="AV13" s="631"/>
      <c r="AW13" s="631"/>
      <c r="AX13" s="631"/>
      <c r="AY13" s="631"/>
      <c r="AZ13" s="631"/>
      <c r="BA13" s="631"/>
      <c r="BB13" s="631"/>
      <c r="BC13" s="631"/>
      <c r="BD13" s="631"/>
      <c r="BE13" s="631"/>
      <c r="BF13" s="631"/>
      <c r="BG13" s="631"/>
      <c r="BH13" s="631"/>
      <c r="BI13" s="631"/>
      <c r="BJ13" s="631"/>
      <c r="BK13" s="631"/>
      <c r="BL13" s="631"/>
      <c r="BM13" s="631"/>
      <c r="BN13" s="631"/>
      <c r="BO13" s="631"/>
      <c r="BP13" s="631"/>
      <c r="BQ13" s="631"/>
      <c r="BR13" s="631"/>
      <c r="BS13" s="631"/>
      <c r="BT13" s="631"/>
      <c r="BU13" s="631"/>
      <c r="BV13" s="631"/>
      <c r="BW13" s="631"/>
      <c r="BX13" s="631"/>
      <c r="BY13" s="631"/>
      <c r="BZ13" s="631"/>
      <c r="CA13" s="631"/>
      <c r="CB13" s="631"/>
      <c r="CC13" s="631"/>
      <c r="CD13" s="631"/>
      <c r="CE13" s="631"/>
      <c r="CF13" s="631"/>
      <c r="CG13" s="631"/>
      <c r="CH13" s="631"/>
      <c r="CI13" s="631"/>
      <c r="CJ13" s="631"/>
      <c r="CK13" s="631"/>
      <c r="CL13" s="631"/>
      <c r="CM13" s="631"/>
      <c r="CN13" s="631"/>
      <c r="CO13" s="631"/>
      <c r="CP13" s="631"/>
      <c r="CQ13" s="631"/>
      <c r="CR13" s="631"/>
      <c r="CS13" s="631"/>
      <c r="CT13" s="631"/>
      <c r="CU13" s="631"/>
      <c r="CV13" s="631"/>
      <c r="CW13" s="631"/>
      <c r="CX13" s="631"/>
      <c r="CY13" s="631"/>
      <c r="CZ13" s="631"/>
      <c r="DA13" s="631"/>
      <c r="DB13" s="631"/>
      <c r="DC13" s="631"/>
      <c r="DD13" s="631"/>
      <c r="DE13" s="631"/>
      <c r="DF13" s="631"/>
      <c r="DG13" s="631"/>
      <c r="DH13" s="631"/>
      <c r="DI13" s="631"/>
      <c r="DJ13" s="631"/>
      <c r="DK13" s="631"/>
      <c r="DL13" s="631"/>
      <c r="DM13" s="631"/>
      <c r="DN13" s="631"/>
      <c r="DO13" s="631"/>
      <c r="DP13" s="631"/>
      <c r="DQ13" s="631"/>
      <c r="DR13" s="631"/>
      <c r="DS13" s="631"/>
      <c r="DT13" s="631"/>
      <c r="DU13" s="631"/>
      <c r="DV13" s="631"/>
      <c r="DW13" s="631"/>
      <c r="DX13" s="631"/>
      <c r="DY13" s="631"/>
      <c r="DZ13" s="631"/>
      <c r="EA13" s="631"/>
      <c r="EB13" s="631"/>
      <c r="EC13" s="631"/>
      <c r="ED13" s="631"/>
      <c r="EE13" s="631"/>
      <c r="EF13" s="631"/>
      <c r="EG13" s="631"/>
      <c r="EH13" s="631"/>
      <c r="EI13" s="631"/>
      <c r="EJ13" s="631"/>
      <c r="EK13" s="631"/>
      <c r="EL13" s="631"/>
      <c r="EM13" s="631"/>
      <c r="EN13" s="631"/>
      <c r="EO13" s="631"/>
      <c r="EP13" s="631"/>
      <c r="EQ13" s="631"/>
      <c r="ER13" s="631"/>
      <c r="ES13" s="631"/>
      <c r="ET13" s="631"/>
      <c r="EU13" s="631"/>
      <c r="EV13" s="631"/>
      <c r="EW13" s="631"/>
      <c r="EX13" s="631"/>
      <c r="EY13" s="631"/>
      <c r="EZ13" s="631"/>
      <c r="FA13" s="631"/>
      <c r="FB13" s="631"/>
      <c r="FC13" s="631"/>
      <c r="FD13" s="631"/>
      <c r="FE13" s="631"/>
      <c r="FF13" s="631"/>
      <c r="FG13" s="631"/>
      <c r="FH13" s="631"/>
      <c r="FI13" s="631"/>
      <c r="FJ13" s="631"/>
      <c r="FK13" s="631"/>
      <c r="FL13" s="631"/>
      <c r="FM13" s="631"/>
      <c r="FN13" s="631"/>
      <c r="FO13" s="631"/>
      <c r="FP13" s="631"/>
    </row>
    <row r="14" spans="1:172" s="633" customFormat="1" ht="18" customHeight="1">
      <c r="A14" s="577" t="s">
        <v>117</v>
      </c>
      <c r="B14" s="628">
        <v>19.764042067487253</v>
      </c>
      <c r="C14" s="628">
        <v>3.6249809962305757E-2</v>
      </c>
      <c r="D14" s="628">
        <v>12.37964206533904</v>
      </c>
      <c r="E14" s="628">
        <v>62.146374158305704</v>
      </c>
      <c r="F14" s="628">
        <v>2.8472521691536019</v>
      </c>
      <c r="G14" s="628">
        <v>3.5981678483355345E-2</v>
      </c>
      <c r="H14" s="628">
        <v>0.39956793884409603</v>
      </c>
      <c r="I14" s="628">
        <v>2.3908901124246378</v>
      </c>
      <c r="J14" s="629">
        <v>71724513.941</v>
      </c>
      <c r="K14" s="630"/>
      <c r="L14" s="631"/>
      <c r="M14" s="631"/>
      <c r="N14" s="631"/>
      <c r="O14" s="631"/>
      <c r="P14" s="631"/>
      <c r="Q14" s="631"/>
      <c r="R14" s="631"/>
      <c r="S14" s="631"/>
      <c r="T14" s="631"/>
      <c r="U14" s="631"/>
      <c r="V14" s="632"/>
      <c r="W14" s="632"/>
      <c r="X14" s="632"/>
      <c r="Y14" s="632"/>
      <c r="Z14" s="632"/>
      <c r="AA14" s="632"/>
      <c r="AB14" s="632"/>
      <c r="AC14" s="632"/>
      <c r="AD14" s="632"/>
      <c r="AE14" s="631"/>
      <c r="AF14" s="631"/>
      <c r="AG14" s="631"/>
      <c r="AH14" s="631"/>
      <c r="AI14" s="631"/>
      <c r="AJ14" s="631"/>
      <c r="AK14" s="631"/>
      <c r="AL14" s="631"/>
      <c r="AM14" s="631"/>
      <c r="AN14" s="631"/>
      <c r="AO14" s="631"/>
      <c r="AP14" s="631"/>
      <c r="AQ14" s="631"/>
      <c r="AR14" s="631"/>
      <c r="AS14" s="631"/>
      <c r="AT14" s="631"/>
      <c r="AU14" s="631"/>
      <c r="AV14" s="631"/>
      <c r="AW14" s="631"/>
      <c r="AX14" s="631"/>
      <c r="AY14" s="631"/>
      <c r="AZ14" s="631"/>
      <c r="BA14" s="631"/>
      <c r="BB14" s="631"/>
      <c r="BC14" s="631"/>
      <c r="BD14" s="631"/>
      <c r="BE14" s="631"/>
      <c r="BF14" s="631"/>
      <c r="BG14" s="631"/>
      <c r="BH14" s="631"/>
      <c r="BI14" s="631"/>
      <c r="BJ14" s="631"/>
      <c r="BK14" s="631"/>
      <c r="BL14" s="631"/>
      <c r="BM14" s="631"/>
      <c r="BN14" s="631"/>
      <c r="BO14" s="631"/>
      <c r="BP14" s="631"/>
      <c r="BQ14" s="631"/>
      <c r="BR14" s="631"/>
      <c r="BS14" s="631"/>
      <c r="BT14" s="631"/>
      <c r="BU14" s="631"/>
      <c r="BV14" s="631"/>
      <c r="BW14" s="631"/>
      <c r="BX14" s="631"/>
      <c r="BY14" s="631"/>
      <c r="BZ14" s="631"/>
      <c r="CA14" s="631"/>
      <c r="CB14" s="631"/>
      <c r="CC14" s="631"/>
      <c r="CD14" s="631"/>
      <c r="CE14" s="631"/>
      <c r="CF14" s="631"/>
      <c r="CG14" s="631"/>
      <c r="CH14" s="631"/>
      <c r="CI14" s="631"/>
      <c r="CJ14" s="631"/>
      <c r="CK14" s="631"/>
      <c r="CL14" s="631"/>
      <c r="CM14" s="631"/>
      <c r="CN14" s="631"/>
      <c r="CO14" s="631"/>
      <c r="CP14" s="631"/>
      <c r="CQ14" s="631"/>
      <c r="CR14" s="631"/>
      <c r="CS14" s="631"/>
      <c r="CT14" s="631"/>
      <c r="CU14" s="631"/>
      <c r="CV14" s="631"/>
      <c r="CW14" s="631"/>
      <c r="CX14" s="631"/>
      <c r="CY14" s="631"/>
      <c r="CZ14" s="631"/>
      <c r="DA14" s="631"/>
      <c r="DB14" s="631"/>
      <c r="DC14" s="631"/>
      <c r="DD14" s="631"/>
      <c r="DE14" s="631"/>
      <c r="DF14" s="631"/>
      <c r="DG14" s="631"/>
      <c r="DH14" s="631"/>
      <c r="DI14" s="631"/>
      <c r="DJ14" s="631"/>
      <c r="DK14" s="631"/>
      <c r="DL14" s="631"/>
      <c r="DM14" s="631"/>
      <c r="DN14" s="631"/>
      <c r="DO14" s="631"/>
      <c r="DP14" s="631"/>
      <c r="DQ14" s="631"/>
      <c r="DR14" s="631"/>
      <c r="DS14" s="631"/>
      <c r="DT14" s="631"/>
      <c r="DU14" s="631"/>
      <c r="DV14" s="631"/>
      <c r="DW14" s="631"/>
      <c r="DX14" s="631"/>
      <c r="DY14" s="631"/>
      <c r="DZ14" s="631"/>
      <c r="EA14" s="631"/>
      <c r="EB14" s="631"/>
      <c r="EC14" s="631"/>
      <c r="ED14" s="631"/>
      <c r="EE14" s="631"/>
      <c r="EF14" s="631"/>
      <c r="EG14" s="631"/>
      <c r="EH14" s="631"/>
      <c r="EI14" s="631"/>
      <c r="EJ14" s="631"/>
      <c r="EK14" s="631"/>
      <c r="EL14" s="631"/>
      <c r="EM14" s="631"/>
      <c r="EN14" s="631"/>
      <c r="EO14" s="631"/>
      <c r="EP14" s="631"/>
      <c r="EQ14" s="631"/>
      <c r="ER14" s="631"/>
      <c r="ES14" s="631"/>
      <c r="ET14" s="631"/>
      <c r="EU14" s="631"/>
      <c r="EV14" s="631"/>
      <c r="EW14" s="631"/>
      <c r="EX14" s="631"/>
      <c r="EY14" s="631"/>
      <c r="EZ14" s="631"/>
      <c r="FA14" s="631"/>
      <c r="FB14" s="631"/>
      <c r="FC14" s="631"/>
      <c r="FD14" s="631"/>
      <c r="FE14" s="631"/>
      <c r="FF14" s="631"/>
      <c r="FG14" s="631"/>
      <c r="FH14" s="631"/>
      <c r="FI14" s="631"/>
      <c r="FJ14" s="631"/>
      <c r="FK14" s="631"/>
      <c r="FL14" s="631"/>
      <c r="FM14" s="631"/>
      <c r="FN14" s="631"/>
      <c r="FO14" s="631"/>
      <c r="FP14" s="631"/>
    </row>
    <row r="15" spans="1:172" s="633" customFormat="1" ht="18" customHeight="1">
      <c r="A15" s="577" t="s">
        <v>35</v>
      </c>
      <c r="B15" s="628">
        <v>41.382816771680936</v>
      </c>
      <c r="C15" s="628" t="s">
        <v>134</v>
      </c>
      <c r="D15" s="628">
        <v>24.346493008379841</v>
      </c>
      <c r="E15" s="628">
        <v>12.848011119619624</v>
      </c>
      <c r="F15" s="628">
        <v>1.9131130117973378</v>
      </c>
      <c r="G15" s="628" t="s">
        <v>134</v>
      </c>
      <c r="H15" s="628">
        <v>0.30773655557668617</v>
      </c>
      <c r="I15" s="628">
        <v>19.201829532945567</v>
      </c>
      <c r="J15" s="629">
        <v>8972931.3920000009</v>
      </c>
      <c r="K15" s="630"/>
      <c r="L15" s="631"/>
      <c r="M15" s="631"/>
      <c r="N15" s="631"/>
      <c r="O15" s="631"/>
      <c r="P15" s="631"/>
      <c r="Q15" s="631"/>
      <c r="R15" s="631"/>
      <c r="S15" s="631"/>
      <c r="T15" s="631"/>
      <c r="U15" s="631"/>
      <c r="V15" s="632"/>
      <c r="W15" s="632"/>
      <c r="X15" s="632"/>
      <c r="Y15" s="632"/>
      <c r="Z15" s="632"/>
      <c r="AA15" s="632"/>
      <c r="AB15" s="632"/>
      <c r="AC15" s="632"/>
      <c r="AD15" s="632"/>
      <c r="AE15" s="631"/>
      <c r="AF15" s="631"/>
      <c r="AG15" s="631"/>
      <c r="AH15" s="631"/>
      <c r="AI15" s="631"/>
      <c r="AJ15" s="631"/>
      <c r="AK15" s="631"/>
      <c r="AL15" s="631"/>
      <c r="AM15" s="631"/>
      <c r="AN15" s="631"/>
      <c r="AO15" s="631"/>
      <c r="AP15" s="631"/>
      <c r="AQ15" s="631"/>
      <c r="AR15" s="631"/>
      <c r="AS15" s="631"/>
      <c r="AT15" s="631"/>
      <c r="AU15" s="631"/>
      <c r="AV15" s="631"/>
      <c r="AW15" s="631"/>
      <c r="AX15" s="631"/>
      <c r="AY15" s="631"/>
      <c r="AZ15" s="631"/>
      <c r="BA15" s="631"/>
      <c r="BB15" s="631"/>
      <c r="BC15" s="631"/>
      <c r="BD15" s="631"/>
      <c r="BE15" s="631"/>
      <c r="BF15" s="631"/>
      <c r="BG15" s="631"/>
      <c r="BH15" s="631"/>
      <c r="BI15" s="631"/>
      <c r="BJ15" s="631"/>
      <c r="BK15" s="631"/>
      <c r="BL15" s="631"/>
      <c r="BM15" s="631"/>
      <c r="BN15" s="631"/>
      <c r="BO15" s="631"/>
      <c r="BP15" s="631"/>
      <c r="BQ15" s="631"/>
      <c r="BR15" s="631"/>
      <c r="BS15" s="631"/>
      <c r="BT15" s="631"/>
      <c r="BU15" s="631"/>
      <c r="BV15" s="631"/>
      <c r="BW15" s="631"/>
      <c r="BX15" s="631"/>
      <c r="BY15" s="631"/>
      <c r="BZ15" s="631"/>
      <c r="CA15" s="631"/>
      <c r="CB15" s="631"/>
      <c r="CC15" s="631"/>
      <c r="CD15" s="631"/>
      <c r="CE15" s="631"/>
      <c r="CF15" s="631"/>
      <c r="CG15" s="631"/>
      <c r="CH15" s="631"/>
      <c r="CI15" s="631"/>
      <c r="CJ15" s="631"/>
      <c r="CK15" s="631"/>
      <c r="CL15" s="631"/>
      <c r="CM15" s="631"/>
      <c r="CN15" s="631"/>
      <c r="CO15" s="631"/>
      <c r="CP15" s="631"/>
      <c r="CQ15" s="631"/>
      <c r="CR15" s="631"/>
      <c r="CS15" s="631"/>
      <c r="CT15" s="631"/>
      <c r="CU15" s="631"/>
      <c r="CV15" s="631"/>
      <c r="CW15" s="631"/>
      <c r="CX15" s="631"/>
      <c r="CY15" s="631"/>
      <c r="CZ15" s="631"/>
      <c r="DA15" s="631"/>
      <c r="DB15" s="631"/>
      <c r="DC15" s="631"/>
      <c r="DD15" s="631"/>
      <c r="DE15" s="631"/>
      <c r="DF15" s="631"/>
      <c r="DG15" s="631"/>
      <c r="DH15" s="631"/>
      <c r="DI15" s="631"/>
      <c r="DJ15" s="631"/>
      <c r="DK15" s="631"/>
      <c r="DL15" s="631"/>
      <c r="DM15" s="631"/>
      <c r="DN15" s="631"/>
      <c r="DO15" s="631"/>
      <c r="DP15" s="631"/>
      <c r="DQ15" s="631"/>
      <c r="DR15" s="631"/>
      <c r="DS15" s="631"/>
      <c r="DT15" s="631"/>
      <c r="DU15" s="631"/>
      <c r="DV15" s="631"/>
      <c r="DW15" s="631"/>
      <c r="DX15" s="631"/>
      <c r="DY15" s="631"/>
      <c r="DZ15" s="631"/>
      <c r="EA15" s="631"/>
      <c r="EB15" s="631"/>
      <c r="EC15" s="631"/>
      <c r="ED15" s="631"/>
      <c r="EE15" s="631"/>
      <c r="EF15" s="631"/>
      <c r="EG15" s="631"/>
      <c r="EH15" s="631"/>
      <c r="EI15" s="631"/>
      <c r="EJ15" s="631"/>
      <c r="EK15" s="631"/>
      <c r="EL15" s="631"/>
      <c r="EM15" s="631"/>
      <c r="EN15" s="631"/>
      <c r="EO15" s="631"/>
      <c r="EP15" s="631"/>
      <c r="EQ15" s="631"/>
      <c r="ER15" s="631"/>
      <c r="ES15" s="631"/>
      <c r="ET15" s="631"/>
      <c r="EU15" s="631"/>
      <c r="EV15" s="631"/>
      <c r="EW15" s="631"/>
      <c r="EX15" s="631"/>
      <c r="EY15" s="631"/>
      <c r="EZ15" s="631"/>
      <c r="FA15" s="631"/>
      <c r="FB15" s="631"/>
      <c r="FC15" s="631"/>
      <c r="FD15" s="631"/>
      <c r="FE15" s="631"/>
      <c r="FF15" s="631"/>
      <c r="FG15" s="631"/>
      <c r="FH15" s="631"/>
      <c r="FI15" s="631"/>
      <c r="FJ15" s="631"/>
      <c r="FK15" s="631"/>
      <c r="FL15" s="631"/>
      <c r="FM15" s="631"/>
      <c r="FN15" s="631"/>
      <c r="FO15" s="631"/>
      <c r="FP15" s="631"/>
    </row>
    <row r="16" spans="1:172" s="633" customFormat="1" ht="18" customHeight="1">
      <c r="A16" s="577" t="s">
        <v>36</v>
      </c>
      <c r="B16" s="628">
        <v>16.876099917391034</v>
      </c>
      <c r="C16" s="628">
        <v>5.2391169694017796E-2</v>
      </c>
      <c r="D16" s="628">
        <v>15.987582550975944</v>
      </c>
      <c r="E16" s="628">
        <v>63.528986715623823</v>
      </c>
      <c r="F16" s="628">
        <v>1.3404469164860671</v>
      </c>
      <c r="G16" s="628">
        <v>1.5122569676020062E-2</v>
      </c>
      <c r="H16" s="628">
        <v>0.56716397496502169</v>
      </c>
      <c r="I16" s="628">
        <v>1.6322061851880514</v>
      </c>
      <c r="J16" s="629">
        <v>76348743.94600001</v>
      </c>
      <c r="K16" s="630"/>
      <c r="L16" s="631"/>
      <c r="M16" s="631"/>
      <c r="N16" s="631"/>
      <c r="O16" s="631"/>
      <c r="P16" s="631"/>
      <c r="Q16" s="631"/>
      <c r="R16" s="631"/>
      <c r="S16" s="631"/>
      <c r="T16" s="631"/>
      <c r="U16" s="631"/>
      <c r="V16" s="632"/>
      <c r="W16" s="632"/>
      <c r="X16" s="632"/>
      <c r="Y16" s="632"/>
      <c r="Z16" s="632"/>
      <c r="AA16" s="632"/>
      <c r="AB16" s="632"/>
      <c r="AC16" s="632"/>
      <c r="AD16" s="632"/>
      <c r="AE16" s="631"/>
      <c r="AF16" s="631"/>
      <c r="AG16" s="631"/>
      <c r="AH16" s="631"/>
      <c r="AI16" s="631"/>
      <c r="AJ16" s="631"/>
      <c r="AK16" s="631"/>
      <c r="AL16" s="631"/>
      <c r="AM16" s="631"/>
      <c r="AN16" s="631"/>
      <c r="AO16" s="631"/>
      <c r="AP16" s="631"/>
      <c r="AQ16" s="631"/>
      <c r="AR16" s="631"/>
      <c r="AS16" s="631"/>
      <c r="AT16" s="631"/>
      <c r="AU16" s="631"/>
      <c r="AV16" s="631"/>
      <c r="AW16" s="631"/>
      <c r="AX16" s="631"/>
      <c r="AY16" s="631"/>
      <c r="AZ16" s="631"/>
      <c r="BA16" s="631"/>
      <c r="BB16" s="631"/>
      <c r="BC16" s="631"/>
      <c r="BD16" s="631"/>
      <c r="BE16" s="631"/>
      <c r="BF16" s="631"/>
      <c r="BG16" s="631"/>
      <c r="BH16" s="631"/>
      <c r="BI16" s="631"/>
      <c r="BJ16" s="631"/>
      <c r="BK16" s="631"/>
      <c r="BL16" s="631"/>
      <c r="BM16" s="631"/>
      <c r="BN16" s="631"/>
      <c r="BO16" s="631"/>
      <c r="BP16" s="631"/>
      <c r="BQ16" s="631"/>
      <c r="BR16" s="631"/>
      <c r="BS16" s="631"/>
      <c r="BT16" s="631"/>
      <c r="BU16" s="631"/>
      <c r="BV16" s="631"/>
      <c r="BW16" s="631"/>
      <c r="BX16" s="631"/>
      <c r="BY16" s="631"/>
      <c r="BZ16" s="631"/>
      <c r="CA16" s="631"/>
      <c r="CB16" s="631"/>
      <c r="CC16" s="631"/>
      <c r="CD16" s="631"/>
      <c r="CE16" s="631"/>
      <c r="CF16" s="631"/>
      <c r="CG16" s="631"/>
      <c r="CH16" s="631"/>
      <c r="CI16" s="631"/>
      <c r="CJ16" s="631"/>
      <c r="CK16" s="631"/>
      <c r="CL16" s="631"/>
      <c r="CM16" s="631"/>
      <c r="CN16" s="631"/>
      <c r="CO16" s="631"/>
      <c r="CP16" s="631"/>
      <c r="CQ16" s="631"/>
      <c r="CR16" s="631"/>
      <c r="CS16" s="631"/>
      <c r="CT16" s="631"/>
      <c r="CU16" s="631"/>
      <c r="CV16" s="631"/>
      <c r="CW16" s="631"/>
      <c r="CX16" s="631"/>
      <c r="CY16" s="631"/>
      <c r="CZ16" s="631"/>
      <c r="DA16" s="631"/>
      <c r="DB16" s="631"/>
      <c r="DC16" s="631"/>
      <c r="DD16" s="631"/>
      <c r="DE16" s="631"/>
      <c r="DF16" s="631"/>
      <c r="DG16" s="631"/>
      <c r="DH16" s="631"/>
      <c r="DI16" s="631"/>
      <c r="DJ16" s="631"/>
      <c r="DK16" s="631"/>
      <c r="DL16" s="631"/>
      <c r="DM16" s="631"/>
      <c r="DN16" s="631"/>
      <c r="DO16" s="631"/>
      <c r="DP16" s="631"/>
      <c r="DQ16" s="631"/>
      <c r="DR16" s="631"/>
      <c r="DS16" s="631"/>
      <c r="DT16" s="631"/>
      <c r="DU16" s="631"/>
      <c r="DV16" s="631"/>
      <c r="DW16" s="631"/>
      <c r="DX16" s="631"/>
      <c r="DY16" s="631"/>
      <c r="DZ16" s="631"/>
      <c r="EA16" s="631"/>
      <c r="EB16" s="631"/>
      <c r="EC16" s="631"/>
      <c r="ED16" s="631"/>
      <c r="EE16" s="631"/>
      <c r="EF16" s="631"/>
      <c r="EG16" s="631"/>
      <c r="EH16" s="631"/>
      <c r="EI16" s="631"/>
      <c r="EJ16" s="631"/>
      <c r="EK16" s="631"/>
      <c r="EL16" s="631"/>
      <c r="EM16" s="631"/>
      <c r="EN16" s="631"/>
      <c r="EO16" s="631"/>
      <c r="EP16" s="631"/>
      <c r="EQ16" s="631"/>
      <c r="ER16" s="631"/>
      <c r="ES16" s="631"/>
      <c r="ET16" s="631"/>
      <c r="EU16" s="631"/>
      <c r="EV16" s="631"/>
      <c r="EW16" s="631"/>
      <c r="EX16" s="631"/>
      <c r="EY16" s="631"/>
      <c r="EZ16" s="631"/>
      <c r="FA16" s="631"/>
      <c r="FB16" s="631"/>
      <c r="FC16" s="631"/>
      <c r="FD16" s="631"/>
      <c r="FE16" s="631"/>
      <c r="FF16" s="631"/>
      <c r="FG16" s="631"/>
      <c r="FH16" s="631"/>
      <c r="FI16" s="631"/>
      <c r="FJ16" s="631"/>
      <c r="FK16" s="631"/>
      <c r="FL16" s="631"/>
      <c r="FM16" s="631"/>
      <c r="FN16" s="631"/>
      <c r="FO16" s="631"/>
      <c r="FP16" s="631"/>
    </row>
    <row r="17" spans="1:172" s="633" customFormat="1" ht="18" customHeight="1">
      <c r="A17" s="577" t="s">
        <v>37</v>
      </c>
      <c r="B17" s="628">
        <v>10.720624735183456</v>
      </c>
      <c r="C17" s="628" t="s">
        <v>134</v>
      </c>
      <c r="D17" s="628">
        <v>15.684398676314022</v>
      </c>
      <c r="E17" s="628">
        <v>69.050717603640095</v>
      </c>
      <c r="F17" s="628">
        <v>1.3248696709288372</v>
      </c>
      <c r="G17" s="628" t="s">
        <v>134</v>
      </c>
      <c r="H17" s="628">
        <v>0.57351185586870057</v>
      </c>
      <c r="I17" s="628">
        <v>2.6458774580648945</v>
      </c>
      <c r="J17" s="629">
        <v>18215825.171</v>
      </c>
      <c r="K17" s="630"/>
      <c r="L17" s="631"/>
      <c r="M17" s="631"/>
      <c r="N17" s="631"/>
      <c r="O17" s="631"/>
      <c r="P17" s="631"/>
      <c r="Q17" s="631"/>
      <c r="R17" s="631"/>
      <c r="S17" s="631"/>
      <c r="T17" s="631"/>
      <c r="U17" s="631"/>
      <c r="V17" s="632"/>
      <c r="W17" s="632"/>
      <c r="X17" s="632"/>
      <c r="Y17" s="632"/>
      <c r="Z17" s="632"/>
      <c r="AA17" s="632"/>
      <c r="AB17" s="632"/>
      <c r="AC17" s="632"/>
      <c r="AD17" s="632"/>
      <c r="AE17" s="631"/>
      <c r="AF17" s="631"/>
      <c r="AG17" s="631"/>
      <c r="AH17" s="631"/>
      <c r="AI17" s="631"/>
      <c r="AJ17" s="631"/>
      <c r="AK17" s="631"/>
      <c r="AL17" s="631"/>
      <c r="AM17" s="631"/>
      <c r="AN17" s="631"/>
      <c r="AO17" s="631"/>
      <c r="AP17" s="631"/>
      <c r="AQ17" s="631"/>
      <c r="AR17" s="631"/>
      <c r="AS17" s="631"/>
      <c r="AT17" s="631"/>
      <c r="AU17" s="631"/>
      <c r="AV17" s="631"/>
      <c r="AW17" s="631"/>
      <c r="AX17" s="631"/>
      <c r="AY17" s="631"/>
      <c r="AZ17" s="631"/>
      <c r="BA17" s="631"/>
      <c r="BB17" s="631"/>
      <c r="BC17" s="631"/>
      <c r="BD17" s="631"/>
      <c r="BE17" s="631"/>
      <c r="BF17" s="631"/>
      <c r="BG17" s="631"/>
      <c r="BH17" s="631"/>
      <c r="BI17" s="631"/>
      <c r="BJ17" s="631"/>
      <c r="BK17" s="631"/>
      <c r="BL17" s="631"/>
      <c r="BM17" s="631"/>
      <c r="BN17" s="631"/>
      <c r="BO17" s="631"/>
      <c r="BP17" s="631"/>
      <c r="BQ17" s="631"/>
      <c r="BR17" s="631"/>
      <c r="BS17" s="631"/>
      <c r="BT17" s="631"/>
      <c r="BU17" s="631"/>
      <c r="BV17" s="631"/>
      <c r="BW17" s="631"/>
      <c r="BX17" s="631"/>
      <c r="BY17" s="631"/>
      <c r="BZ17" s="631"/>
      <c r="CA17" s="631"/>
      <c r="CB17" s="631"/>
      <c r="CC17" s="631"/>
      <c r="CD17" s="631"/>
      <c r="CE17" s="631"/>
      <c r="CF17" s="631"/>
      <c r="CG17" s="631"/>
      <c r="CH17" s="631"/>
      <c r="CI17" s="631"/>
      <c r="CJ17" s="631"/>
      <c r="CK17" s="631"/>
      <c r="CL17" s="631"/>
      <c r="CM17" s="631"/>
      <c r="CN17" s="631"/>
      <c r="CO17" s="631"/>
      <c r="CP17" s="631"/>
      <c r="CQ17" s="631"/>
      <c r="CR17" s="631"/>
      <c r="CS17" s="631"/>
      <c r="CT17" s="631"/>
      <c r="CU17" s="631"/>
      <c r="CV17" s="631"/>
      <c r="CW17" s="631"/>
      <c r="CX17" s="631"/>
      <c r="CY17" s="631"/>
      <c r="CZ17" s="631"/>
      <c r="DA17" s="631"/>
      <c r="DB17" s="631"/>
      <c r="DC17" s="631"/>
      <c r="DD17" s="631"/>
      <c r="DE17" s="631"/>
      <c r="DF17" s="631"/>
      <c r="DG17" s="631"/>
      <c r="DH17" s="631"/>
      <c r="DI17" s="631"/>
      <c r="DJ17" s="631"/>
      <c r="DK17" s="631"/>
      <c r="DL17" s="631"/>
      <c r="DM17" s="631"/>
      <c r="DN17" s="631"/>
      <c r="DO17" s="631"/>
      <c r="DP17" s="631"/>
      <c r="DQ17" s="631"/>
      <c r="DR17" s="631"/>
      <c r="DS17" s="631"/>
      <c r="DT17" s="631"/>
      <c r="DU17" s="631"/>
      <c r="DV17" s="631"/>
      <c r="DW17" s="631"/>
      <c r="DX17" s="631"/>
      <c r="DY17" s="631"/>
      <c r="DZ17" s="631"/>
      <c r="EA17" s="631"/>
      <c r="EB17" s="631"/>
      <c r="EC17" s="631"/>
      <c r="ED17" s="631"/>
      <c r="EE17" s="631"/>
      <c r="EF17" s="631"/>
      <c r="EG17" s="631"/>
      <c r="EH17" s="631"/>
      <c r="EI17" s="631"/>
      <c r="EJ17" s="631"/>
      <c r="EK17" s="631"/>
      <c r="EL17" s="631"/>
      <c r="EM17" s="631"/>
      <c r="EN17" s="631"/>
      <c r="EO17" s="631"/>
      <c r="EP17" s="631"/>
      <c r="EQ17" s="631"/>
      <c r="ER17" s="631"/>
      <c r="ES17" s="631"/>
      <c r="ET17" s="631"/>
      <c r="EU17" s="631"/>
      <c r="EV17" s="631"/>
      <c r="EW17" s="631"/>
      <c r="EX17" s="631"/>
      <c r="EY17" s="631"/>
      <c r="EZ17" s="631"/>
      <c r="FA17" s="631"/>
      <c r="FB17" s="631"/>
      <c r="FC17" s="631"/>
      <c r="FD17" s="631"/>
      <c r="FE17" s="631"/>
      <c r="FF17" s="631"/>
      <c r="FG17" s="631"/>
      <c r="FH17" s="631"/>
      <c r="FI17" s="631"/>
      <c r="FJ17" s="631"/>
      <c r="FK17" s="631"/>
      <c r="FL17" s="631"/>
      <c r="FM17" s="631"/>
      <c r="FN17" s="631"/>
      <c r="FO17" s="631"/>
      <c r="FP17" s="631"/>
    </row>
    <row r="18" spans="1:172" s="633" customFormat="1" ht="18" customHeight="1">
      <c r="A18" s="577" t="s">
        <v>38</v>
      </c>
      <c r="B18" s="628">
        <v>12.823659706591078</v>
      </c>
      <c r="C18" s="628">
        <v>0.19636071681180547</v>
      </c>
      <c r="D18" s="628">
        <v>19.031601150453419</v>
      </c>
      <c r="E18" s="628">
        <v>65.005746178109504</v>
      </c>
      <c r="F18" s="628">
        <v>0.88047435247154449</v>
      </c>
      <c r="G18" s="628" t="s">
        <v>134</v>
      </c>
      <c r="H18" s="628">
        <v>0.24966032979123073</v>
      </c>
      <c r="I18" s="628">
        <v>1.81249756577142</v>
      </c>
      <c r="J18" s="629">
        <v>6111201.9730000002</v>
      </c>
      <c r="K18" s="630"/>
      <c r="L18" s="631"/>
      <c r="M18" s="631"/>
      <c r="N18" s="631"/>
      <c r="O18" s="631"/>
      <c r="P18" s="631"/>
      <c r="Q18" s="631"/>
      <c r="R18" s="631"/>
      <c r="S18" s="631"/>
      <c r="T18" s="631"/>
      <c r="U18" s="631"/>
      <c r="V18" s="632"/>
      <c r="W18" s="632"/>
      <c r="X18" s="632"/>
      <c r="Y18" s="632"/>
      <c r="Z18" s="632"/>
      <c r="AA18" s="632"/>
      <c r="AB18" s="632"/>
      <c r="AC18" s="632"/>
      <c r="AD18" s="632"/>
      <c r="AE18" s="631"/>
      <c r="AF18" s="631"/>
      <c r="AG18" s="631"/>
      <c r="AH18" s="631"/>
      <c r="AI18" s="631"/>
      <c r="AJ18" s="631"/>
      <c r="AK18" s="631"/>
      <c r="AL18" s="631"/>
      <c r="AM18" s="631"/>
      <c r="AN18" s="631"/>
      <c r="AO18" s="631"/>
      <c r="AP18" s="631"/>
      <c r="AQ18" s="631"/>
      <c r="AR18" s="631"/>
      <c r="AS18" s="631"/>
      <c r="AT18" s="631"/>
      <c r="AU18" s="631"/>
      <c r="AV18" s="631"/>
      <c r="AW18" s="631"/>
      <c r="AX18" s="631"/>
      <c r="AY18" s="631"/>
      <c r="AZ18" s="631"/>
      <c r="BA18" s="631"/>
      <c r="BB18" s="631"/>
      <c r="BC18" s="631"/>
      <c r="BD18" s="631"/>
      <c r="BE18" s="631"/>
      <c r="BF18" s="631"/>
      <c r="BG18" s="631"/>
      <c r="BH18" s="631"/>
      <c r="BI18" s="631"/>
      <c r="BJ18" s="631"/>
      <c r="BK18" s="631"/>
      <c r="BL18" s="631"/>
      <c r="BM18" s="631"/>
      <c r="BN18" s="631"/>
      <c r="BO18" s="631"/>
      <c r="BP18" s="631"/>
      <c r="BQ18" s="631"/>
      <c r="BR18" s="631"/>
      <c r="BS18" s="631"/>
      <c r="BT18" s="631"/>
      <c r="BU18" s="631"/>
      <c r="BV18" s="631"/>
      <c r="BW18" s="631"/>
      <c r="BX18" s="631"/>
      <c r="BY18" s="631"/>
      <c r="BZ18" s="631"/>
      <c r="CA18" s="631"/>
      <c r="CB18" s="631"/>
      <c r="CC18" s="631"/>
      <c r="CD18" s="631"/>
      <c r="CE18" s="631"/>
      <c r="CF18" s="631"/>
      <c r="CG18" s="631"/>
      <c r="CH18" s="631"/>
      <c r="CI18" s="631"/>
      <c r="CJ18" s="631"/>
      <c r="CK18" s="631"/>
      <c r="CL18" s="631"/>
      <c r="CM18" s="631"/>
      <c r="CN18" s="631"/>
      <c r="CO18" s="631"/>
      <c r="CP18" s="631"/>
      <c r="CQ18" s="631"/>
      <c r="CR18" s="631"/>
      <c r="CS18" s="631"/>
      <c r="CT18" s="631"/>
      <c r="CU18" s="631"/>
      <c r="CV18" s="631"/>
      <c r="CW18" s="631"/>
      <c r="CX18" s="631"/>
      <c r="CY18" s="631"/>
      <c r="CZ18" s="631"/>
      <c r="DA18" s="631"/>
      <c r="DB18" s="631"/>
      <c r="DC18" s="631"/>
      <c r="DD18" s="631"/>
      <c r="DE18" s="631"/>
      <c r="DF18" s="631"/>
      <c r="DG18" s="631"/>
      <c r="DH18" s="631"/>
      <c r="DI18" s="631"/>
      <c r="DJ18" s="631"/>
      <c r="DK18" s="631"/>
      <c r="DL18" s="631"/>
      <c r="DM18" s="631"/>
      <c r="DN18" s="631"/>
      <c r="DO18" s="631"/>
      <c r="DP18" s="631"/>
      <c r="DQ18" s="631"/>
      <c r="DR18" s="631"/>
      <c r="DS18" s="631"/>
      <c r="DT18" s="631"/>
      <c r="DU18" s="631"/>
      <c r="DV18" s="631"/>
      <c r="DW18" s="631"/>
      <c r="DX18" s="631"/>
      <c r="DY18" s="631"/>
      <c r="DZ18" s="631"/>
      <c r="EA18" s="631"/>
      <c r="EB18" s="631"/>
      <c r="EC18" s="631"/>
      <c r="ED18" s="631"/>
      <c r="EE18" s="631"/>
      <c r="EF18" s="631"/>
      <c r="EG18" s="631"/>
      <c r="EH18" s="631"/>
      <c r="EI18" s="631"/>
      <c r="EJ18" s="631"/>
      <c r="EK18" s="631"/>
      <c r="EL18" s="631"/>
      <c r="EM18" s="631"/>
      <c r="EN18" s="631"/>
      <c r="EO18" s="631"/>
      <c r="EP18" s="631"/>
      <c r="EQ18" s="631"/>
      <c r="ER18" s="631"/>
      <c r="ES18" s="631"/>
      <c r="ET18" s="631"/>
      <c r="EU18" s="631"/>
      <c r="EV18" s="631"/>
      <c r="EW18" s="631"/>
      <c r="EX18" s="631"/>
      <c r="EY18" s="631"/>
      <c r="EZ18" s="631"/>
      <c r="FA18" s="631"/>
      <c r="FB18" s="631"/>
      <c r="FC18" s="631"/>
      <c r="FD18" s="631"/>
      <c r="FE18" s="631"/>
      <c r="FF18" s="631"/>
      <c r="FG18" s="631"/>
      <c r="FH18" s="631"/>
      <c r="FI18" s="631"/>
      <c r="FJ18" s="631"/>
      <c r="FK18" s="631"/>
      <c r="FL18" s="631"/>
      <c r="FM18" s="631"/>
      <c r="FN18" s="631"/>
      <c r="FO18" s="631"/>
      <c r="FP18" s="631"/>
    </row>
    <row r="19" spans="1:172" s="633" customFormat="1" ht="18" customHeight="1">
      <c r="A19" s="582" t="s">
        <v>39</v>
      </c>
      <c r="B19" s="628">
        <v>15.40135828600055</v>
      </c>
      <c r="C19" s="628">
        <v>0.28677251277481303</v>
      </c>
      <c r="D19" s="628">
        <v>9.4913132965781415</v>
      </c>
      <c r="E19" s="628">
        <v>66.683726349224671</v>
      </c>
      <c r="F19" s="628">
        <v>3.0169498621957893</v>
      </c>
      <c r="G19" s="628" t="s">
        <v>134</v>
      </c>
      <c r="H19" s="628">
        <v>0.7939675938250913</v>
      </c>
      <c r="I19" s="628">
        <v>4.3259120994009379</v>
      </c>
      <c r="J19" s="629">
        <v>5230626.8320000004</v>
      </c>
      <c r="K19" s="630"/>
      <c r="L19" s="631"/>
      <c r="M19" s="631"/>
      <c r="N19" s="631"/>
      <c r="O19" s="631"/>
      <c r="P19" s="631"/>
      <c r="Q19" s="631"/>
      <c r="R19" s="631"/>
      <c r="S19" s="631"/>
      <c r="T19" s="631"/>
      <c r="U19" s="631"/>
      <c r="V19" s="632"/>
      <c r="W19" s="632"/>
      <c r="X19" s="632"/>
      <c r="Y19" s="632"/>
      <c r="Z19" s="632"/>
      <c r="AA19" s="632"/>
      <c r="AB19" s="632"/>
      <c r="AC19" s="632"/>
      <c r="AD19" s="632"/>
      <c r="AE19" s="631"/>
      <c r="AF19" s="631"/>
      <c r="AG19" s="631"/>
      <c r="AH19" s="631"/>
      <c r="AI19" s="631"/>
      <c r="AJ19" s="631"/>
      <c r="AK19" s="631"/>
      <c r="AL19" s="631"/>
      <c r="AM19" s="631"/>
      <c r="AN19" s="631"/>
      <c r="AO19" s="631"/>
      <c r="AP19" s="631"/>
      <c r="AQ19" s="631"/>
      <c r="AR19" s="631"/>
      <c r="AS19" s="631"/>
      <c r="AT19" s="631"/>
      <c r="AU19" s="631"/>
      <c r="AV19" s="631"/>
      <c r="AW19" s="631"/>
      <c r="AX19" s="631"/>
      <c r="AY19" s="631"/>
      <c r="AZ19" s="631"/>
      <c r="BA19" s="631"/>
      <c r="BB19" s="631"/>
      <c r="BC19" s="631"/>
      <c r="BD19" s="631"/>
      <c r="BE19" s="631"/>
      <c r="BF19" s="631"/>
      <c r="BG19" s="631"/>
      <c r="BH19" s="631"/>
      <c r="BI19" s="631"/>
      <c r="BJ19" s="631"/>
      <c r="BK19" s="631"/>
      <c r="BL19" s="631"/>
      <c r="BM19" s="631"/>
      <c r="BN19" s="631"/>
      <c r="BO19" s="631"/>
      <c r="BP19" s="631"/>
      <c r="BQ19" s="631"/>
      <c r="BR19" s="631"/>
      <c r="BS19" s="631"/>
      <c r="BT19" s="631"/>
      <c r="BU19" s="631"/>
      <c r="BV19" s="631"/>
      <c r="BW19" s="631"/>
      <c r="BX19" s="631"/>
      <c r="BY19" s="631"/>
      <c r="BZ19" s="631"/>
      <c r="CA19" s="631"/>
      <c r="CB19" s="631"/>
      <c r="CC19" s="631"/>
      <c r="CD19" s="631"/>
      <c r="CE19" s="631"/>
      <c r="CF19" s="631"/>
      <c r="CG19" s="631"/>
      <c r="CH19" s="631"/>
      <c r="CI19" s="631"/>
      <c r="CJ19" s="631"/>
      <c r="CK19" s="631"/>
      <c r="CL19" s="631"/>
      <c r="CM19" s="631"/>
      <c r="CN19" s="631"/>
      <c r="CO19" s="631"/>
      <c r="CP19" s="631"/>
      <c r="CQ19" s="631"/>
      <c r="CR19" s="631"/>
      <c r="CS19" s="631"/>
      <c r="CT19" s="631"/>
      <c r="CU19" s="631"/>
      <c r="CV19" s="631"/>
      <c r="CW19" s="631"/>
      <c r="CX19" s="631"/>
      <c r="CY19" s="631"/>
      <c r="CZ19" s="631"/>
      <c r="DA19" s="631"/>
      <c r="DB19" s="631"/>
      <c r="DC19" s="631"/>
      <c r="DD19" s="631"/>
      <c r="DE19" s="631"/>
      <c r="DF19" s="631"/>
      <c r="DG19" s="631"/>
      <c r="DH19" s="631"/>
      <c r="DI19" s="631"/>
      <c r="DJ19" s="631"/>
      <c r="DK19" s="631"/>
      <c r="DL19" s="631"/>
      <c r="DM19" s="631"/>
      <c r="DN19" s="631"/>
      <c r="DO19" s="631"/>
      <c r="DP19" s="631"/>
      <c r="DQ19" s="631"/>
      <c r="DR19" s="631"/>
      <c r="DS19" s="631"/>
      <c r="DT19" s="631"/>
      <c r="DU19" s="631"/>
      <c r="DV19" s="631"/>
      <c r="DW19" s="631"/>
      <c r="DX19" s="631"/>
      <c r="DY19" s="631"/>
      <c r="DZ19" s="631"/>
      <c r="EA19" s="631"/>
      <c r="EB19" s="631"/>
      <c r="EC19" s="631"/>
      <c r="ED19" s="631"/>
      <c r="EE19" s="631"/>
      <c r="EF19" s="631"/>
      <c r="EG19" s="631"/>
      <c r="EH19" s="631"/>
      <c r="EI19" s="631"/>
      <c r="EJ19" s="631"/>
      <c r="EK19" s="631"/>
      <c r="EL19" s="631"/>
      <c r="EM19" s="631"/>
      <c r="EN19" s="631"/>
      <c r="EO19" s="631"/>
      <c r="EP19" s="631"/>
      <c r="EQ19" s="631"/>
      <c r="ER19" s="631"/>
      <c r="ES19" s="631"/>
      <c r="ET19" s="631"/>
      <c r="EU19" s="631"/>
      <c r="EV19" s="631"/>
      <c r="EW19" s="631"/>
      <c r="EX19" s="631"/>
      <c r="EY19" s="631"/>
      <c r="EZ19" s="631"/>
      <c r="FA19" s="631"/>
      <c r="FB19" s="631"/>
      <c r="FC19" s="631"/>
      <c r="FD19" s="631"/>
      <c r="FE19" s="631"/>
      <c r="FF19" s="631"/>
      <c r="FG19" s="631"/>
      <c r="FH19" s="631"/>
      <c r="FI19" s="631"/>
      <c r="FJ19" s="631"/>
      <c r="FK19" s="631"/>
      <c r="FL19" s="631"/>
      <c r="FM19" s="631"/>
      <c r="FN19" s="631"/>
      <c r="FO19" s="631"/>
      <c r="FP19" s="631"/>
    </row>
    <row r="20" spans="1:172" s="633" customFormat="1" ht="18" customHeight="1">
      <c r="A20" s="582" t="s">
        <v>118</v>
      </c>
      <c r="B20" s="628">
        <v>16.045291345957647</v>
      </c>
      <c r="C20" s="628" t="s">
        <v>134</v>
      </c>
      <c r="D20" s="628">
        <v>15.197294258639127</v>
      </c>
      <c r="E20" s="628">
        <v>53.858587086414524</v>
      </c>
      <c r="F20" s="628">
        <v>6.2547236032096425</v>
      </c>
      <c r="G20" s="628">
        <v>0.78000090168053138</v>
      </c>
      <c r="H20" s="628">
        <v>0.10264668283674203</v>
      </c>
      <c r="I20" s="628">
        <v>7.7614561212617703</v>
      </c>
      <c r="J20" s="629">
        <v>10808173.916000001</v>
      </c>
      <c r="K20" s="630"/>
      <c r="L20" s="631"/>
      <c r="M20" s="631"/>
      <c r="N20" s="631"/>
      <c r="O20" s="631"/>
      <c r="P20" s="631"/>
      <c r="Q20" s="631"/>
      <c r="R20" s="631"/>
      <c r="S20" s="631"/>
      <c r="T20" s="631"/>
      <c r="U20" s="631"/>
      <c r="V20" s="632"/>
      <c r="W20" s="632"/>
      <c r="X20" s="632"/>
      <c r="Y20" s="632"/>
      <c r="Z20" s="632"/>
      <c r="AA20" s="632"/>
      <c r="AB20" s="632"/>
      <c r="AC20" s="632"/>
      <c r="AD20" s="632"/>
      <c r="AE20" s="631"/>
      <c r="AF20" s="631"/>
      <c r="AG20" s="631"/>
      <c r="AH20" s="631"/>
      <c r="AI20" s="631"/>
      <c r="AJ20" s="631"/>
      <c r="AK20" s="631"/>
      <c r="AL20" s="631"/>
      <c r="AM20" s="631"/>
      <c r="AN20" s="631"/>
      <c r="AO20" s="631"/>
      <c r="AP20" s="631"/>
      <c r="AQ20" s="631"/>
      <c r="AR20" s="631"/>
      <c r="AS20" s="631"/>
      <c r="AT20" s="631"/>
      <c r="AU20" s="631"/>
      <c r="AV20" s="631"/>
      <c r="AW20" s="631"/>
      <c r="AX20" s="631"/>
      <c r="AY20" s="631"/>
      <c r="AZ20" s="631"/>
      <c r="BA20" s="631"/>
      <c r="BB20" s="631"/>
      <c r="BC20" s="631"/>
      <c r="BD20" s="631"/>
      <c r="BE20" s="631"/>
      <c r="BF20" s="631"/>
      <c r="BG20" s="631"/>
      <c r="BH20" s="631"/>
      <c r="BI20" s="631"/>
      <c r="BJ20" s="631"/>
      <c r="BK20" s="631"/>
      <c r="BL20" s="631"/>
      <c r="BM20" s="631"/>
      <c r="BN20" s="631"/>
      <c r="BO20" s="631"/>
      <c r="BP20" s="631"/>
      <c r="BQ20" s="631"/>
      <c r="BR20" s="631"/>
      <c r="BS20" s="631"/>
      <c r="BT20" s="631"/>
      <c r="BU20" s="631"/>
      <c r="BV20" s="631"/>
      <c r="BW20" s="631"/>
      <c r="BX20" s="631"/>
      <c r="BY20" s="631"/>
      <c r="BZ20" s="631"/>
      <c r="CA20" s="631"/>
      <c r="CB20" s="631"/>
      <c r="CC20" s="631"/>
      <c r="CD20" s="631"/>
      <c r="CE20" s="631"/>
      <c r="CF20" s="631"/>
      <c r="CG20" s="631"/>
      <c r="CH20" s="631"/>
      <c r="CI20" s="631"/>
      <c r="CJ20" s="631"/>
      <c r="CK20" s="631"/>
      <c r="CL20" s="631"/>
      <c r="CM20" s="631"/>
      <c r="CN20" s="631"/>
      <c r="CO20" s="631"/>
      <c r="CP20" s="631"/>
      <c r="CQ20" s="631"/>
      <c r="CR20" s="631"/>
      <c r="CS20" s="631"/>
      <c r="CT20" s="631"/>
      <c r="CU20" s="631"/>
      <c r="CV20" s="631"/>
      <c r="CW20" s="631"/>
      <c r="CX20" s="631"/>
      <c r="CY20" s="631"/>
      <c r="CZ20" s="631"/>
      <c r="DA20" s="631"/>
      <c r="DB20" s="631"/>
      <c r="DC20" s="631"/>
      <c r="DD20" s="631"/>
      <c r="DE20" s="631"/>
      <c r="DF20" s="631"/>
      <c r="DG20" s="631"/>
      <c r="DH20" s="631"/>
      <c r="DI20" s="631"/>
      <c r="DJ20" s="631"/>
      <c r="DK20" s="631"/>
      <c r="DL20" s="631"/>
      <c r="DM20" s="631"/>
      <c r="DN20" s="631"/>
      <c r="DO20" s="631"/>
      <c r="DP20" s="631"/>
      <c r="DQ20" s="631"/>
      <c r="DR20" s="631"/>
      <c r="DS20" s="631"/>
      <c r="DT20" s="631"/>
      <c r="DU20" s="631"/>
      <c r="DV20" s="631"/>
      <c r="DW20" s="631"/>
      <c r="DX20" s="631"/>
      <c r="DY20" s="631"/>
      <c r="DZ20" s="631"/>
      <c r="EA20" s="631"/>
      <c r="EB20" s="631"/>
      <c r="EC20" s="631"/>
      <c r="ED20" s="631"/>
      <c r="EE20" s="631"/>
      <c r="EF20" s="631"/>
      <c r="EG20" s="631"/>
      <c r="EH20" s="631"/>
      <c r="EI20" s="631"/>
      <c r="EJ20" s="631"/>
      <c r="EK20" s="631"/>
      <c r="EL20" s="631"/>
      <c r="EM20" s="631"/>
      <c r="EN20" s="631"/>
      <c r="EO20" s="631"/>
      <c r="EP20" s="631"/>
      <c r="EQ20" s="631"/>
      <c r="ER20" s="631"/>
      <c r="ES20" s="631"/>
      <c r="ET20" s="631"/>
      <c r="EU20" s="631"/>
      <c r="EV20" s="631"/>
      <c r="EW20" s="631"/>
      <c r="EX20" s="631"/>
      <c r="EY20" s="631"/>
      <c r="EZ20" s="631"/>
      <c r="FA20" s="631"/>
      <c r="FB20" s="631"/>
      <c r="FC20" s="631"/>
      <c r="FD20" s="631"/>
      <c r="FE20" s="631"/>
      <c r="FF20" s="631"/>
      <c r="FG20" s="631"/>
      <c r="FH20" s="631"/>
      <c r="FI20" s="631"/>
      <c r="FJ20" s="631"/>
      <c r="FK20" s="631"/>
      <c r="FL20" s="631"/>
      <c r="FM20" s="631"/>
      <c r="FN20" s="631"/>
      <c r="FO20" s="631"/>
      <c r="FP20" s="631"/>
    </row>
    <row r="21" spans="1:172" s="633" customFormat="1" ht="18" customHeight="1">
      <c r="A21" s="582" t="s">
        <v>154</v>
      </c>
      <c r="B21" s="628">
        <v>11.384748147851315</v>
      </c>
      <c r="C21" s="628">
        <v>1.9793229023550796</v>
      </c>
      <c r="D21" s="628">
        <v>10.985867227726327</v>
      </c>
      <c r="E21" s="628">
        <v>67.067082997050079</v>
      </c>
      <c r="F21" s="628">
        <v>2.1034313966399987</v>
      </c>
      <c r="G21" s="628" t="s">
        <v>134</v>
      </c>
      <c r="H21" s="628">
        <v>0.30958376738523796</v>
      </c>
      <c r="I21" s="628">
        <v>6.1699635609919552</v>
      </c>
      <c r="J21" s="629">
        <v>2020893.1020000002</v>
      </c>
      <c r="K21" s="630"/>
      <c r="L21" s="631"/>
      <c r="M21" s="631"/>
      <c r="N21" s="631"/>
      <c r="O21" s="631"/>
      <c r="P21" s="631"/>
      <c r="Q21" s="631"/>
      <c r="R21" s="631"/>
      <c r="S21" s="631"/>
      <c r="T21" s="631"/>
      <c r="U21" s="631"/>
      <c r="V21" s="632"/>
      <c r="W21" s="632"/>
      <c r="X21" s="632"/>
      <c r="Y21" s="632"/>
      <c r="Z21" s="632"/>
      <c r="AA21" s="632"/>
      <c r="AB21" s="632"/>
      <c r="AC21" s="632"/>
      <c r="AD21" s="632"/>
      <c r="AE21" s="631"/>
      <c r="AF21" s="631"/>
      <c r="AG21" s="631"/>
      <c r="AH21" s="631"/>
      <c r="AI21" s="631"/>
      <c r="AJ21" s="631"/>
      <c r="AK21" s="631"/>
      <c r="AL21" s="631"/>
      <c r="AM21" s="631"/>
      <c r="AN21" s="631"/>
      <c r="AO21" s="631"/>
      <c r="AP21" s="631"/>
      <c r="AQ21" s="631"/>
      <c r="AR21" s="631"/>
      <c r="AS21" s="631"/>
      <c r="AT21" s="631"/>
      <c r="AU21" s="631"/>
      <c r="AV21" s="631"/>
      <c r="AW21" s="631"/>
      <c r="AX21" s="631"/>
      <c r="AY21" s="631"/>
      <c r="AZ21" s="631"/>
      <c r="BA21" s="631"/>
      <c r="BB21" s="631"/>
      <c r="BC21" s="631"/>
      <c r="BD21" s="631"/>
      <c r="BE21" s="631"/>
      <c r="BF21" s="631"/>
      <c r="BG21" s="631"/>
      <c r="BH21" s="631"/>
      <c r="BI21" s="631"/>
      <c r="BJ21" s="631"/>
      <c r="BK21" s="631"/>
      <c r="BL21" s="631"/>
      <c r="BM21" s="631"/>
      <c r="BN21" s="631"/>
      <c r="BO21" s="631"/>
      <c r="BP21" s="631"/>
      <c r="BQ21" s="631"/>
      <c r="BR21" s="631"/>
      <c r="BS21" s="631"/>
      <c r="BT21" s="631"/>
      <c r="BU21" s="631"/>
      <c r="BV21" s="631"/>
      <c r="BW21" s="631"/>
      <c r="BX21" s="631"/>
      <c r="BY21" s="631"/>
      <c r="BZ21" s="631"/>
      <c r="CA21" s="631"/>
      <c r="CB21" s="631"/>
      <c r="CC21" s="631"/>
      <c r="CD21" s="631"/>
      <c r="CE21" s="631"/>
      <c r="CF21" s="631"/>
      <c r="CG21" s="631"/>
      <c r="CH21" s="631"/>
      <c r="CI21" s="631"/>
      <c r="CJ21" s="631"/>
      <c r="CK21" s="631"/>
      <c r="CL21" s="631"/>
      <c r="CM21" s="631"/>
      <c r="CN21" s="631"/>
      <c r="CO21" s="631"/>
      <c r="CP21" s="631"/>
      <c r="CQ21" s="631"/>
      <c r="CR21" s="631"/>
      <c r="CS21" s="631"/>
      <c r="CT21" s="631"/>
      <c r="CU21" s="631"/>
      <c r="CV21" s="631"/>
      <c r="CW21" s="631"/>
      <c r="CX21" s="631"/>
      <c r="CY21" s="631"/>
      <c r="CZ21" s="631"/>
      <c r="DA21" s="631"/>
      <c r="DB21" s="631"/>
      <c r="DC21" s="631"/>
      <c r="DD21" s="631"/>
      <c r="DE21" s="631"/>
      <c r="DF21" s="631"/>
      <c r="DG21" s="631"/>
      <c r="DH21" s="631"/>
      <c r="DI21" s="631"/>
      <c r="DJ21" s="631"/>
      <c r="DK21" s="631"/>
      <c r="DL21" s="631"/>
      <c r="DM21" s="631"/>
      <c r="DN21" s="631"/>
      <c r="DO21" s="631"/>
      <c r="DP21" s="631"/>
      <c r="DQ21" s="631"/>
      <c r="DR21" s="631"/>
      <c r="DS21" s="631"/>
      <c r="DT21" s="631"/>
      <c r="DU21" s="631"/>
      <c r="DV21" s="631"/>
      <c r="DW21" s="631"/>
      <c r="DX21" s="631"/>
      <c r="DY21" s="631"/>
      <c r="DZ21" s="631"/>
      <c r="EA21" s="631"/>
      <c r="EB21" s="631"/>
      <c r="EC21" s="631"/>
      <c r="ED21" s="631"/>
      <c r="EE21" s="631"/>
      <c r="EF21" s="631"/>
      <c r="EG21" s="631"/>
      <c r="EH21" s="631"/>
      <c r="EI21" s="631"/>
      <c r="EJ21" s="631"/>
      <c r="EK21" s="631"/>
      <c r="EL21" s="631"/>
      <c r="EM21" s="631"/>
      <c r="EN21" s="631"/>
      <c r="EO21" s="631"/>
      <c r="EP21" s="631"/>
      <c r="EQ21" s="631"/>
      <c r="ER21" s="631"/>
      <c r="ES21" s="631"/>
      <c r="ET21" s="631"/>
      <c r="EU21" s="631"/>
      <c r="EV21" s="631"/>
      <c r="EW21" s="631"/>
      <c r="EX21" s="631"/>
      <c r="EY21" s="631"/>
      <c r="EZ21" s="631"/>
      <c r="FA21" s="631"/>
      <c r="FB21" s="631"/>
      <c r="FC21" s="631"/>
      <c r="FD21" s="631"/>
      <c r="FE21" s="631"/>
      <c r="FF21" s="631"/>
      <c r="FG21" s="631"/>
      <c r="FH21" s="631"/>
      <c r="FI21" s="631"/>
      <c r="FJ21" s="631"/>
      <c r="FK21" s="631"/>
      <c r="FL21" s="631"/>
      <c r="FM21" s="631"/>
      <c r="FN21" s="631"/>
      <c r="FO21" s="631"/>
      <c r="FP21" s="631"/>
    </row>
    <row r="22" spans="1:172" s="633" customFormat="1" ht="18" customHeight="1">
      <c r="A22" s="25" t="s">
        <v>42</v>
      </c>
      <c r="B22" s="628">
        <v>19.512961420244451</v>
      </c>
      <c r="C22" s="628" t="s">
        <v>134</v>
      </c>
      <c r="D22" s="628">
        <v>2.9236771027488517</v>
      </c>
      <c r="E22" s="628">
        <v>67.373458488646833</v>
      </c>
      <c r="F22" s="628">
        <v>2.9080079352573538</v>
      </c>
      <c r="G22" s="628" t="s">
        <v>134</v>
      </c>
      <c r="H22" s="628">
        <v>3.2656485967157249</v>
      </c>
      <c r="I22" s="628">
        <v>4.0162464563867841</v>
      </c>
      <c r="J22" s="629">
        <v>1365541.5970000001</v>
      </c>
      <c r="K22" s="630"/>
      <c r="L22" s="631"/>
      <c r="M22" s="631"/>
      <c r="N22" s="631"/>
      <c r="O22" s="631"/>
      <c r="P22" s="631"/>
      <c r="Q22" s="631"/>
      <c r="R22" s="631"/>
      <c r="S22" s="631"/>
      <c r="T22" s="631"/>
      <c r="U22" s="631"/>
      <c r="V22" s="632"/>
      <c r="W22" s="632"/>
      <c r="X22" s="632"/>
      <c r="Y22" s="632"/>
      <c r="Z22" s="632"/>
      <c r="AA22" s="632"/>
      <c r="AB22" s="632"/>
      <c r="AC22" s="632"/>
      <c r="AD22" s="632"/>
      <c r="AE22" s="631"/>
      <c r="AF22" s="631"/>
      <c r="AG22" s="631"/>
      <c r="AH22" s="631"/>
      <c r="AI22" s="631"/>
      <c r="AJ22" s="631"/>
      <c r="AK22" s="631"/>
      <c r="AL22" s="631"/>
      <c r="AM22" s="631"/>
      <c r="AN22" s="631"/>
      <c r="AO22" s="631"/>
      <c r="AP22" s="631"/>
      <c r="AQ22" s="631"/>
      <c r="AR22" s="631"/>
      <c r="AS22" s="631"/>
      <c r="AT22" s="631"/>
      <c r="AU22" s="631"/>
      <c r="AV22" s="631"/>
      <c r="AW22" s="631"/>
      <c r="AX22" s="631"/>
      <c r="AY22" s="631"/>
      <c r="AZ22" s="631"/>
      <c r="BA22" s="631"/>
      <c r="BB22" s="631"/>
      <c r="BC22" s="631"/>
      <c r="BD22" s="631"/>
      <c r="BE22" s="631"/>
      <c r="BF22" s="631"/>
      <c r="BG22" s="631"/>
      <c r="BH22" s="631"/>
      <c r="BI22" s="631"/>
      <c r="BJ22" s="631"/>
      <c r="BK22" s="631"/>
      <c r="BL22" s="631"/>
      <c r="BM22" s="631"/>
      <c r="BN22" s="631"/>
      <c r="BO22" s="631"/>
      <c r="BP22" s="631"/>
      <c r="BQ22" s="631"/>
      <c r="BR22" s="631"/>
      <c r="BS22" s="631"/>
      <c r="BT22" s="631"/>
      <c r="BU22" s="631"/>
      <c r="BV22" s="631"/>
      <c r="BW22" s="631"/>
      <c r="BX22" s="631"/>
      <c r="BY22" s="631"/>
      <c r="BZ22" s="631"/>
      <c r="CA22" s="631"/>
      <c r="CB22" s="631"/>
      <c r="CC22" s="631"/>
      <c r="CD22" s="631"/>
      <c r="CE22" s="631"/>
      <c r="CF22" s="631"/>
      <c r="CG22" s="631"/>
      <c r="CH22" s="631"/>
      <c r="CI22" s="631"/>
      <c r="CJ22" s="631"/>
      <c r="CK22" s="631"/>
      <c r="CL22" s="631"/>
      <c r="CM22" s="631"/>
      <c r="CN22" s="631"/>
      <c r="CO22" s="631"/>
      <c r="CP22" s="631"/>
      <c r="CQ22" s="631"/>
      <c r="CR22" s="631"/>
      <c r="CS22" s="631"/>
      <c r="CT22" s="631"/>
      <c r="CU22" s="631"/>
      <c r="CV22" s="631"/>
      <c r="CW22" s="631"/>
      <c r="CX22" s="631"/>
      <c r="CY22" s="631"/>
      <c r="CZ22" s="631"/>
      <c r="DA22" s="631"/>
      <c r="DB22" s="631"/>
      <c r="DC22" s="631"/>
      <c r="DD22" s="631"/>
      <c r="DE22" s="631"/>
      <c r="DF22" s="631"/>
      <c r="DG22" s="631"/>
      <c r="DH22" s="631"/>
      <c r="DI22" s="631"/>
      <c r="DJ22" s="631"/>
      <c r="DK22" s="631"/>
      <c r="DL22" s="631"/>
      <c r="DM22" s="631"/>
      <c r="DN22" s="631"/>
      <c r="DO22" s="631"/>
      <c r="DP22" s="631"/>
      <c r="DQ22" s="631"/>
      <c r="DR22" s="631"/>
      <c r="DS22" s="631"/>
      <c r="DT22" s="631"/>
      <c r="DU22" s="631"/>
      <c r="DV22" s="631"/>
      <c r="DW22" s="631"/>
      <c r="DX22" s="631"/>
      <c r="DY22" s="631"/>
      <c r="DZ22" s="631"/>
      <c r="EA22" s="631"/>
      <c r="EB22" s="631"/>
      <c r="EC22" s="631"/>
      <c r="ED22" s="631"/>
      <c r="EE22" s="631"/>
      <c r="EF22" s="631"/>
      <c r="EG22" s="631"/>
      <c r="EH22" s="631"/>
      <c r="EI22" s="631"/>
      <c r="EJ22" s="631"/>
      <c r="EK22" s="631"/>
      <c r="EL22" s="631"/>
      <c r="EM22" s="631"/>
      <c r="EN22" s="631"/>
      <c r="EO22" s="631"/>
      <c r="EP22" s="631"/>
      <c r="EQ22" s="631"/>
      <c r="ER22" s="631"/>
      <c r="ES22" s="631"/>
      <c r="ET22" s="631"/>
      <c r="EU22" s="631"/>
      <c r="EV22" s="631"/>
      <c r="EW22" s="631"/>
      <c r="EX22" s="631"/>
      <c r="EY22" s="631"/>
      <c r="EZ22" s="631"/>
      <c r="FA22" s="631"/>
      <c r="FB22" s="631"/>
      <c r="FC22" s="631"/>
      <c r="FD22" s="631"/>
      <c r="FE22" s="631"/>
      <c r="FF22" s="631"/>
      <c r="FG22" s="631"/>
      <c r="FH22" s="631"/>
      <c r="FI22" s="631"/>
      <c r="FJ22" s="631"/>
      <c r="FK22" s="631"/>
      <c r="FL22" s="631"/>
      <c r="FM22" s="631"/>
      <c r="FN22" s="631"/>
      <c r="FO22" s="631"/>
      <c r="FP22" s="631"/>
    </row>
    <row r="23" spans="1:172" s="633" customFormat="1" ht="18" customHeight="1">
      <c r="A23" s="577" t="s">
        <v>43</v>
      </c>
      <c r="B23" s="628">
        <v>41.128800717361791</v>
      </c>
      <c r="C23" s="628" t="s">
        <v>134</v>
      </c>
      <c r="D23" s="628">
        <v>15.489282169964213</v>
      </c>
      <c r="E23" s="628">
        <v>42.1553174123692</v>
      </c>
      <c r="F23" s="628">
        <v>0.47002483994604671</v>
      </c>
      <c r="G23" s="628" t="s">
        <v>134</v>
      </c>
      <c r="H23" s="628">
        <v>9.1663733950954174E-2</v>
      </c>
      <c r="I23" s="628">
        <v>0.66491112640779759</v>
      </c>
      <c r="J23" s="629">
        <v>2486569.0079999999</v>
      </c>
      <c r="K23" s="630"/>
      <c r="L23" s="631"/>
      <c r="M23" s="631"/>
      <c r="N23" s="631"/>
      <c r="O23" s="631"/>
      <c r="P23" s="631"/>
      <c r="Q23" s="631"/>
      <c r="R23" s="631"/>
      <c r="S23" s="631"/>
      <c r="T23" s="631"/>
      <c r="U23" s="631"/>
      <c r="V23" s="632"/>
      <c r="W23" s="632"/>
      <c r="X23" s="632"/>
      <c r="Y23" s="632"/>
      <c r="Z23" s="632"/>
      <c r="AA23" s="632"/>
      <c r="AB23" s="632"/>
      <c r="AC23" s="632"/>
      <c r="AD23" s="632"/>
      <c r="AE23" s="631"/>
      <c r="AF23" s="631"/>
      <c r="AG23" s="631"/>
      <c r="AH23" s="631"/>
      <c r="AI23" s="631"/>
      <c r="AJ23" s="631"/>
      <c r="AK23" s="631"/>
      <c r="AL23" s="631"/>
      <c r="AM23" s="631"/>
      <c r="AN23" s="631"/>
      <c r="AO23" s="631"/>
      <c r="AP23" s="631"/>
      <c r="AQ23" s="631"/>
      <c r="AR23" s="631"/>
      <c r="AS23" s="631"/>
      <c r="AT23" s="631"/>
      <c r="AU23" s="631"/>
      <c r="AV23" s="631"/>
      <c r="AW23" s="631"/>
      <c r="AX23" s="631"/>
      <c r="AY23" s="631"/>
      <c r="AZ23" s="631"/>
      <c r="BA23" s="631"/>
      <c r="BB23" s="631"/>
      <c r="BC23" s="631"/>
      <c r="BD23" s="631"/>
      <c r="BE23" s="631"/>
      <c r="BF23" s="631"/>
      <c r="BG23" s="631"/>
      <c r="BH23" s="631"/>
      <c r="BI23" s="631"/>
      <c r="BJ23" s="631"/>
      <c r="BK23" s="631"/>
      <c r="BL23" s="631"/>
      <c r="BM23" s="631"/>
      <c r="BN23" s="631"/>
      <c r="BO23" s="631"/>
      <c r="BP23" s="631"/>
      <c r="BQ23" s="631"/>
      <c r="BR23" s="631"/>
      <c r="BS23" s="631"/>
      <c r="BT23" s="631"/>
      <c r="BU23" s="631"/>
      <c r="BV23" s="631"/>
      <c r="BW23" s="631"/>
      <c r="BX23" s="631"/>
      <c r="BY23" s="631"/>
      <c r="BZ23" s="631"/>
      <c r="CA23" s="631"/>
      <c r="CB23" s="631"/>
      <c r="CC23" s="631"/>
      <c r="CD23" s="631"/>
      <c r="CE23" s="631"/>
      <c r="CF23" s="631"/>
      <c r="CG23" s="631"/>
      <c r="CH23" s="631"/>
      <c r="CI23" s="631"/>
      <c r="CJ23" s="631"/>
      <c r="CK23" s="631"/>
      <c r="CL23" s="631"/>
      <c r="CM23" s="631"/>
      <c r="CN23" s="631"/>
      <c r="CO23" s="631"/>
      <c r="CP23" s="631"/>
      <c r="CQ23" s="631"/>
      <c r="CR23" s="631"/>
      <c r="CS23" s="631"/>
      <c r="CT23" s="631"/>
      <c r="CU23" s="631"/>
      <c r="CV23" s="631"/>
      <c r="CW23" s="631"/>
      <c r="CX23" s="631"/>
      <c r="CY23" s="631"/>
      <c r="CZ23" s="631"/>
      <c r="DA23" s="631"/>
      <c r="DB23" s="631"/>
      <c r="DC23" s="631"/>
      <c r="DD23" s="631"/>
      <c r="DE23" s="631"/>
      <c r="DF23" s="631"/>
      <c r="DG23" s="631"/>
      <c r="DH23" s="631"/>
      <c r="DI23" s="631"/>
      <c r="DJ23" s="631"/>
      <c r="DK23" s="631"/>
      <c r="DL23" s="631"/>
      <c r="DM23" s="631"/>
      <c r="DN23" s="631"/>
      <c r="DO23" s="631"/>
      <c r="DP23" s="631"/>
      <c r="DQ23" s="631"/>
      <c r="DR23" s="631"/>
      <c r="DS23" s="631"/>
      <c r="DT23" s="631"/>
      <c r="DU23" s="631"/>
      <c r="DV23" s="631"/>
      <c r="DW23" s="631"/>
      <c r="DX23" s="631"/>
      <c r="DY23" s="631"/>
      <c r="DZ23" s="631"/>
      <c r="EA23" s="631"/>
      <c r="EB23" s="631"/>
      <c r="EC23" s="631"/>
      <c r="ED23" s="631"/>
      <c r="EE23" s="631"/>
      <c r="EF23" s="631"/>
      <c r="EG23" s="631"/>
      <c r="EH23" s="631"/>
      <c r="EI23" s="631"/>
      <c r="EJ23" s="631"/>
      <c r="EK23" s="631"/>
      <c r="EL23" s="631"/>
      <c r="EM23" s="631"/>
      <c r="EN23" s="631"/>
      <c r="EO23" s="631"/>
      <c r="EP23" s="631"/>
      <c r="EQ23" s="631"/>
      <c r="ER23" s="631"/>
      <c r="ES23" s="631"/>
      <c r="ET23" s="631"/>
      <c r="EU23" s="631"/>
      <c r="EV23" s="631"/>
      <c r="EW23" s="631"/>
      <c r="EX23" s="631"/>
      <c r="EY23" s="631"/>
      <c r="EZ23" s="631"/>
      <c r="FA23" s="631"/>
      <c r="FB23" s="631"/>
      <c r="FC23" s="631"/>
      <c r="FD23" s="631"/>
      <c r="FE23" s="631"/>
      <c r="FF23" s="631"/>
      <c r="FG23" s="631"/>
      <c r="FH23" s="631"/>
      <c r="FI23" s="631"/>
      <c r="FJ23" s="631"/>
      <c r="FK23" s="631"/>
      <c r="FL23" s="631"/>
      <c r="FM23" s="631"/>
      <c r="FN23" s="631"/>
      <c r="FO23" s="631"/>
      <c r="FP23" s="631"/>
    </row>
    <row r="24" spans="1:172" s="633" customFormat="1" ht="18" customHeight="1">
      <c r="A24" s="582" t="s">
        <v>44</v>
      </c>
      <c r="B24" s="628">
        <v>77.073179300272727</v>
      </c>
      <c r="C24" s="628">
        <v>1.6423427054497297</v>
      </c>
      <c r="D24" s="628">
        <v>14.425145890018115</v>
      </c>
      <c r="E24" s="628">
        <v>5.5499764939231033</v>
      </c>
      <c r="F24" s="628">
        <v>9.6238748639180041E-2</v>
      </c>
      <c r="G24" s="628" t="s">
        <v>134</v>
      </c>
      <c r="H24" s="628">
        <v>0.17943222839674097</v>
      </c>
      <c r="I24" s="628">
        <v>1.0336846333003975</v>
      </c>
      <c r="J24" s="629">
        <v>2131102.1070000003</v>
      </c>
      <c r="K24" s="630"/>
      <c r="L24" s="631"/>
      <c r="M24" s="631"/>
      <c r="N24" s="631"/>
      <c r="O24" s="631"/>
      <c r="P24" s="631"/>
      <c r="Q24" s="631"/>
      <c r="R24" s="631"/>
      <c r="S24" s="631"/>
      <c r="T24" s="631"/>
      <c r="U24" s="631"/>
      <c r="V24" s="632"/>
      <c r="W24" s="632"/>
      <c r="X24" s="632"/>
      <c r="Y24" s="632"/>
      <c r="Z24" s="632"/>
      <c r="AA24" s="632"/>
      <c r="AB24" s="632"/>
      <c r="AC24" s="632"/>
      <c r="AD24" s="632"/>
      <c r="AE24" s="631"/>
      <c r="AF24" s="631"/>
      <c r="AG24" s="631"/>
      <c r="AH24" s="631"/>
      <c r="AI24" s="631"/>
      <c r="AJ24" s="631"/>
      <c r="AK24" s="631"/>
      <c r="AL24" s="631"/>
      <c r="AM24" s="631"/>
      <c r="AN24" s="631"/>
      <c r="AO24" s="631"/>
      <c r="AP24" s="631"/>
      <c r="AQ24" s="631"/>
      <c r="AR24" s="631"/>
      <c r="AS24" s="631"/>
      <c r="AT24" s="631"/>
      <c r="AU24" s="631"/>
      <c r="AV24" s="631"/>
      <c r="AW24" s="631"/>
      <c r="AX24" s="631"/>
      <c r="AY24" s="631"/>
      <c r="AZ24" s="631"/>
      <c r="BA24" s="631"/>
      <c r="BB24" s="631"/>
      <c r="BC24" s="631"/>
      <c r="BD24" s="631"/>
      <c r="BE24" s="631"/>
      <c r="BF24" s="631"/>
      <c r="BG24" s="631"/>
      <c r="BH24" s="631"/>
      <c r="BI24" s="631"/>
      <c r="BJ24" s="631"/>
      <c r="BK24" s="631"/>
      <c r="BL24" s="631"/>
      <c r="BM24" s="631"/>
      <c r="BN24" s="631"/>
      <c r="BO24" s="631"/>
      <c r="BP24" s="631"/>
      <c r="BQ24" s="631"/>
      <c r="BR24" s="631"/>
      <c r="BS24" s="631"/>
      <c r="BT24" s="631"/>
      <c r="BU24" s="631"/>
      <c r="BV24" s="631"/>
      <c r="BW24" s="631"/>
      <c r="BX24" s="631"/>
      <c r="BY24" s="631"/>
      <c r="BZ24" s="631"/>
      <c r="CA24" s="631"/>
      <c r="CB24" s="631"/>
      <c r="CC24" s="631"/>
      <c r="CD24" s="631"/>
      <c r="CE24" s="631"/>
      <c r="CF24" s="631"/>
      <c r="CG24" s="631"/>
      <c r="CH24" s="631"/>
      <c r="CI24" s="631"/>
      <c r="CJ24" s="631"/>
      <c r="CK24" s="631"/>
      <c r="CL24" s="631"/>
      <c r="CM24" s="631"/>
      <c r="CN24" s="631"/>
      <c r="CO24" s="631"/>
      <c r="CP24" s="631"/>
      <c r="CQ24" s="631"/>
      <c r="CR24" s="631"/>
      <c r="CS24" s="631"/>
      <c r="CT24" s="631"/>
      <c r="CU24" s="631"/>
      <c r="CV24" s="631"/>
      <c r="CW24" s="631"/>
      <c r="CX24" s="631"/>
      <c r="CY24" s="631"/>
      <c r="CZ24" s="631"/>
      <c r="DA24" s="631"/>
      <c r="DB24" s="631"/>
      <c r="DC24" s="631"/>
      <c r="DD24" s="631"/>
      <c r="DE24" s="631"/>
      <c r="DF24" s="631"/>
      <c r="DG24" s="631"/>
      <c r="DH24" s="631"/>
      <c r="DI24" s="631"/>
      <c r="DJ24" s="631"/>
      <c r="DK24" s="631"/>
      <c r="DL24" s="631"/>
      <c r="DM24" s="631"/>
      <c r="DN24" s="631"/>
      <c r="DO24" s="631"/>
      <c r="DP24" s="631"/>
      <c r="DQ24" s="631"/>
      <c r="DR24" s="631"/>
      <c r="DS24" s="631"/>
      <c r="DT24" s="631"/>
      <c r="DU24" s="631"/>
      <c r="DV24" s="631"/>
      <c r="DW24" s="631"/>
      <c r="DX24" s="631"/>
      <c r="DY24" s="631"/>
      <c r="DZ24" s="631"/>
      <c r="EA24" s="631"/>
      <c r="EB24" s="631"/>
      <c r="EC24" s="631"/>
      <c r="ED24" s="631"/>
      <c r="EE24" s="631"/>
      <c r="EF24" s="631"/>
      <c r="EG24" s="631"/>
      <c r="EH24" s="631"/>
      <c r="EI24" s="631"/>
      <c r="EJ24" s="631"/>
      <c r="EK24" s="631"/>
      <c r="EL24" s="631"/>
      <c r="EM24" s="631"/>
      <c r="EN24" s="631"/>
      <c r="EO24" s="631"/>
      <c r="EP24" s="631"/>
      <c r="EQ24" s="631"/>
      <c r="ER24" s="631"/>
      <c r="ES24" s="631"/>
      <c r="ET24" s="631"/>
      <c r="EU24" s="631"/>
      <c r="EV24" s="631"/>
      <c r="EW24" s="631"/>
      <c r="EX24" s="631"/>
      <c r="EY24" s="631"/>
      <c r="EZ24" s="631"/>
      <c r="FA24" s="631"/>
      <c r="FB24" s="631"/>
      <c r="FC24" s="631"/>
      <c r="FD24" s="631"/>
      <c r="FE24" s="631"/>
      <c r="FF24" s="631"/>
      <c r="FG24" s="631"/>
      <c r="FH24" s="631"/>
      <c r="FI24" s="631"/>
      <c r="FJ24" s="631"/>
      <c r="FK24" s="631"/>
      <c r="FL24" s="631"/>
      <c r="FM24" s="631"/>
      <c r="FN24" s="631"/>
      <c r="FO24" s="631"/>
      <c r="FP24" s="631"/>
    </row>
    <row r="25" spans="1:172" s="633" customFormat="1" ht="18" customHeight="1">
      <c r="A25" s="582" t="s">
        <v>45</v>
      </c>
      <c r="B25" s="628">
        <v>27.856033507452388</v>
      </c>
      <c r="C25" s="628">
        <v>1.3873778360347591</v>
      </c>
      <c r="D25" s="628">
        <v>17.51114839526425</v>
      </c>
      <c r="E25" s="628">
        <v>48.510500241845463</v>
      </c>
      <c r="F25" s="628">
        <v>1.8273486644499788</v>
      </c>
      <c r="G25" s="628" t="s">
        <v>134</v>
      </c>
      <c r="H25" s="628">
        <v>0.18937760221313296</v>
      </c>
      <c r="I25" s="628">
        <v>2.7182137527400405</v>
      </c>
      <c r="J25" s="629">
        <v>5117567.6989999991</v>
      </c>
      <c r="K25" s="630"/>
      <c r="L25" s="631"/>
      <c r="M25" s="631"/>
      <c r="N25" s="631"/>
      <c r="O25" s="631"/>
      <c r="P25" s="631"/>
      <c r="Q25" s="631"/>
      <c r="R25" s="631"/>
      <c r="S25" s="631"/>
      <c r="T25" s="631"/>
      <c r="U25" s="631"/>
      <c r="V25" s="632"/>
      <c r="W25" s="632"/>
      <c r="X25" s="632"/>
      <c r="Y25" s="632"/>
      <c r="Z25" s="632"/>
      <c r="AA25" s="632"/>
      <c r="AB25" s="632"/>
      <c r="AC25" s="632"/>
      <c r="AD25" s="632"/>
      <c r="AE25" s="631"/>
      <c r="AF25" s="631"/>
      <c r="AG25" s="631"/>
      <c r="AH25" s="631"/>
      <c r="AI25" s="631"/>
      <c r="AJ25" s="631"/>
      <c r="AK25" s="631"/>
      <c r="AL25" s="631"/>
      <c r="AM25" s="631"/>
      <c r="AN25" s="631"/>
      <c r="AO25" s="631"/>
      <c r="AP25" s="631"/>
      <c r="AQ25" s="631"/>
      <c r="AR25" s="631"/>
      <c r="AS25" s="631"/>
      <c r="AT25" s="631"/>
      <c r="AU25" s="631"/>
      <c r="AV25" s="631"/>
      <c r="AW25" s="631"/>
      <c r="AX25" s="631"/>
      <c r="AY25" s="631"/>
      <c r="AZ25" s="631"/>
      <c r="BA25" s="631"/>
      <c r="BB25" s="631"/>
      <c r="BC25" s="631"/>
      <c r="BD25" s="631"/>
      <c r="BE25" s="631"/>
      <c r="BF25" s="631"/>
      <c r="BG25" s="631"/>
      <c r="BH25" s="631"/>
      <c r="BI25" s="631"/>
      <c r="BJ25" s="631"/>
      <c r="BK25" s="631"/>
      <c r="BL25" s="631"/>
      <c r="BM25" s="631"/>
      <c r="BN25" s="631"/>
      <c r="BO25" s="631"/>
      <c r="BP25" s="631"/>
      <c r="BQ25" s="631"/>
      <c r="BR25" s="631"/>
      <c r="BS25" s="631"/>
      <c r="BT25" s="631"/>
      <c r="BU25" s="631"/>
      <c r="BV25" s="631"/>
      <c r="BW25" s="631"/>
      <c r="BX25" s="631"/>
      <c r="BY25" s="631"/>
      <c r="BZ25" s="631"/>
      <c r="CA25" s="631"/>
      <c r="CB25" s="631"/>
      <c r="CC25" s="631"/>
      <c r="CD25" s="631"/>
      <c r="CE25" s="631"/>
      <c r="CF25" s="631"/>
      <c r="CG25" s="631"/>
      <c r="CH25" s="631"/>
      <c r="CI25" s="631"/>
      <c r="CJ25" s="631"/>
      <c r="CK25" s="631"/>
      <c r="CL25" s="631"/>
      <c r="CM25" s="631"/>
      <c r="CN25" s="631"/>
      <c r="CO25" s="631"/>
      <c r="CP25" s="631"/>
      <c r="CQ25" s="631"/>
      <c r="CR25" s="631"/>
      <c r="CS25" s="631"/>
      <c r="CT25" s="631"/>
      <c r="CU25" s="631"/>
      <c r="CV25" s="631"/>
      <c r="CW25" s="631"/>
      <c r="CX25" s="631"/>
      <c r="CY25" s="631"/>
      <c r="CZ25" s="631"/>
      <c r="DA25" s="631"/>
      <c r="DB25" s="631"/>
      <c r="DC25" s="631"/>
      <c r="DD25" s="631"/>
      <c r="DE25" s="631"/>
      <c r="DF25" s="631"/>
      <c r="DG25" s="631"/>
      <c r="DH25" s="631"/>
      <c r="DI25" s="631"/>
      <c r="DJ25" s="631"/>
      <c r="DK25" s="631"/>
      <c r="DL25" s="631"/>
      <c r="DM25" s="631"/>
      <c r="DN25" s="631"/>
      <c r="DO25" s="631"/>
      <c r="DP25" s="631"/>
      <c r="DQ25" s="631"/>
      <c r="DR25" s="631"/>
      <c r="DS25" s="631"/>
      <c r="DT25" s="631"/>
      <c r="DU25" s="631"/>
      <c r="DV25" s="631"/>
      <c r="DW25" s="631"/>
      <c r="DX25" s="631"/>
      <c r="DY25" s="631"/>
      <c r="DZ25" s="631"/>
      <c r="EA25" s="631"/>
      <c r="EB25" s="631"/>
      <c r="EC25" s="631"/>
      <c r="ED25" s="631"/>
      <c r="EE25" s="631"/>
      <c r="EF25" s="631"/>
      <c r="EG25" s="631"/>
      <c r="EH25" s="631"/>
      <c r="EI25" s="631"/>
      <c r="EJ25" s="631"/>
      <c r="EK25" s="631"/>
      <c r="EL25" s="631"/>
      <c r="EM25" s="631"/>
      <c r="EN25" s="631"/>
      <c r="EO25" s="631"/>
      <c r="EP25" s="631"/>
      <c r="EQ25" s="631"/>
      <c r="ER25" s="631"/>
      <c r="ES25" s="631"/>
      <c r="ET25" s="631"/>
      <c r="EU25" s="631"/>
      <c r="EV25" s="631"/>
      <c r="EW25" s="631"/>
      <c r="EX25" s="631"/>
      <c r="EY25" s="631"/>
      <c r="EZ25" s="631"/>
      <c r="FA25" s="631"/>
      <c r="FB25" s="631"/>
      <c r="FC25" s="631"/>
      <c r="FD25" s="631"/>
      <c r="FE25" s="631"/>
      <c r="FF25" s="631"/>
      <c r="FG25" s="631"/>
      <c r="FH25" s="631"/>
      <c r="FI25" s="631"/>
      <c r="FJ25" s="631"/>
      <c r="FK25" s="631"/>
      <c r="FL25" s="631"/>
      <c r="FM25" s="631"/>
      <c r="FN25" s="631"/>
      <c r="FO25" s="631"/>
      <c r="FP25" s="631"/>
    </row>
    <row r="26" spans="1:172" s="633" customFormat="1" ht="18" customHeight="1">
      <c r="A26" s="582" t="s">
        <v>46</v>
      </c>
      <c r="B26" s="628">
        <v>7.632795950665562</v>
      </c>
      <c r="C26" s="628" t="s">
        <v>134</v>
      </c>
      <c r="D26" s="628">
        <v>7.7707120285662121</v>
      </c>
      <c r="E26" s="628">
        <v>77.889946503047099</v>
      </c>
      <c r="F26" s="628">
        <v>2.1947133070472447</v>
      </c>
      <c r="G26" s="628" t="s">
        <v>134</v>
      </c>
      <c r="H26" s="628">
        <v>1.2102686350725975</v>
      </c>
      <c r="I26" s="628">
        <v>3.301563575601294</v>
      </c>
      <c r="J26" s="629">
        <v>5550530.5229999991</v>
      </c>
      <c r="K26" s="630"/>
      <c r="L26" s="631"/>
      <c r="M26" s="631"/>
      <c r="N26" s="631"/>
      <c r="O26" s="631"/>
      <c r="P26" s="631"/>
      <c r="Q26" s="631"/>
      <c r="R26" s="631"/>
      <c r="S26" s="631"/>
      <c r="T26" s="631"/>
      <c r="U26" s="631"/>
      <c r="V26" s="632"/>
      <c r="W26" s="632"/>
      <c r="X26" s="632"/>
      <c r="Y26" s="632"/>
      <c r="Z26" s="632"/>
      <c r="AA26" s="632"/>
      <c r="AB26" s="632"/>
      <c r="AC26" s="632"/>
      <c r="AD26" s="632"/>
      <c r="AE26" s="631"/>
      <c r="AF26" s="631"/>
      <c r="AG26" s="631"/>
      <c r="AH26" s="631"/>
      <c r="AI26" s="631"/>
      <c r="AJ26" s="631"/>
      <c r="AK26" s="631"/>
      <c r="AL26" s="631"/>
      <c r="AM26" s="631"/>
      <c r="AN26" s="631"/>
      <c r="AO26" s="631"/>
      <c r="AP26" s="631"/>
      <c r="AQ26" s="631"/>
      <c r="AR26" s="631"/>
      <c r="AS26" s="631"/>
      <c r="AT26" s="631"/>
      <c r="AU26" s="631"/>
      <c r="AV26" s="631"/>
      <c r="AW26" s="631"/>
      <c r="AX26" s="631"/>
      <c r="AY26" s="631"/>
      <c r="AZ26" s="631"/>
      <c r="BA26" s="631"/>
      <c r="BB26" s="631"/>
      <c r="BC26" s="631"/>
      <c r="BD26" s="631"/>
      <c r="BE26" s="631"/>
      <c r="BF26" s="631"/>
      <c r="BG26" s="631"/>
      <c r="BH26" s="631"/>
      <c r="BI26" s="631"/>
      <c r="BJ26" s="631"/>
      <c r="BK26" s="631"/>
      <c r="BL26" s="631"/>
      <c r="BM26" s="631"/>
      <c r="BN26" s="631"/>
      <c r="BO26" s="631"/>
      <c r="BP26" s="631"/>
      <c r="BQ26" s="631"/>
      <c r="BR26" s="631"/>
      <c r="BS26" s="631"/>
      <c r="BT26" s="631"/>
      <c r="BU26" s="631"/>
      <c r="BV26" s="631"/>
      <c r="BW26" s="631"/>
      <c r="BX26" s="631"/>
      <c r="BY26" s="631"/>
      <c r="BZ26" s="631"/>
      <c r="CA26" s="631"/>
      <c r="CB26" s="631"/>
      <c r="CC26" s="631"/>
      <c r="CD26" s="631"/>
      <c r="CE26" s="631"/>
      <c r="CF26" s="631"/>
      <c r="CG26" s="631"/>
      <c r="CH26" s="631"/>
      <c r="CI26" s="631"/>
      <c r="CJ26" s="631"/>
      <c r="CK26" s="631"/>
      <c r="CL26" s="631"/>
      <c r="CM26" s="631"/>
      <c r="CN26" s="631"/>
      <c r="CO26" s="631"/>
      <c r="CP26" s="631"/>
      <c r="CQ26" s="631"/>
      <c r="CR26" s="631"/>
      <c r="CS26" s="631"/>
      <c r="CT26" s="631"/>
      <c r="CU26" s="631"/>
      <c r="CV26" s="631"/>
      <c r="CW26" s="631"/>
      <c r="CX26" s="631"/>
      <c r="CY26" s="631"/>
      <c r="CZ26" s="631"/>
      <c r="DA26" s="631"/>
      <c r="DB26" s="631"/>
      <c r="DC26" s="631"/>
      <c r="DD26" s="631"/>
      <c r="DE26" s="631"/>
      <c r="DF26" s="631"/>
      <c r="DG26" s="631"/>
      <c r="DH26" s="631"/>
      <c r="DI26" s="631"/>
      <c r="DJ26" s="631"/>
      <c r="DK26" s="631"/>
      <c r="DL26" s="631"/>
      <c r="DM26" s="631"/>
      <c r="DN26" s="631"/>
      <c r="DO26" s="631"/>
      <c r="DP26" s="631"/>
      <c r="DQ26" s="631"/>
      <c r="DR26" s="631"/>
      <c r="DS26" s="631"/>
      <c r="DT26" s="631"/>
      <c r="DU26" s="631"/>
      <c r="DV26" s="631"/>
      <c r="DW26" s="631"/>
      <c r="DX26" s="631"/>
      <c r="DY26" s="631"/>
      <c r="DZ26" s="631"/>
      <c r="EA26" s="631"/>
      <c r="EB26" s="631"/>
      <c r="EC26" s="631"/>
      <c r="ED26" s="631"/>
      <c r="EE26" s="631"/>
      <c r="EF26" s="631"/>
      <c r="EG26" s="631"/>
      <c r="EH26" s="631"/>
      <c r="EI26" s="631"/>
      <c r="EJ26" s="631"/>
      <c r="EK26" s="631"/>
      <c r="EL26" s="631"/>
      <c r="EM26" s="631"/>
      <c r="EN26" s="631"/>
      <c r="EO26" s="631"/>
      <c r="EP26" s="631"/>
      <c r="EQ26" s="631"/>
      <c r="ER26" s="631"/>
      <c r="ES26" s="631"/>
      <c r="ET26" s="631"/>
      <c r="EU26" s="631"/>
      <c r="EV26" s="631"/>
      <c r="EW26" s="631"/>
      <c r="EX26" s="631"/>
      <c r="EY26" s="631"/>
      <c r="EZ26" s="631"/>
      <c r="FA26" s="631"/>
      <c r="FB26" s="631"/>
      <c r="FC26" s="631"/>
      <c r="FD26" s="631"/>
      <c r="FE26" s="631"/>
      <c r="FF26" s="631"/>
      <c r="FG26" s="631"/>
      <c r="FH26" s="631"/>
      <c r="FI26" s="631"/>
      <c r="FJ26" s="631"/>
      <c r="FK26" s="631"/>
      <c r="FL26" s="631"/>
      <c r="FM26" s="631"/>
      <c r="FN26" s="631"/>
      <c r="FO26" s="631"/>
      <c r="FP26" s="631"/>
    </row>
    <row r="27" spans="1:172" s="633" customFormat="1" ht="18" customHeight="1">
      <c r="A27" s="582" t="s">
        <v>47</v>
      </c>
      <c r="B27" s="628">
        <v>9.9652046430871053</v>
      </c>
      <c r="C27" s="628">
        <v>0.37236595565487579</v>
      </c>
      <c r="D27" s="628">
        <v>4.3561975309465044</v>
      </c>
      <c r="E27" s="628">
        <v>77.478699002860722</v>
      </c>
      <c r="F27" s="628">
        <v>2.1260009329077918</v>
      </c>
      <c r="G27" s="628">
        <v>1.035512486080644E-3</v>
      </c>
      <c r="H27" s="628">
        <v>0.49474853260891405</v>
      </c>
      <c r="I27" s="628">
        <v>5.2057478894480091</v>
      </c>
      <c r="J27" s="629">
        <v>2685530.148</v>
      </c>
      <c r="K27" s="630"/>
      <c r="L27" s="631"/>
      <c r="M27" s="631"/>
      <c r="N27" s="631"/>
      <c r="O27" s="631"/>
      <c r="P27" s="631"/>
      <c r="Q27" s="631"/>
      <c r="R27" s="631"/>
      <c r="S27" s="631"/>
      <c r="T27" s="631"/>
      <c r="U27" s="631"/>
      <c r="V27" s="632"/>
      <c r="W27" s="632"/>
      <c r="X27" s="632"/>
      <c r="Y27" s="632"/>
      <c r="Z27" s="632"/>
      <c r="AA27" s="632"/>
      <c r="AB27" s="632"/>
      <c r="AC27" s="632"/>
      <c r="AD27" s="632"/>
      <c r="AE27" s="631"/>
      <c r="AF27" s="631"/>
      <c r="AG27" s="631"/>
      <c r="AH27" s="631"/>
      <c r="AI27" s="631"/>
      <c r="AJ27" s="631"/>
      <c r="AK27" s="631"/>
      <c r="AL27" s="631"/>
      <c r="AM27" s="631"/>
      <c r="AN27" s="631"/>
      <c r="AO27" s="631"/>
      <c r="AP27" s="631"/>
      <c r="AQ27" s="631"/>
      <c r="AR27" s="631"/>
      <c r="AS27" s="631"/>
      <c r="AT27" s="631"/>
      <c r="AU27" s="631"/>
      <c r="AV27" s="631"/>
      <c r="AW27" s="631"/>
      <c r="AX27" s="631"/>
      <c r="AY27" s="631"/>
      <c r="AZ27" s="631"/>
      <c r="BA27" s="631"/>
      <c r="BB27" s="631"/>
      <c r="BC27" s="631"/>
      <c r="BD27" s="631"/>
      <c r="BE27" s="631"/>
      <c r="BF27" s="631"/>
      <c r="BG27" s="631"/>
      <c r="BH27" s="631"/>
      <c r="BI27" s="631"/>
      <c r="BJ27" s="631"/>
      <c r="BK27" s="631"/>
      <c r="BL27" s="631"/>
      <c r="BM27" s="631"/>
      <c r="BN27" s="631"/>
      <c r="BO27" s="631"/>
      <c r="BP27" s="631"/>
      <c r="BQ27" s="631"/>
      <c r="BR27" s="631"/>
      <c r="BS27" s="631"/>
      <c r="BT27" s="631"/>
      <c r="BU27" s="631"/>
      <c r="BV27" s="631"/>
      <c r="BW27" s="631"/>
      <c r="BX27" s="631"/>
      <c r="BY27" s="631"/>
      <c r="BZ27" s="631"/>
      <c r="CA27" s="631"/>
      <c r="CB27" s="631"/>
      <c r="CC27" s="631"/>
      <c r="CD27" s="631"/>
      <c r="CE27" s="631"/>
      <c r="CF27" s="631"/>
      <c r="CG27" s="631"/>
      <c r="CH27" s="631"/>
      <c r="CI27" s="631"/>
      <c r="CJ27" s="631"/>
      <c r="CK27" s="631"/>
      <c r="CL27" s="631"/>
      <c r="CM27" s="631"/>
      <c r="CN27" s="631"/>
      <c r="CO27" s="631"/>
      <c r="CP27" s="631"/>
      <c r="CQ27" s="631"/>
      <c r="CR27" s="631"/>
      <c r="CS27" s="631"/>
      <c r="CT27" s="631"/>
      <c r="CU27" s="631"/>
      <c r="CV27" s="631"/>
      <c r="CW27" s="631"/>
      <c r="CX27" s="631"/>
      <c r="CY27" s="631"/>
      <c r="CZ27" s="631"/>
      <c r="DA27" s="631"/>
      <c r="DB27" s="631"/>
      <c r="DC27" s="631"/>
      <c r="DD27" s="631"/>
      <c r="DE27" s="631"/>
      <c r="DF27" s="631"/>
      <c r="DG27" s="631"/>
      <c r="DH27" s="631"/>
      <c r="DI27" s="631"/>
      <c r="DJ27" s="631"/>
      <c r="DK27" s="631"/>
      <c r="DL27" s="631"/>
      <c r="DM27" s="631"/>
      <c r="DN27" s="631"/>
      <c r="DO27" s="631"/>
      <c r="DP27" s="631"/>
      <c r="DQ27" s="631"/>
      <c r="DR27" s="631"/>
      <c r="DS27" s="631"/>
      <c r="DT27" s="631"/>
      <c r="DU27" s="631"/>
      <c r="DV27" s="631"/>
      <c r="DW27" s="631"/>
      <c r="DX27" s="631"/>
      <c r="DY27" s="631"/>
      <c r="DZ27" s="631"/>
      <c r="EA27" s="631"/>
      <c r="EB27" s="631"/>
      <c r="EC27" s="631"/>
      <c r="ED27" s="631"/>
      <c r="EE27" s="631"/>
      <c r="EF27" s="631"/>
      <c r="EG27" s="631"/>
      <c r="EH27" s="631"/>
      <c r="EI27" s="631"/>
      <c r="EJ27" s="631"/>
      <c r="EK27" s="631"/>
      <c r="EL27" s="631"/>
      <c r="EM27" s="631"/>
      <c r="EN27" s="631"/>
      <c r="EO27" s="631"/>
      <c r="EP27" s="631"/>
      <c r="EQ27" s="631"/>
      <c r="ER27" s="631"/>
      <c r="ES27" s="631"/>
      <c r="ET27" s="631"/>
      <c r="EU27" s="631"/>
      <c r="EV27" s="631"/>
      <c r="EW27" s="631"/>
      <c r="EX27" s="631"/>
      <c r="EY27" s="631"/>
      <c r="EZ27" s="631"/>
      <c r="FA27" s="631"/>
      <c r="FB27" s="631"/>
      <c r="FC27" s="631"/>
      <c r="FD27" s="631"/>
      <c r="FE27" s="631"/>
      <c r="FF27" s="631"/>
      <c r="FG27" s="631"/>
      <c r="FH27" s="631"/>
      <c r="FI27" s="631"/>
      <c r="FJ27" s="631"/>
      <c r="FK27" s="631"/>
      <c r="FL27" s="631"/>
      <c r="FM27" s="631"/>
      <c r="FN27" s="631"/>
      <c r="FO27" s="631"/>
      <c r="FP27" s="631"/>
    </row>
    <row r="28" spans="1:172" s="638" customFormat="1" ht="24" customHeight="1" thickBot="1">
      <c r="A28" s="583" t="s">
        <v>48</v>
      </c>
      <c r="B28" s="634">
        <v>18.710049322965087</v>
      </c>
      <c r="C28" s="634">
        <v>5.7118861680520799E-2</v>
      </c>
      <c r="D28" s="634">
        <v>14.432253804036632</v>
      </c>
      <c r="E28" s="634">
        <v>61.247368582696957</v>
      </c>
      <c r="F28" s="634">
        <v>2.3891967592810541</v>
      </c>
      <c r="G28" s="634">
        <v>3.8596201019331991E-2</v>
      </c>
      <c r="H28" s="634">
        <v>0.63542835888599636</v>
      </c>
      <c r="I28" s="634">
        <v>2.4899881094344352</v>
      </c>
      <c r="J28" s="635">
        <v>570259963.90100002</v>
      </c>
      <c r="K28" s="630"/>
      <c r="L28" s="636"/>
      <c r="M28" s="636"/>
      <c r="N28" s="636"/>
      <c r="O28" s="636"/>
      <c r="P28" s="636"/>
      <c r="Q28" s="636"/>
      <c r="R28" s="636"/>
      <c r="S28" s="636"/>
      <c r="T28" s="636"/>
      <c r="U28" s="636"/>
      <c r="V28" s="637"/>
      <c r="W28" s="637"/>
      <c r="X28" s="637"/>
      <c r="Y28" s="637"/>
      <c r="Z28" s="637"/>
      <c r="AA28" s="637"/>
      <c r="AB28" s="637"/>
      <c r="AC28" s="637"/>
      <c r="AD28" s="637"/>
      <c r="AE28" s="636"/>
      <c r="AF28" s="636"/>
      <c r="AG28" s="636"/>
      <c r="AH28" s="636"/>
      <c r="AI28" s="636"/>
      <c r="AJ28" s="636"/>
      <c r="AK28" s="636"/>
      <c r="AL28" s="636"/>
      <c r="AM28" s="636"/>
      <c r="AN28" s="636"/>
      <c r="AO28" s="636"/>
      <c r="AP28" s="636"/>
      <c r="AQ28" s="636"/>
      <c r="AR28" s="636"/>
      <c r="AS28" s="636"/>
      <c r="AT28" s="636"/>
      <c r="AU28" s="636"/>
      <c r="AV28" s="636"/>
      <c r="AW28" s="636"/>
      <c r="AX28" s="636"/>
      <c r="AY28" s="636"/>
      <c r="AZ28" s="636"/>
      <c r="BA28" s="636"/>
      <c r="BB28" s="636"/>
      <c r="BC28" s="636"/>
      <c r="BD28" s="636"/>
      <c r="BE28" s="636"/>
      <c r="BF28" s="636"/>
      <c r="BG28" s="636"/>
      <c r="BH28" s="636"/>
      <c r="BI28" s="636"/>
      <c r="BJ28" s="636"/>
      <c r="BK28" s="636"/>
      <c r="BL28" s="636"/>
      <c r="BM28" s="636"/>
      <c r="BN28" s="636"/>
      <c r="BO28" s="636"/>
      <c r="BP28" s="636"/>
      <c r="BQ28" s="636"/>
      <c r="BR28" s="636"/>
      <c r="BS28" s="636"/>
      <c r="BT28" s="636"/>
      <c r="BU28" s="636"/>
      <c r="BV28" s="636"/>
      <c r="BW28" s="636"/>
      <c r="BX28" s="636"/>
      <c r="BY28" s="636"/>
      <c r="BZ28" s="636"/>
      <c r="CA28" s="636"/>
      <c r="CB28" s="636"/>
      <c r="CC28" s="636"/>
      <c r="CD28" s="636"/>
      <c r="CE28" s="636"/>
      <c r="CF28" s="636"/>
      <c r="CG28" s="636"/>
      <c r="CH28" s="636"/>
      <c r="CI28" s="636"/>
      <c r="CJ28" s="636"/>
      <c r="CK28" s="636"/>
      <c r="CL28" s="636"/>
      <c r="CM28" s="636"/>
      <c r="CN28" s="636"/>
      <c r="CO28" s="636"/>
      <c r="CP28" s="636"/>
      <c r="CQ28" s="636"/>
      <c r="CR28" s="636"/>
      <c r="CS28" s="636"/>
      <c r="CT28" s="636"/>
      <c r="CU28" s="636"/>
      <c r="CV28" s="636"/>
      <c r="CW28" s="636"/>
      <c r="CX28" s="636"/>
      <c r="CY28" s="636"/>
      <c r="CZ28" s="636"/>
      <c r="DA28" s="636"/>
      <c r="DB28" s="636"/>
      <c r="DC28" s="636"/>
      <c r="DD28" s="636"/>
      <c r="DE28" s="636"/>
      <c r="DF28" s="636"/>
      <c r="DG28" s="636"/>
      <c r="DH28" s="636"/>
      <c r="DI28" s="636"/>
      <c r="DJ28" s="636"/>
      <c r="DK28" s="636"/>
      <c r="DL28" s="636"/>
      <c r="DM28" s="636"/>
      <c r="DN28" s="636"/>
      <c r="DO28" s="636"/>
      <c r="DP28" s="636"/>
      <c r="DQ28" s="636"/>
      <c r="DR28" s="636"/>
      <c r="DS28" s="636"/>
      <c r="DT28" s="636"/>
      <c r="DU28" s="636"/>
      <c r="DV28" s="636"/>
      <c r="DW28" s="636"/>
      <c r="DX28" s="636"/>
      <c r="DY28" s="636"/>
      <c r="DZ28" s="636"/>
      <c r="EA28" s="636"/>
      <c r="EB28" s="636"/>
      <c r="EC28" s="636"/>
      <c r="ED28" s="636"/>
      <c r="EE28" s="636"/>
      <c r="EF28" s="636"/>
      <c r="EG28" s="636"/>
      <c r="EH28" s="636"/>
      <c r="EI28" s="636"/>
      <c r="EJ28" s="636"/>
      <c r="EK28" s="636"/>
      <c r="EL28" s="636"/>
      <c r="EM28" s="636"/>
      <c r="EN28" s="636"/>
      <c r="EO28" s="636"/>
      <c r="EP28" s="636"/>
      <c r="EQ28" s="636"/>
      <c r="ER28" s="636"/>
      <c r="ES28" s="636"/>
      <c r="ET28" s="636"/>
      <c r="EU28" s="636"/>
      <c r="EV28" s="636"/>
      <c r="EW28" s="636"/>
      <c r="EX28" s="636"/>
      <c r="EY28" s="636"/>
      <c r="EZ28" s="636"/>
      <c r="FA28" s="636"/>
      <c r="FB28" s="636"/>
      <c r="FC28" s="636"/>
      <c r="FD28" s="636"/>
      <c r="FE28" s="636"/>
      <c r="FF28" s="636"/>
      <c r="FG28" s="636"/>
      <c r="FH28" s="636"/>
      <c r="FI28" s="636"/>
      <c r="FJ28" s="636"/>
      <c r="FK28" s="636"/>
      <c r="FL28" s="636"/>
      <c r="FM28" s="636"/>
      <c r="FN28" s="636"/>
      <c r="FO28" s="636"/>
      <c r="FP28" s="636"/>
    </row>
    <row r="29" spans="1:172" ht="5.25" customHeight="1">
      <c r="A29" s="639"/>
      <c r="B29" s="640"/>
      <c r="C29" s="640"/>
      <c r="D29" s="640"/>
      <c r="E29" s="640"/>
      <c r="F29" s="640"/>
      <c r="G29" s="640"/>
      <c r="H29" s="640"/>
      <c r="I29" s="640"/>
      <c r="J29" s="640"/>
      <c r="K29" s="641"/>
      <c r="L29" s="641"/>
      <c r="M29" s="641"/>
      <c r="N29" s="641"/>
      <c r="O29" s="641"/>
      <c r="P29" s="641"/>
      <c r="Q29" s="641"/>
      <c r="R29" s="641"/>
      <c r="S29" s="641"/>
      <c r="T29" s="641"/>
      <c r="U29" s="642"/>
      <c r="V29" s="642"/>
      <c r="W29" s="642"/>
      <c r="X29" s="642"/>
      <c r="Y29" s="642"/>
      <c r="Z29" s="642"/>
      <c r="AA29" s="642"/>
      <c r="AB29" s="642"/>
      <c r="AC29" s="642"/>
      <c r="AD29" s="641"/>
      <c r="AE29" s="641"/>
      <c r="AF29" s="641"/>
      <c r="AG29" s="641"/>
      <c r="AH29" s="641"/>
      <c r="AI29" s="641"/>
      <c r="AJ29" s="641"/>
      <c r="AK29" s="641"/>
      <c r="AL29" s="641"/>
      <c r="AM29" s="641"/>
      <c r="AN29" s="641"/>
      <c r="AO29" s="641"/>
      <c r="AP29" s="641"/>
      <c r="AQ29" s="641"/>
      <c r="AR29" s="641"/>
      <c r="AS29" s="641"/>
      <c r="AT29" s="641"/>
      <c r="AU29" s="641"/>
      <c r="AV29" s="641"/>
      <c r="AW29" s="641"/>
      <c r="AX29" s="641"/>
      <c r="AY29" s="641"/>
      <c r="AZ29" s="641"/>
      <c r="BA29" s="641"/>
      <c r="BB29" s="641"/>
      <c r="BC29" s="641"/>
      <c r="BD29" s="641"/>
      <c r="BE29" s="641"/>
      <c r="BF29" s="641"/>
      <c r="BG29" s="641"/>
      <c r="BH29" s="641"/>
      <c r="BI29" s="641"/>
      <c r="BJ29" s="641"/>
      <c r="BK29" s="641"/>
      <c r="BL29" s="641"/>
      <c r="BM29" s="641"/>
      <c r="BN29" s="641"/>
      <c r="BO29" s="641"/>
      <c r="BP29" s="641"/>
      <c r="BQ29" s="641"/>
      <c r="BR29" s="641"/>
      <c r="BS29" s="641"/>
      <c r="BT29" s="641"/>
      <c r="BU29" s="641"/>
      <c r="BV29" s="641"/>
      <c r="BW29" s="641"/>
      <c r="BX29" s="641"/>
      <c r="BY29" s="641"/>
      <c r="BZ29" s="641"/>
      <c r="CA29" s="641"/>
      <c r="CB29" s="641"/>
      <c r="CC29" s="641"/>
      <c r="CD29" s="641"/>
      <c r="CE29" s="641"/>
      <c r="CF29" s="641"/>
      <c r="CG29" s="641"/>
      <c r="CH29" s="641"/>
      <c r="CI29" s="641"/>
      <c r="CJ29" s="641"/>
      <c r="CK29" s="641"/>
      <c r="CL29" s="641"/>
      <c r="CM29" s="641"/>
      <c r="CN29" s="641"/>
      <c r="CO29" s="641"/>
      <c r="CP29" s="641"/>
      <c r="CQ29" s="641"/>
      <c r="CR29" s="641"/>
      <c r="CS29" s="641"/>
      <c r="CT29" s="641"/>
      <c r="CU29" s="641"/>
      <c r="CV29" s="641"/>
      <c r="CW29" s="641"/>
      <c r="CX29" s="641"/>
      <c r="CY29" s="641"/>
      <c r="CZ29" s="641"/>
      <c r="DA29" s="641"/>
      <c r="DB29" s="641"/>
      <c r="DC29" s="641"/>
      <c r="DD29" s="641"/>
      <c r="DE29" s="641"/>
      <c r="DF29" s="641"/>
      <c r="DG29" s="641"/>
      <c r="DH29" s="641"/>
      <c r="DI29" s="641"/>
      <c r="DJ29" s="641"/>
      <c r="DK29" s="641"/>
      <c r="DL29" s="641"/>
      <c r="DM29" s="641"/>
      <c r="DN29" s="641"/>
      <c r="DO29" s="641"/>
      <c r="DP29" s="641"/>
      <c r="DQ29" s="641"/>
      <c r="DR29" s="641"/>
      <c r="DS29" s="641"/>
      <c r="DT29" s="641"/>
      <c r="DU29" s="641"/>
      <c r="DV29" s="641"/>
      <c r="DW29" s="641"/>
      <c r="DX29" s="641"/>
      <c r="DY29" s="641"/>
      <c r="DZ29" s="641"/>
      <c r="EA29" s="641"/>
      <c r="EB29" s="641"/>
      <c r="EC29" s="641"/>
      <c r="ED29" s="641"/>
      <c r="EE29" s="641"/>
      <c r="EF29" s="641"/>
      <c r="EG29" s="641"/>
      <c r="EH29" s="641"/>
      <c r="EI29" s="641"/>
      <c r="EJ29" s="641"/>
      <c r="EK29" s="641"/>
      <c r="EL29" s="641"/>
      <c r="EM29" s="641"/>
      <c r="EN29" s="641"/>
      <c r="EO29" s="641"/>
      <c r="EP29" s="641"/>
      <c r="EQ29" s="641"/>
      <c r="ER29" s="641"/>
      <c r="ES29" s="641"/>
      <c r="ET29" s="641"/>
      <c r="EU29" s="641"/>
      <c r="EV29" s="641"/>
      <c r="EW29" s="641"/>
      <c r="EX29" s="641"/>
      <c r="EY29" s="641"/>
      <c r="EZ29" s="641"/>
      <c r="FA29" s="641"/>
      <c r="FB29" s="641"/>
      <c r="FC29" s="641"/>
      <c r="FD29" s="641"/>
      <c r="FE29" s="641"/>
      <c r="FF29" s="641"/>
      <c r="FG29" s="641"/>
      <c r="FH29" s="641"/>
      <c r="FI29" s="641"/>
      <c r="FJ29" s="641"/>
      <c r="FK29" s="641"/>
      <c r="FL29" s="641"/>
      <c r="FM29" s="641"/>
      <c r="FN29" s="641"/>
      <c r="FO29" s="641"/>
    </row>
    <row r="30" spans="1:172" s="648" customFormat="1" ht="12.15" customHeight="1">
      <c r="A30" s="436" t="s">
        <v>157</v>
      </c>
      <c r="B30" s="643"/>
      <c r="C30" s="643"/>
      <c r="D30" s="643"/>
      <c r="E30" s="643"/>
      <c r="F30" s="643"/>
      <c r="G30" s="643"/>
      <c r="H30" s="643"/>
      <c r="I30" s="644"/>
      <c r="J30" s="645"/>
      <c r="K30" s="646"/>
      <c r="L30" s="646"/>
      <c r="M30" s="646"/>
      <c r="N30" s="646"/>
      <c r="O30" s="646"/>
      <c r="P30" s="646"/>
      <c r="Q30" s="646"/>
      <c r="R30" s="646"/>
      <c r="S30" s="646"/>
      <c r="T30" s="646"/>
      <c r="U30" s="647"/>
      <c r="V30" s="647"/>
      <c r="W30" s="647"/>
      <c r="X30" s="647"/>
      <c r="Y30" s="647"/>
      <c r="Z30" s="647"/>
      <c r="AA30" s="647"/>
      <c r="AB30" s="647"/>
      <c r="AC30" s="647"/>
      <c r="AD30" s="646"/>
      <c r="AE30" s="646"/>
      <c r="AF30" s="646"/>
      <c r="AG30" s="646"/>
      <c r="AH30" s="646"/>
      <c r="AI30" s="646"/>
      <c r="AJ30" s="646"/>
      <c r="AK30" s="646"/>
      <c r="AL30" s="646"/>
      <c r="AM30" s="646"/>
      <c r="AN30" s="646"/>
      <c r="AO30" s="646"/>
      <c r="AP30" s="646"/>
      <c r="AQ30" s="646"/>
      <c r="AR30" s="646"/>
      <c r="AS30" s="646"/>
      <c r="AT30" s="646"/>
      <c r="AU30" s="646"/>
      <c r="AV30" s="646"/>
      <c r="AW30" s="646"/>
      <c r="AX30" s="646"/>
      <c r="AY30" s="646"/>
      <c r="AZ30" s="646"/>
      <c r="BA30" s="646"/>
      <c r="BB30" s="646"/>
      <c r="BC30" s="646"/>
      <c r="BD30" s="646"/>
      <c r="BE30" s="646"/>
      <c r="BF30" s="646"/>
      <c r="BG30" s="646"/>
      <c r="BH30" s="646"/>
      <c r="BI30" s="646"/>
      <c r="BJ30" s="646"/>
      <c r="BK30" s="646"/>
      <c r="BL30" s="646"/>
      <c r="BM30" s="646"/>
      <c r="BN30" s="646"/>
      <c r="BO30" s="646"/>
      <c r="BP30" s="646"/>
      <c r="BQ30" s="646"/>
      <c r="BR30" s="646"/>
      <c r="BS30" s="646"/>
      <c r="BT30" s="646"/>
      <c r="BU30" s="646"/>
      <c r="BV30" s="646"/>
      <c r="BW30" s="646"/>
      <c r="BX30" s="646"/>
      <c r="BY30" s="646"/>
      <c r="BZ30" s="646"/>
      <c r="CA30" s="646"/>
      <c r="CB30" s="646"/>
      <c r="CC30" s="646"/>
      <c r="CD30" s="646"/>
      <c r="CE30" s="646"/>
      <c r="CF30" s="646"/>
      <c r="CG30" s="646"/>
      <c r="CH30" s="646"/>
      <c r="CI30" s="646"/>
      <c r="CJ30" s="646"/>
      <c r="CK30" s="646"/>
      <c r="CL30" s="646"/>
      <c r="CM30" s="646"/>
      <c r="CN30" s="646"/>
      <c r="CO30" s="646"/>
      <c r="CP30" s="646"/>
      <c r="CQ30" s="646"/>
      <c r="CR30" s="646"/>
      <c r="CS30" s="646"/>
      <c r="CT30" s="646"/>
      <c r="CU30" s="646"/>
      <c r="CV30" s="646"/>
      <c r="CW30" s="646"/>
      <c r="CX30" s="646"/>
      <c r="CY30" s="646"/>
      <c r="CZ30" s="646"/>
      <c r="DA30" s="646"/>
      <c r="DB30" s="646"/>
      <c r="DC30" s="646"/>
      <c r="DD30" s="646"/>
      <c r="DE30" s="646"/>
      <c r="DF30" s="646"/>
      <c r="DG30" s="646"/>
      <c r="DH30" s="646"/>
      <c r="DI30" s="646"/>
      <c r="DJ30" s="646"/>
      <c r="DK30" s="646"/>
      <c r="DL30" s="646"/>
      <c r="DM30" s="646"/>
      <c r="DN30" s="646"/>
      <c r="DO30" s="646"/>
      <c r="DP30" s="646"/>
      <c r="DQ30" s="646"/>
      <c r="DR30" s="646"/>
      <c r="DS30" s="646"/>
      <c r="DT30" s="646"/>
      <c r="DU30" s="646"/>
      <c r="DV30" s="646"/>
      <c r="DW30" s="646"/>
      <c r="DX30" s="646"/>
      <c r="DY30" s="646"/>
      <c r="DZ30" s="646"/>
      <c r="EA30" s="646"/>
      <c r="EB30" s="646"/>
      <c r="EC30" s="646"/>
      <c r="ED30" s="646"/>
      <c r="EE30" s="646"/>
      <c r="EF30" s="646"/>
      <c r="EG30" s="646"/>
      <c r="EH30" s="646"/>
      <c r="EI30" s="646"/>
      <c r="EJ30" s="646"/>
      <c r="EK30" s="646"/>
      <c r="EL30" s="646"/>
      <c r="EM30" s="646"/>
      <c r="EN30" s="646"/>
      <c r="EO30" s="646"/>
      <c r="EP30" s="646"/>
      <c r="EQ30" s="646"/>
      <c r="ER30" s="646"/>
      <c r="ES30" s="646"/>
      <c r="ET30" s="646"/>
      <c r="EU30" s="646"/>
      <c r="EV30" s="646"/>
      <c r="EW30" s="646"/>
      <c r="EX30" s="646"/>
      <c r="EY30" s="646"/>
      <c r="EZ30" s="646"/>
      <c r="FA30" s="646"/>
      <c r="FB30" s="646"/>
      <c r="FC30" s="646"/>
      <c r="FD30" s="646"/>
      <c r="FE30" s="646"/>
      <c r="FF30" s="646"/>
      <c r="FG30" s="646"/>
      <c r="FH30" s="646"/>
      <c r="FI30" s="646"/>
      <c r="FJ30" s="646"/>
      <c r="FK30" s="646"/>
      <c r="FL30" s="646"/>
      <c r="FM30" s="646"/>
      <c r="FN30" s="646"/>
      <c r="FO30" s="646"/>
    </row>
    <row r="31" spans="1:172" s="651" customFormat="1" ht="12.75" customHeight="1">
      <c r="A31" s="16" t="s">
        <v>736</v>
      </c>
      <c r="B31" s="430"/>
      <c r="C31" s="430"/>
      <c r="D31" s="430"/>
      <c r="E31" s="430"/>
      <c r="F31" s="430"/>
      <c r="G31" s="430"/>
      <c r="H31" s="430"/>
      <c r="I31" s="430"/>
      <c r="J31" s="430"/>
      <c r="K31" s="649"/>
      <c r="L31" s="649"/>
      <c r="M31" s="649"/>
      <c r="N31" s="649"/>
      <c r="O31" s="649"/>
      <c r="P31" s="649"/>
      <c r="Q31" s="649"/>
      <c r="R31" s="649"/>
      <c r="S31" s="649"/>
      <c r="T31" s="649"/>
      <c r="U31" s="650"/>
      <c r="V31" s="650"/>
      <c r="W31" s="650"/>
      <c r="X31" s="650"/>
      <c r="Y31" s="650"/>
      <c r="Z31" s="650"/>
      <c r="AA31" s="650"/>
      <c r="AB31" s="650"/>
      <c r="AC31" s="650"/>
      <c r="AD31" s="649"/>
      <c r="AE31" s="649"/>
      <c r="AF31" s="649"/>
      <c r="AG31" s="649"/>
      <c r="AH31" s="649"/>
      <c r="AI31" s="649"/>
      <c r="AJ31" s="649"/>
      <c r="AK31" s="649"/>
      <c r="AL31" s="649"/>
      <c r="AM31" s="649"/>
      <c r="AN31" s="649"/>
      <c r="AO31" s="649"/>
      <c r="AP31" s="649"/>
      <c r="AQ31" s="649"/>
      <c r="AR31" s="649"/>
      <c r="AS31" s="649"/>
      <c r="AT31" s="649"/>
      <c r="AU31" s="649"/>
      <c r="AV31" s="649"/>
      <c r="AW31" s="649"/>
      <c r="AX31" s="649"/>
      <c r="AY31" s="649"/>
      <c r="AZ31" s="649"/>
      <c r="BA31" s="649"/>
      <c r="BB31" s="649"/>
      <c r="BC31" s="649"/>
      <c r="BD31" s="649"/>
      <c r="BE31" s="649"/>
      <c r="BF31" s="649"/>
      <c r="BG31" s="649"/>
      <c r="BH31" s="649"/>
      <c r="BI31" s="649"/>
      <c r="BJ31" s="649"/>
      <c r="BK31" s="649"/>
      <c r="BL31" s="649"/>
      <c r="BM31" s="649"/>
      <c r="BN31" s="649"/>
      <c r="BO31" s="649"/>
      <c r="BP31" s="649"/>
      <c r="BQ31" s="649"/>
      <c r="BR31" s="649"/>
      <c r="BS31" s="649"/>
      <c r="BT31" s="649"/>
      <c r="BU31" s="649"/>
      <c r="BV31" s="649"/>
      <c r="BW31" s="649"/>
      <c r="BX31" s="649"/>
      <c r="BY31" s="649"/>
      <c r="BZ31" s="649"/>
      <c r="CA31" s="649"/>
      <c r="CB31" s="649"/>
      <c r="CC31" s="649"/>
      <c r="CD31" s="649"/>
      <c r="CE31" s="649"/>
      <c r="CF31" s="649"/>
      <c r="CG31" s="649"/>
      <c r="CH31" s="649"/>
      <c r="CI31" s="649"/>
      <c r="CJ31" s="649"/>
      <c r="CK31" s="649"/>
      <c r="CL31" s="649"/>
      <c r="CM31" s="649"/>
      <c r="CN31" s="649"/>
      <c r="CO31" s="649"/>
      <c r="CP31" s="649"/>
      <c r="CQ31" s="649"/>
      <c r="CR31" s="649"/>
      <c r="CS31" s="649"/>
      <c r="CT31" s="649"/>
      <c r="CU31" s="649"/>
      <c r="CV31" s="649"/>
      <c r="CW31" s="649"/>
      <c r="CX31" s="649"/>
      <c r="CY31" s="649"/>
      <c r="CZ31" s="649"/>
      <c r="DA31" s="649"/>
      <c r="DB31" s="649"/>
      <c r="DC31" s="649"/>
      <c r="DD31" s="649"/>
      <c r="DE31" s="649"/>
      <c r="DF31" s="649"/>
      <c r="DG31" s="649"/>
      <c r="DH31" s="649"/>
      <c r="DI31" s="649"/>
      <c r="DJ31" s="649"/>
      <c r="DK31" s="649"/>
      <c r="DL31" s="649"/>
      <c r="DM31" s="649"/>
      <c r="DN31" s="649"/>
      <c r="DO31" s="649"/>
      <c r="DP31" s="649"/>
      <c r="DQ31" s="649"/>
      <c r="DR31" s="649"/>
      <c r="DS31" s="649"/>
      <c r="DT31" s="649"/>
      <c r="DU31" s="649"/>
      <c r="DV31" s="649"/>
      <c r="DW31" s="649"/>
      <c r="DX31" s="649"/>
      <c r="DY31" s="649"/>
      <c r="DZ31" s="649"/>
      <c r="EA31" s="649"/>
      <c r="EB31" s="649"/>
      <c r="EC31" s="649"/>
      <c r="ED31" s="649"/>
      <c r="EE31" s="649"/>
      <c r="EF31" s="649"/>
      <c r="EG31" s="649"/>
      <c r="EH31" s="649"/>
      <c r="EI31" s="649"/>
      <c r="EJ31" s="649"/>
      <c r="EK31" s="649"/>
      <c r="EL31" s="649"/>
      <c r="EM31" s="649"/>
      <c r="EN31" s="649"/>
      <c r="EO31" s="649"/>
      <c r="EP31" s="649"/>
      <c r="EQ31" s="649"/>
      <c r="ER31" s="649"/>
      <c r="ES31" s="649"/>
      <c r="ET31" s="649"/>
      <c r="EU31" s="649"/>
      <c r="EV31" s="649"/>
      <c r="EW31" s="649"/>
      <c r="EX31" s="649"/>
      <c r="EY31" s="649"/>
      <c r="EZ31" s="649"/>
      <c r="FA31" s="649"/>
      <c r="FB31" s="649"/>
      <c r="FC31" s="649"/>
      <c r="FD31" s="649"/>
      <c r="FE31" s="649"/>
      <c r="FF31" s="649"/>
      <c r="FG31" s="649"/>
      <c r="FH31" s="649"/>
      <c r="FI31" s="649"/>
      <c r="FJ31" s="649"/>
      <c r="FK31" s="649"/>
      <c r="FL31" s="649"/>
      <c r="FM31" s="649"/>
      <c r="FN31" s="649"/>
      <c r="FO31" s="649"/>
    </row>
    <row r="32" spans="1:172" s="651" customFormat="1" ht="13.65" customHeight="1">
      <c r="A32" s="16" t="s">
        <v>737</v>
      </c>
      <c r="B32" s="430"/>
      <c r="C32" s="430"/>
      <c r="D32" s="430"/>
      <c r="E32" s="430"/>
      <c r="F32" s="430"/>
      <c r="G32" s="430"/>
      <c r="H32" s="430"/>
      <c r="I32" s="430"/>
      <c r="J32" s="652"/>
      <c r="K32" s="649"/>
      <c r="L32" s="649"/>
      <c r="M32" s="649"/>
      <c r="N32" s="649"/>
      <c r="O32" s="649"/>
      <c r="P32" s="649"/>
      <c r="Q32" s="649"/>
      <c r="R32" s="649"/>
      <c r="S32" s="649"/>
      <c r="T32" s="649"/>
      <c r="U32" s="649"/>
      <c r="V32" s="649"/>
      <c r="W32" s="649"/>
      <c r="X32" s="649"/>
      <c r="Y32" s="649"/>
      <c r="Z32" s="649"/>
      <c r="AA32" s="649"/>
      <c r="AB32" s="649"/>
      <c r="AC32" s="649"/>
      <c r="AD32" s="649"/>
      <c r="AE32" s="649"/>
      <c r="AF32" s="649"/>
      <c r="AG32" s="649"/>
      <c r="AH32" s="649"/>
      <c r="AI32" s="649"/>
      <c r="AJ32" s="649"/>
      <c r="AK32" s="649"/>
      <c r="AL32" s="649"/>
      <c r="AM32" s="649"/>
      <c r="AN32" s="649"/>
      <c r="AO32" s="649"/>
      <c r="AP32" s="649"/>
      <c r="AQ32" s="649"/>
      <c r="AR32" s="649"/>
      <c r="AS32" s="649"/>
      <c r="AT32" s="649"/>
      <c r="AU32" s="649"/>
      <c r="AV32" s="649"/>
      <c r="AW32" s="649"/>
      <c r="AX32" s="649"/>
      <c r="AY32" s="649"/>
      <c r="AZ32" s="649"/>
      <c r="BA32" s="649"/>
      <c r="BB32" s="649"/>
      <c r="BC32" s="649"/>
      <c r="BD32" s="649"/>
      <c r="BE32" s="649"/>
      <c r="BF32" s="649"/>
      <c r="BG32" s="649"/>
      <c r="BH32" s="649"/>
      <c r="BI32" s="649"/>
      <c r="BJ32" s="649"/>
      <c r="BK32" s="649"/>
      <c r="BL32" s="649"/>
      <c r="BM32" s="649"/>
      <c r="BN32" s="649"/>
      <c r="BO32" s="649"/>
      <c r="BP32" s="649"/>
      <c r="BQ32" s="649"/>
      <c r="BR32" s="649"/>
      <c r="BS32" s="649"/>
      <c r="BT32" s="649"/>
      <c r="BU32" s="649"/>
      <c r="BV32" s="649"/>
      <c r="BW32" s="649"/>
      <c r="BX32" s="649"/>
      <c r="BY32" s="649"/>
      <c r="BZ32" s="649"/>
      <c r="CA32" s="649"/>
      <c r="CB32" s="649"/>
      <c r="CC32" s="649"/>
      <c r="CD32" s="649"/>
      <c r="CE32" s="649"/>
      <c r="CF32" s="649"/>
      <c r="CG32" s="649"/>
      <c r="CH32" s="649"/>
      <c r="CI32" s="649"/>
      <c r="CJ32" s="649"/>
      <c r="CK32" s="649"/>
      <c r="CL32" s="649"/>
      <c r="CM32" s="649"/>
      <c r="CN32" s="649"/>
      <c r="CO32" s="649"/>
      <c r="CP32" s="649"/>
      <c r="CQ32" s="649"/>
      <c r="CR32" s="649"/>
      <c r="CS32" s="649"/>
      <c r="CT32" s="649"/>
      <c r="CU32" s="649"/>
      <c r="CV32" s="649"/>
      <c r="CW32" s="649"/>
      <c r="CX32" s="649"/>
      <c r="CY32" s="649"/>
      <c r="CZ32" s="649"/>
      <c r="DA32" s="649"/>
      <c r="DB32" s="649"/>
      <c r="DC32" s="649"/>
      <c r="DD32" s="649"/>
      <c r="DE32" s="649"/>
      <c r="DF32" s="649"/>
      <c r="DG32" s="649"/>
      <c r="DH32" s="649"/>
      <c r="DI32" s="649"/>
      <c r="DJ32" s="649"/>
      <c r="DK32" s="649"/>
      <c r="DL32" s="649"/>
      <c r="DM32" s="649"/>
      <c r="DN32" s="649"/>
      <c r="DO32" s="649"/>
      <c r="DP32" s="649"/>
      <c r="DQ32" s="649"/>
      <c r="DR32" s="649"/>
      <c r="DS32" s="649"/>
      <c r="DT32" s="649"/>
      <c r="DU32" s="649"/>
      <c r="DV32" s="649"/>
      <c r="DW32" s="649"/>
      <c r="DX32" s="649"/>
      <c r="DY32" s="649"/>
      <c r="DZ32" s="649"/>
      <c r="EA32" s="649"/>
      <c r="EB32" s="649"/>
      <c r="EC32" s="649"/>
      <c r="ED32" s="649"/>
      <c r="EE32" s="649"/>
      <c r="EF32" s="649"/>
      <c r="EG32" s="649"/>
      <c r="EH32" s="649"/>
      <c r="EI32" s="649"/>
      <c r="EJ32" s="649"/>
      <c r="EK32" s="649"/>
      <c r="EL32" s="649"/>
      <c r="EM32" s="649"/>
      <c r="EN32" s="649"/>
      <c r="EO32" s="649"/>
      <c r="EP32" s="649"/>
      <c r="EQ32" s="649"/>
      <c r="ER32" s="649"/>
      <c r="ES32" s="649"/>
      <c r="ET32" s="649"/>
      <c r="EU32" s="649"/>
      <c r="EV32" s="649"/>
      <c r="EW32" s="649"/>
      <c r="EX32" s="649"/>
      <c r="EY32" s="649"/>
      <c r="EZ32" s="649"/>
      <c r="FA32" s="649"/>
      <c r="FB32" s="649"/>
      <c r="FC32" s="649"/>
      <c r="FD32" s="649"/>
      <c r="FE32" s="649"/>
      <c r="FF32" s="649"/>
      <c r="FG32" s="649"/>
      <c r="FH32" s="649"/>
      <c r="FI32" s="649"/>
      <c r="FJ32" s="649"/>
      <c r="FK32" s="649"/>
      <c r="FL32" s="649"/>
      <c r="FM32" s="649"/>
      <c r="FN32" s="649"/>
      <c r="FO32" s="649"/>
    </row>
    <row r="33" spans="1:171" s="651" customFormat="1" ht="14.25" customHeight="1">
      <c r="A33" s="430"/>
      <c r="B33" s="653"/>
      <c r="C33" s="653"/>
      <c r="D33" s="653"/>
      <c r="E33" s="653"/>
      <c r="F33" s="653"/>
      <c r="G33" s="653"/>
      <c r="H33" s="653"/>
      <c r="I33" s="653"/>
      <c r="J33" s="653"/>
      <c r="K33" s="653"/>
      <c r="L33" s="653"/>
      <c r="M33" s="397"/>
      <c r="N33" s="397"/>
      <c r="O33" s="397"/>
      <c r="P33" s="397"/>
      <c r="Q33" s="397"/>
      <c r="R33" s="397"/>
      <c r="S33" s="397"/>
      <c r="T33" s="397"/>
      <c r="U33" s="397"/>
      <c r="V33" s="397"/>
      <c r="W33" s="397"/>
      <c r="X33" s="397"/>
      <c r="Y33" s="397"/>
      <c r="Z33" s="397"/>
      <c r="AA33" s="649"/>
      <c r="AB33" s="649"/>
      <c r="AC33" s="649"/>
      <c r="AD33" s="649"/>
      <c r="AE33" s="649"/>
      <c r="AF33" s="649"/>
      <c r="AG33" s="649"/>
      <c r="AH33" s="649"/>
      <c r="AI33" s="649"/>
      <c r="AJ33" s="649"/>
      <c r="AK33" s="649"/>
      <c r="AL33" s="649"/>
      <c r="AM33" s="649"/>
      <c r="AN33" s="649"/>
      <c r="AO33" s="649"/>
      <c r="AP33" s="649"/>
      <c r="AQ33" s="649"/>
      <c r="AR33" s="649"/>
      <c r="AS33" s="649"/>
      <c r="AT33" s="649"/>
      <c r="AU33" s="649"/>
      <c r="AV33" s="649"/>
      <c r="AW33" s="649"/>
      <c r="AX33" s="649"/>
      <c r="AY33" s="649"/>
      <c r="AZ33" s="649"/>
      <c r="BA33" s="649"/>
      <c r="BB33" s="649"/>
      <c r="BC33" s="649"/>
      <c r="BD33" s="649"/>
      <c r="BE33" s="649"/>
      <c r="BF33" s="649"/>
      <c r="BG33" s="649"/>
      <c r="BH33" s="649"/>
      <c r="BI33" s="649"/>
      <c r="BJ33" s="649"/>
      <c r="BK33" s="649"/>
      <c r="BL33" s="649"/>
      <c r="BM33" s="649"/>
      <c r="BN33" s="649"/>
      <c r="BO33" s="649"/>
      <c r="BP33" s="649"/>
      <c r="BQ33" s="649"/>
      <c r="BR33" s="649"/>
      <c r="BS33" s="649"/>
      <c r="BT33" s="649"/>
      <c r="BU33" s="649"/>
      <c r="BV33" s="649"/>
      <c r="BW33" s="649"/>
      <c r="BX33" s="649"/>
      <c r="BY33" s="649"/>
      <c r="BZ33" s="649"/>
      <c r="CA33" s="649"/>
      <c r="CB33" s="649"/>
      <c r="CC33" s="649"/>
      <c r="CD33" s="649"/>
      <c r="CE33" s="649"/>
      <c r="CF33" s="649"/>
      <c r="CG33" s="649"/>
      <c r="CH33" s="649"/>
      <c r="CI33" s="649"/>
      <c r="CJ33" s="649"/>
      <c r="CK33" s="649"/>
      <c r="CL33" s="649"/>
      <c r="CM33" s="649"/>
      <c r="CN33" s="649"/>
      <c r="CO33" s="649"/>
      <c r="CP33" s="649"/>
      <c r="CQ33" s="649"/>
      <c r="CR33" s="649"/>
      <c r="CS33" s="649"/>
      <c r="CT33" s="649"/>
      <c r="CU33" s="649"/>
      <c r="CV33" s="649"/>
      <c r="CW33" s="649"/>
      <c r="CX33" s="649"/>
      <c r="CY33" s="649"/>
      <c r="CZ33" s="649"/>
      <c r="DA33" s="649"/>
      <c r="DB33" s="649"/>
      <c r="DC33" s="649"/>
      <c r="DD33" s="649"/>
      <c r="DE33" s="649"/>
      <c r="DF33" s="649"/>
      <c r="DG33" s="649"/>
      <c r="DH33" s="649"/>
      <c r="DI33" s="649"/>
      <c r="DJ33" s="649"/>
      <c r="DK33" s="649"/>
      <c r="DL33" s="649"/>
      <c r="DM33" s="649"/>
      <c r="DN33" s="649"/>
      <c r="DO33" s="649"/>
      <c r="DP33" s="649"/>
      <c r="DQ33" s="649"/>
      <c r="DR33" s="649"/>
      <c r="DS33" s="649"/>
      <c r="DT33" s="649"/>
      <c r="DU33" s="649"/>
      <c r="DV33" s="649"/>
      <c r="DW33" s="649"/>
      <c r="DX33" s="649"/>
      <c r="DY33" s="649"/>
      <c r="DZ33" s="649"/>
      <c r="EA33" s="649"/>
      <c r="EB33" s="649"/>
      <c r="EC33" s="649"/>
      <c r="ED33" s="649"/>
      <c r="EE33" s="649"/>
      <c r="EF33" s="649"/>
      <c r="EG33" s="649"/>
      <c r="EH33" s="649"/>
      <c r="EI33" s="649"/>
      <c r="EJ33" s="649"/>
      <c r="EK33" s="649"/>
      <c r="EL33" s="649"/>
      <c r="EM33" s="649"/>
      <c r="EN33" s="649"/>
      <c r="EO33" s="649"/>
      <c r="EP33" s="649"/>
      <c r="EQ33" s="649"/>
      <c r="ER33" s="649"/>
      <c r="ES33" s="649"/>
      <c r="ET33" s="649"/>
      <c r="EU33" s="649"/>
      <c r="EV33" s="649"/>
      <c r="EW33" s="649"/>
      <c r="EX33" s="649"/>
      <c r="EY33" s="649"/>
      <c r="EZ33" s="649"/>
      <c r="FA33" s="649"/>
      <c r="FB33" s="649"/>
      <c r="FC33" s="649"/>
      <c r="FD33" s="649"/>
      <c r="FE33" s="649"/>
      <c r="FF33" s="649"/>
      <c r="FG33" s="649"/>
      <c r="FH33" s="649"/>
      <c r="FI33" s="649"/>
      <c r="FJ33" s="649"/>
      <c r="FK33" s="649"/>
      <c r="FL33" s="649"/>
      <c r="FM33" s="649"/>
      <c r="FN33" s="649"/>
      <c r="FO33" s="649"/>
    </row>
    <row r="34" spans="1:171" s="648" customFormat="1" ht="13.65" customHeight="1">
      <c r="A34" s="16"/>
      <c r="B34" s="430"/>
      <c r="C34" s="430"/>
      <c r="D34" s="430"/>
      <c r="E34" s="430"/>
      <c r="F34" s="430"/>
      <c r="G34" s="430"/>
      <c r="H34" s="430"/>
      <c r="I34" s="430"/>
      <c r="J34" s="397"/>
      <c r="K34" s="397"/>
      <c r="L34" s="397"/>
      <c r="M34" s="397"/>
      <c r="N34" s="397"/>
      <c r="O34" s="397"/>
      <c r="P34" s="397"/>
      <c r="Q34" s="397"/>
      <c r="R34" s="397"/>
      <c r="S34" s="397"/>
      <c r="T34" s="397"/>
      <c r="U34" s="397"/>
      <c r="V34" s="397"/>
      <c r="W34" s="397"/>
      <c r="X34" s="397"/>
      <c r="Y34" s="397"/>
      <c r="Z34" s="397"/>
      <c r="AA34" s="646"/>
      <c r="AB34" s="646"/>
      <c r="AC34" s="646"/>
      <c r="AD34" s="646"/>
      <c r="AE34" s="646"/>
      <c r="AF34" s="646"/>
      <c r="AG34" s="646"/>
      <c r="AH34" s="646"/>
      <c r="AI34" s="646"/>
      <c r="AJ34" s="646"/>
      <c r="AK34" s="646"/>
      <c r="AL34" s="646"/>
      <c r="AM34" s="646"/>
      <c r="AN34" s="646"/>
      <c r="AO34" s="646"/>
      <c r="AP34" s="646"/>
      <c r="AQ34" s="646"/>
      <c r="AR34" s="646"/>
      <c r="AS34" s="646"/>
      <c r="AT34" s="646"/>
      <c r="AU34" s="646"/>
      <c r="AV34" s="646"/>
      <c r="AW34" s="646"/>
      <c r="AX34" s="646"/>
      <c r="AY34" s="646"/>
      <c r="AZ34" s="646"/>
      <c r="BA34" s="646"/>
      <c r="BB34" s="646"/>
      <c r="BC34" s="646"/>
      <c r="BD34" s="646"/>
      <c r="BE34" s="646"/>
      <c r="BF34" s="646"/>
      <c r="BG34" s="646"/>
      <c r="BH34" s="646"/>
      <c r="BI34" s="646"/>
      <c r="BJ34" s="646"/>
      <c r="BK34" s="646"/>
      <c r="BL34" s="646"/>
      <c r="BM34" s="646"/>
      <c r="BN34" s="646"/>
      <c r="BO34" s="646"/>
      <c r="BP34" s="646"/>
      <c r="BQ34" s="646"/>
      <c r="BR34" s="646"/>
      <c r="BS34" s="646"/>
      <c r="BT34" s="646"/>
      <c r="BU34" s="646"/>
      <c r="BV34" s="646"/>
      <c r="BW34" s="646"/>
      <c r="BX34" s="646"/>
      <c r="BY34" s="646"/>
      <c r="BZ34" s="646"/>
      <c r="CA34" s="646"/>
      <c r="CB34" s="646"/>
      <c r="CC34" s="646"/>
      <c r="CD34" s="646"/>
      <c r="CE34" s="646"/>
      <c r="CF34" s="646"/>
      <c r="CG34" s="646"/>
      <c r="CH34" s="646"/>
      <c r="CI34" s="646"/>
      <c r="CJ34" s="646"/>
      <c r="CK34" s="646"/>
      <c r="CL34" s="646"/>
      <c r="CM34" s="646"/>
      <c r="CN34" s="646"/>
      <c r="CO34" s="646"/>
      <c r="CP34" s="646"/>
      <c r="CQ34" s="646"/>
      <c r="CR34" s="646"/>
      <c r="CS34" s="646"/>
      <c r="CT34" s="646"/>
      <c r="CU34" s="646"/>
      <c r="CV34" s="646"/>
      <c r="CW34" s="646"/>
      <c r="CX34" s="646"/>
      <c r="CY34" s="646"/>
      <c r="CZ34" s="646"/>
      <c r="DA34" s="646"/>
      <c r="DB34" s="646"/>
      <c r="DC34" s="646"/>
      <c r="DD34" s="646"/>
      <c r="DE34" s="646"/>
      <c r="DF34" s="646"/>
      <c r="DG34" s="646"/>
      <c r="DH34" s="646"/>
      <c r="DI34" s="646"/>
      <c r="DJ34" s="646"/>
      <c r="DK34" s="646"/>
      <c r="DL34" s="646"/>
      <c r="DM34" s="646"/>
      <c r="DN34" s="646"/>
      <c r="DO34" s="646"/>
      <c r="DP34" s="646"/>
      <c r="DQ34" s="646"/>
      <c r="DR34" s="646"/>
      <c r="DS34" s="646"/>
      <c r="DT34" s="646"/>
      <c r="DU34" s="646"/>
      <c r="DV34" s="646"/>
      <c r="DW34" s="646"/>
      <c r="DX34" s="646"/>
      <c r="DY34" s="646"/>
      <c r="DZ34" s="646"/>
      <c r="EA34" s="646"/>
      <c r="EB34" s="646"/>
      <c r="EC34" s="646"/>
      <c r="ED34" s="646"/>
      <c r="EE34" s="646"/>
      <c r="EF34" s="646"/>
      <c r="EG34" s="646"/>
      <c r="EH34" s="646"/>
      <c r="EI34" s="646"/>
      <c r="EJ34" s="646"/>
      <c r="EK34" s="646"/>
      <c r="EL34" s="646"/>
      <c r="EM34" s="646"/>
      <c r="EN34" s="646"/>
      <c r="EO34" s="646"/>
      <c r="EP34" s="646"/>
      <c r="EQ34" s="646"/>
      <c r="ER34" s="646"/>
      <c r="ES34" s="646"/>
      <c r="ET34" s="646"/>
      <c r="EU34" s="646"/>
      <c r="EV34" s="646"/>
      <c r="EW34" s="646"/>
      <c r="EX34" s="646"/>
      <c r="EY34" s="646"/>
      <c r="EZ34" s="646"/>
      <c r="FA34" s="646"/>
      <c r="FB34" s="646"/>
      <c r="FC34" s="646"/>
      <c r="FD34" s="646"/>
      <c r="FE34" s="646"/>
      <c r="FF34" s="646"/>
      <c r="FG34" s="646"/>
      <c r="FH34" s="646"/>
      <c r="FI34" s="646"/>
      <c r="FJ34" s="646"/>
      <c r="FK34" s="646"/>
      <c r="FL34" s="646"/>
      <c r="FM34" s="646"/>
      <c r="FN34" s="646"/>
      <c r="FO34" s="646"/>
    </row>
    <row r="35" spans="1:171" ht="23.25" customHeight="1">
      <c r="A35" s="16"/>
      <c r="B35" s="430"/>
      <c r="C35" s="430"/>
      <c r="D35" s="430"/>
      <c r="E35" s="430"/>
      <c r="F35" s="430"/>
      <c r="G35" s="430"/>
      <c r="H35" s="430"/>
      <c r="I35" s="430"/>
    </row>
  </sheetData>
  <mergeCells count="10">
    <mergeCell ref="G6:G7"/>
    <mergeCell ref="H6:H7"/>
    <mergeCell ref="I6:I7"/>
    <mergeCell ref="J6:J7"/>
    <mergeCell ref="A6:A7"/>
    <mergeCell ref="B6:B7"/>
    <mergeCell ref="C6:C7"/>
    <mergeCell ref="D6:D7"/>
    <mergeCell ref="E6:E7"/>
    <mergeCell ref="F6:F7"/>
  </mergeCells>
  <hyperlinks>
    <hyperlink ref="A1" location="Índice!A1" display="Volver al Índice" xr:uid="{D20A44E6-E839-41FF-B209-084281403339}"/>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A9DCD-F796-4CEC-BA68-B8F21FB235DA}">
  <dimension ref="A1:N34"/>
  <sheetViews>
    <sheetView showGridLines="0" zoomScale="115" zoomScaleNormal="115" workbookViewId="0"/>
  </sheetViews>
  <sheetFormatPr baseColWidth="10" defaultRowHeight="13.2"/>
  <cols>
    <col min="1" max="1" width="35.44140625" style="397" customWidth="1"/>
    <col min="2" max="10" width="11.44140625" style="397" customWidth="1"/>
    <col min="11" max="11" width="17.109375" style="397" customWidth="1"/>
    <col min="12" max="12" width="14" style="397" customWidth="1"/>
    <col min="13" max="13" width="11.5546875" style="397"/>
    <col min="14" max="14" width="12.44140625" style="397" customWidth="1"/>
    <col min="15" max="16384" width="11.5546875" style="397"/>
  </cols>
  <sheetData>
    <row r="1" spans="1:14" s="618" customFormat="1" ht="20.100000000000001" customHeight="1">
      <c r="A1" s="1270" t="s">
        <v>1197</v>
      </c>
      <c r="B1" s="561"/>
      <c r="C1" s="561"/>
      <c r="D1" s="561"/>
      <c r="E1" s="561"/>
      <c r="F1" s="561"/>
      <c r="G1" s="561"/>
      <c r="H1" s="561"/>
      <c r="I1" s="561"/>
      <c r="J1" s="561"/>
      <c r="K1" s="561"/>
    </row>
    <row r="2" spans="1:14" s="675" customFormat="1" ht="24" customHeight="1">
      <c r="A2" s="563" t="s">
        <v>749</v>
      </c>
      <c r="B2" s="563"/>
      <c r="C2" s="563"/>
      <c r="D2" s="563"/>
      <c r="E2" s="563"/>
      <c r="F2" s="563"/>
      <c r="G2" s="563"/>
      <c r="H2" s="563"/>
      <c r="I2" s="563"/>
      <c r="J2" s="563"/>
      <c r="K2" s="563"/>
      <c r="L2" s="674"/>
      <c r="M2" s="674"/>
      <c r="N2" s="674"/>
    </row>
    <row r="3" spans="1:14" s="618" customFormat="1" ht="20.100000000000001" customHeight="1">
      <c r="A3" s="564">
        <v>46022</v>
      </c>
      <c r="B3" s="564"/>
      <c r="C3" s="564"/>
      <c r="D3" s="564"/>
      <c r="E3" s="564"/>
      <c r="F3" s="564"/>
      <c r="G3" s="564"/>
      <c r="H3" s="564"/>
      <c r="I3" s="564"/>
      <c r="J3" s="564"/>
      <c r="K3" s="564"/>
      <c r="L3" s="621"/>
      <c r="M3" s="621"/>
      <c r="N3" s="621"/>
    </row>
    <row r="4" spans="1:14" s="568" customFormat="1" ht="20.100000000000001" customHeight="1">
      <c r="A4" s="567" t="s">
        <v>176</v>
      </c>
      <c r="B4" s="567"/>
      <c r="C4" s="567"/>
      <c r="D4" s="567"/>
      <c r="E4" s="567"/>
      <c r="F4" s="567"/>
      <c r="G4" s="567"/>
      <c r="H4" s="567"/>
      <c r="I4" s="567"/>
      <c r="J4" s="567"/>
      <c r="K4" s="567"/>
      <c r="L4" s="569"/>
      <c r="M4" s="569"/>
      <c r="N4" s="569"/>
    </row>
    <row r="5" spans="1:14" ht="6.75" customHeight="1" thickBot="1">
      <c r="A5" s="676"/>
    </row>
    <row r="6" spans="1:14" s="678" customFormat="1" ht="60" customHeight="1">
      <c r="A6" s="658" t="s">
        <v>1</v>
      </c>
      <c r="B6" s="659" t="s">
        <v>750</v>
      </c>
      <c r="C6" s="659" t="s">
        <v>751</v>
      </c>
      <c r="D6" s="659" t="s">
        <v>752</v>
      </c>
      <c r="E6" s="677" t="s">
        <v>136</v>
      </c>
      <c r="F6" s="659" t="s">
        <v>753</v>
      </c>
      <c r="G6" s="659" t="s">
        <v>754</v>
      </c>
      <c r="H6" s="659" t="s">
        <v>755</v>
      </c>
      <c r="I6" s="659" t="s">
        <v>756</v>
      </c>
      <c r="J6" s="659" t="s">
        <v>757</v>
      </c>
      <c r="K6" s="658" t="s">
        <v>758</v>
      </c>
    </row>
    <row r="7" spans="1:14" s="678" customFormat="1" ht="7.5" customHeight="1">
      <c r="A7" s="601"/>
      <c r="B7" s="601"/>
      <c r="C7" s="601"/>
      <c r="D7" s="601"/>
      <c r="E7" s="601"/>
      <c r="F7" s="601"/>
      <c r="G7" s="601"/>
      <c r="H7" s="601"/>
      <c r="I7" s="601"/>
      <c r="J7" s="601"/>
      <c r="K7" s="601"/>
    </row>
    <row r="8" spans="1:14" s="430" customFormat="1" ht="20.100000000000001" customHeight="1">
      <c r="A8" s="577" t="s">
        <v>29</v>
      </c>
      <c r="B8" s="679">
        <v>1.1418326541395969E-2</v>
      </c>
      <c r="C8" s="679">
        <v>4.9985855619063653</v>
      </c>
      <c r="D8" s="679">
        <v>1.3326603901406711</v>
      </c>
      <c r="E8" s="679">
        <v>52.765337424890156</v>
      </c>
      <c r="F8" s="679">
        <v>22.671928932944034</v>
      </c>
      <c r="G8" s="679">
        <v>0.18771119403153172</v>
      </c>
      <c r="H8" s="679">
        <v>3.8872344891283639</v>
      </c>
      <c r="I8" s="679">
        <v>6.1502531943852157</v>
      </c>
      <c r="J8" s="679">
        <v>7.9948704860322657</v>
      </c>
      <c r="K8" s="680">
        <v>81713611.589000002</v>
      </c>
      <c r="L8" s="681"/>
    </row>
    <row r="9" spans="1:14" s="430" customFormat="1" ht="20.100000000000001" customHeight="1">
      <c r="A9" s="577" t="s">
        <v>30</v>
      </c>
      <c r="B9" s="679">
        <v>3.7812303109043661E-3</v>
      </c>
      <c r="C9" s="679">
        <v>0.13591401509082487</v>
      </c>
      <c r="D9" s="679">
        <v>0.11652310664623565</v>
      </c>
      <c r="E9" s="679">
        <v>67.844274701456854</v>
      </c>
      <c r="F9" s="679">
        <v>6.001391553737359</v>
      </c>
      <c r="G9" s="679">
        <v>6.218419503157567E-3</v>
      </c>
      <c r="H9" s="679">
        <v>0.80588859657621403</v>
      </c>
      <c r="I9" s="679">
        <v>4.3933702772201135</v>
      </c>
      <c r="J9" s="679">
        <v>20.692638099458332</v>
      </c>
      <c r="K9" s="680">
        <v>1738190.8689999999</v>
      </c>
      <c r="L9" s="681"/>
    </row>
    <row r="10" spans="1:14" s="430" customFormat="1" ht="20.100000000000001" customHeight="1">
      <c r="A10" s="577" t="s">
        <v>31</v>
      </c>
      <c r="B10" s="679">
        <v>0.20063703884828668</v>
      </c>
      <c r="C10" s="679">
        <v>5.2745738343962554</v>
      </c>
      <c r="D10" s="679">
        <v>3.3238849244652631</v>
      </c>
      <c r="E10" s="679">
        <v>59.837847013858195</v>
      </c>
      <c r="F10" s="679">
        <v>19.17229979412291</v>
      </c>
      <c r="G10" s="679">
        <v>1.4495279436572632E-3</v>
      </c>
      <c r="H10" s="679">
        <v>4.1729182726411729</v>
      </c>
      <c r="I10" s="679">
        <v>3.3958608966246264</v>
      </c>
      <c r="J10" s="679">
        <v>4.6205286970996271</v>
      </c>
      <c r="K10" s="680">
        <v>124261971.484</v>
      </c>
      <c r="L10" s="681"/>
    </row>
    <row r="11" spans="1:14" s="430" customFormat="1" ht="20.100000000000001" customHeight="1">
      <c r="A11" s="577" t="s">
        <v>32</v>
      </c>
      <c r="B11" s="679">
        <v>7.6228156266813382E-2</v>
      </c>
      <c r="C11" s="679">
        <v>9.0530245487051442</v>
      </c>
      <c r="D11" s="679">
        <v>0.66423235672828151</v>
      </c>
      <c r="E11" s="679">
        <v>46.015762912757431</v>
      </c>
      <c r="F11" s="679">
        <v>21.692735528834355</v>
      </c>
      <c r="G11" s="679">
        <v>1.4973637548755251E-2</v>
      </c>
      <c r="H11" s="679">
        <v>0.12817121696690331</v>
      </c>
      <c r="I11" s="679">
        <v>10.550782693085411</v>
      </c>
      <c r="J11" s="679">
        <v>11.804088949106921</v>
      </c>
      <c r="K11" s="680">
        <v>7315610.4950000001</v>
      </c>
      <c r="L11" s="681"/>
    </row>
    <row r="12" spans="1:14" s="430" customFormat="1" ht="20.100000000000001" customHeight="1">
      <c r="A12" s="577" t="s">
        <v>33</v>
      </c>
      <c r="B12" s="679">
        <v>0.18714775366175487</v>
      </c>
      <c r="C12" s="679">
        <v>1.4266026178588522</v>
      </c>
      <c r="D12" s="679">
        <v>2.256332045767274</v>
      </c>
      <c r="E12" s="679">
        <v>48.797764593956984</v>
      </c>
      <c r="F12" s="679">
        <v>24.660923006274093</v>
      </c>
      <c r="G12" s="679">
        <v>2.8556023311971086</v>
      </c>
      <c r="H12" s="679">
        <v>6.0202284106884862</v>
      </c>
      <c r="I12" s="679">
        <v>12.034853088884853</v>
      </c>
      <c r="J12" s="679">
        <v>1.7605461517105976</v>
      </c>
      <c r="K12" s="680">
        <v>14507223.554</v>
      </c>
      <c r="L12" s="681"/>
    </row>
    <row r="13" spans="1:14" s="430" customFormat="1" ht="20.100000000000001" customHeight="1">
      <c r="A13" s="577" t="s">
        <v>117</v>
      </c>
      <c r="B13" s="679">
        <v>2.0998611659862981E-2</v>
      </c>
      <c r="C13" s="679">
        <v>4.1149588869467628</v>
      </c>
      <c r="D13" s="679">
        <v>1.5878919344788838</v>
      </c>
      <c r="E13" s="679">
        <v>58.30149683839344</v>
      </c>
      <c r="F13" s="679">
        <v>22.929366425343321</v>
      </c>
      <c r="G13" s="679">
        <v>2.3944787177760087</v>
      </c>
      <c r="H13" s="679">
        <v>4.2416901777612264</v>
      </c>
      <c r="I13" s="679">
        <v>5.0542634344487398</v>
      </c>
      <c r="J13" s="679">
        <v>1.3548549731917443</v>
      </c>
      <c r="K13" s="680">
        <v>48663040.993000001</v>
      </c>
      <c r="L13" s="681"/>
    </row>
    <row r="14" spans="1:14" s="430" customFormat="1" ht="20.100000000000001" customHeight="1">
      <c r="A14" s="577" t="s">
        <v>35</v>
      </c>
      <c r="B14" s="679">
        <v>0.11841020439342587</v>
      </c>
      <c r="C14" s="679">
        <v>1.800698324768863</v>
      </c>
      <c r="D14" s="679" t="s">
        <v>134</v>
      </c>
      <c r="E14" s="679">
        <v>5.7955340723270936</v>
      </c>
      <c r="F14" s="679" t="s">
        <v>134</v>
      </c>
      <c r="G14" s="679">
        <v>53.278660989754059</v>
      </c>
      <c r="H14" s="679" t="s">
        <v>134</v>
      </c>
      <c r="I14" s="679">
        <v>36.795843934284342</v>
      </c>
      <c r="J14" s="679">
        <v>2.2108524744722211</v>
      </c>
      <c r="K14" s="680">
        <v>1168743.0209999999</v>
      </c>
      <c r="L14" s="681"/>
    </row>
    <row r="15" spans="1:14" s="430" customFormat="1" ht="20.100000000000001" customHeight="1">
      <c r="A15" s="577" t="s">
        <v>36</v>
      </c>
      <c r="B15" s="679">
        <v>0.11571549379868508</v>
      </c>
      <c r="C15" s="679">
        <v>6.1516450077743201</v>
      </c>
      <c r="D15" s="679">
        <v>3.9536465742096309</v>
      </c>
      <c r="E15" s="679">
        <v>54.42410365350139</v>
      </c>
      <c r="F15" s="679">
        <v>22.65869865856838</v>
      </c>
      <c r="G15" s="679">
        <v>2.5273800532648663</v>
      </c>
      <c r="H15" s="679">
        <v>3.4152482783615601</v>
      </c>
      <c r="I15" s="679">
        <v>4.8992624819975497</v>
      </c>
      <c r="J15" s="679">
        <v>1.8542997985236291</v>
      </c>
      <c r="K15" s="680">
        <v>50390586.502999999</v>
      </c>
      <c r="L15" s="681"/>
    </row>
    <row r="16" spans="1:14" s="430" customFormat="1" ht="20.100000000000001" customHeight="1">
      <c r="A16" s="577" t="s">
        <v>37</v>
      </c>
      <c r="B16" s="679" t="s">
        <v>134</v>
      </c>
      <c r="C16" s="679" t="s">
        <v>134</v>
      </c>
      <c r="D16" s="679" t="s">
        <v>134</v>
      </c>
      <c r="E16" s="679">
        <v>97.374106072792472</v>
      </c>
      <c r="F16" s="679">
        <v>2.6258939272075472</v>
      </c>
      <c r="G16" s="679" t="s">
        <v>134</v>
      </c>
      <c r="H16" s="679" t="s">
        <v>134</v>
      </c>
      <c r="I16" s="679" t="s">
        <v>134</v>
      </c>
      <c r="J16" s="679">
        <v>-1.0367125938678146E-14</v>
      </c>
      <c r="K16" s="680">
        <v>13475131.585999999</v>
      </c>
      <c r="L16" s="681"/>
    </row>
    <row r="17" spans="1:12" s="430" customFormat="1" ht="20.100000000000001" customHeight="1">
      <c r="A17" s="577" t="s">
        <v>38</v>
      </c>
      <c r="B17" s="679" t="s">
        <v>134</v>
      </c>
      <c r="C17" s="679">
        <v>0.24639044658971723</v>
      </c>
      <c r="D17" s="679">
        <v>0.26237775884184655</v>
      </c>
      <c r="E17" s="679">
        <v>71.973442625514863</v>
      </c>
      <c r="F17" s="679">
        <v>13.833779721488131</v>
      </c>
      <c r="G17" s="679" t="s">
        <v>134</v>
      </c>
      <c r="H17" s="679">
        <v>1.8519455148525816</v>
      </c>
      <c r="I17" s="679">
        <v>11.30343861533226</v>
      </c>
      <c r="J17" s="679">
        <v>0.52862531738060548</v>
      </c>
      <c r="K17" s="680">
        <v>4131557.51</v>
      </c>
      <c r="L17" s="681"/>
    </row>
    <row r="18" spans="1:12" s="430" customFormat="1" ht="20.100000000000001" customHeight="1">
      <c r="A18" s="582" t="s">
        <v>39</v>
      </c>
      <c r="B18" s="679" t="s">
        <v>134</v>
      </c>
      <c r="C18" s="679">
        <v>49.847353505311801</v>
      </c>
      <c r="D18" s="679" t="s">
        <v>134</v>
      </c>
      <c r="E18" s="679">
        <v>50.152646521154729</v>
      </c>
      <c r="F18" s="679" t="s">
        <v>134</v>
      </c>
      <c r="G18" s="679" t="s">
        <v>134</v>
      </c>
      <c r="H18" s="679" t="s">
        <v>134</v>
      </c>
      <c r="I18" s="679" t="s">
        <v>134</v>
      </c>
      <c r="J18" s="679">
        <v>-2.6466535432186308E-8</v>
      </c>
      <c r="K18" s="680">
        <v>3778356.0060000001</v>
      </c>
      <c r="L18" s="681"/>
    </row>
    <row r="19" spans="1:12" s="430" customFormat="1" ht="20.100000000000001" customHeight="1">
      <c r="A19" s="582" t="s">
        <v>118</v>
      </c>
      <c r="B19" s="679">
        <v>1.7637207505917081E-2</v>
      </c>
      <c r="C19" s="679" t="s">
        <v>134</v>
      </c>
      <c r="D19" s="679">
        <v>1.3172015418876259</v>
      </c>
      <c r="E19" s="679">
        <v>71.721534596991134</v>
      </c>
      <c r="F19" s="679" t="s">
        <v>134</v>
      </c>
      <c r="G19" s="679">
        <v>6.4222403777574097</v>
      </c>
      <c r="H19" s="679">
        <v>4.72311771433729</v>
      </c>
      <c r="I19" s="679">
        <v>7.8640252507763133</v>
      </c>
      <c r="J19" s="679">
        <v>7.9342433107443116</v>
      </c>
      <c r="K19" s="680">
        <v>6093356.8969999999</v>
      </c>
      <c r="L19" s="681"/>
    </row>
    <row r="20" spans="1:12" s="430" customFormat="1" ht="20.100000000000001" customHeight="1">
      <c r="A20" s="582" t="s">
        <v>154</v>
      </c>
      <c r="B20" s="679" t="s">
        <v>134</v>
      </c>
      <c r="C20" s="679">
        <v>38.661939881809595</v>
      </c>
      <c r="D20" s="679" t="s">
        <v>134</v>
      </c>
      <c r="E20" s="679">
        <v>61.338060118190405</v>
      </c>
      <c r="F20" s="679" t="s">
        <v>134</v>
      </c>
      <c r="G20" s="679" t="s">
        <v>134</v>
      </c>
      <c r="H20" s="679" t="s">
        <v>134</v>
      </c>
      <c r="I20" s="679" t="s">
        <v>134</v>
      </c>
      <c r="J20" s="679">
        <v>7.9855312319364508E-15</v>
      </c>
      <c r="K20" s="680">
        <v>1457828.145</v>
      </c>
      <c r="L20" s="681"/>
    </row>
    <row r="21" spans="1:12" s="430" customFormat="1" ht="20.100000000000001" customHeight="1">
      <c r="A21" s="25" t="s">
        <v>42</v>
      </c>
      <c r="B21" s="679" t="s">
        <v>134</v>
      </c>
      <c r="C21" s="679" t="s">
        <v>134</v>
      </c>
      <c r="D21" s="679" t="s">
        <v>134</v>
      </c>
      <c r="E21" s="679">
        <v>100.00000010231179</v>
      </c>
      <c r="F21" s="679" t="s">
        <v>134</v>
      </c>
      <c r="G21" s="679" t="s">
        <v>134</v>
      </c>
      <c r="H21" s="679" t="s">
        <v>134</v>
      </c>
      <c r="I21" s="679" t="s">
        <v>134</v>
      </c>
      <c r="J21" s="679">
        <v>-1.0231177681500076E-7</v>
      </c>
      <c r="K21" s="680">
        <v>977404.52</v>
      </c>
      <c r="L21" s="681"/>
    </row>
    <row r="22" spans="1:12" s="430" customFormat="1" ht="20.100000000000001" customHeight="1">
      <c r="A22" s="582" t="s">
        <v>43</v>
      </c>
      <c r="B22" s="679" t="s">
        <v>134</v>
      </c>
      <c r="C22" s="679" t="s">
        <v>134</v>
      </c>
      <c r="D22" s="679">
        <v>1.511602402737895E-2</v>
      </c>
      <c r="E22" s="679">
        <v>75.167150356722928</v>
      </c>
      <c r="F22" s="679" t="s">
        <v>134</v>
      </c>
      <c r="G22" s="679" t="s">
        <v>134</v>
      </c>
      <c r="H22" s="679">
        <v>3.8594114653266267</v>
      </c>
      <c r="I22" s="679">
        <v>17.31191434824985</v>
      </c>
      <c r="J22" s="679">
        <v>3.6464078056732045</v>
      </c>
      <c r="K22" s="680">
        <v>1068422.4879999999</v>
      </c>
      <c r="L22" s="681"/>
    </row>
    <row r="23" spans="1:12" s="430" customFormat="1" ht="20.100000000000001" customHeight="1">
      <c r="A23" s="582" t="s">
        <v>44</v>
      </c>
      <c r="B23" s="679" t="s">
        <v>134</v>
      </c>
      <c r="C23" s="679" t="s">
        <v>134</v>
      </c>
      <c r="D23" s="679" t="s">
        <v>134</v>
      </c>
      <c r="E23" s="679">
        <v>100</v>
      </c>
      <c r="F23" s="679" t="s">
        <v>134</v>
      </c>
      <c r="G23" s="679" t="s">
        <v>134</v>
      </c>
      <c r="H23" s="679" t="s">
        <v>134</v>
      </c>
      <c r="I23" s="679" t="s">
        <v>134</v>
      </c>
      <c r="J23" s="679" t="s">
        <v>134</v>
      </c>
      <c r="K23" s="680">
        <v>119130.44</v>
      </c>
      <c r="L23" s="681"/>
    </row>
    <row r="24" spans="1:12" s="430" customFormat="1" ht="20.100000000000001" customHeight="1">
      <c r="A24" s="582" t="s">
        <v>45</v>
      </c>
      <c r="B24" s="679" t="s">
        <v>134</v>
      </c>
      <c r="C24" s="679" t="s">
        <v>134</v>
      </c>
      <c r="D24" s="679" t="s">
        <v>134</v>
      </c>
      <c r="E24" s="679">
        <v>79.734796519239779</v>
      </c>
      <c r="F24" s="679" t="s">
        <v>134</v>
      </c>
      <c r="G24" s="679" t="s">
        <v>134</v>
      </c>
      <c r="H24" s="679" t="s">
        <v>134</v>
      </c>
      <c r="I24" s="679">
        <v>6.4200706495932724</v>
      </c>
      <c r="J24" s="679">
        <v>13.84513283116695</v>
      </c>
      <c r="K24" s="680">
        <v>2526036.906</v>
      </c>
      <c r="L24" s="681"/>
    </row>
    <row r="25" spans="1:12" s="430" customFormat="1" ht="20.100000000000001" customHeight="1">
      <c r="A25" s="582" t="s">
        <v>46</v>
      </c>
      <c r="B25" s="679" t="s">
        <v>134</v>
      </c>
      <c r="C25" s="679" t="s">
        <v>134</v>
      </c>
      <c r="D25" s="679" t="s">
        <v>134</v>
      </c>
      <c r="E25" s="679">
        <v>100</v>
      </c>
      <c r="F25" s="679" t="s">
        <v>134</v>
      </c>
      <c r="G25" s="679" t="s">
        <v>134</v>
      </c>
      <c r="H25" s="679" t="s">
        <v>134</v>
      </c>
      <c r="I25" s="679" t="s">
        <v>134</v>
      </c>
      <c r="J25" s="679" t="s">
        <v>134</v>
      </c>
      <c r="K25" s="680">
        <v>4688882.5590000004</v>
      </c>
      <c r="L25" s="681"/>
    </row>
    <row r="26" spans="1:12" s="430" customFormat="1" ht="20.100000000000001" customHeight="1">
      <c r="A26" s="582" t="s">
        <v>47</v>
      </c>
      <c r="B26" s="679">
        <v>6.3463586836676274E-7</v>
      </c>
      <c r="C26" s="679">
        <v>8.6218018421307949</v>
      </c>
      <c r="D26" s="679" t="s">
        <v>134</v>
      </c>
      <c r="E26" s="679">
        <v>87.525493544954841</v>
      </c>
      <c r="F26" s="679">
        <v>2.3045812373965493</v>
      </c>
      <c r="G26" s="679" t="s">
        <v>134</v>
      </c>
      <c r="H26" s="679" t="s">
        <v>134</v>
      </c>
      <c r="I26" s="679" t="s">
        <v>134</v>
      </c>
      <c r="J26" s="679">
        <v>1.5481227408819298</v>
      </c>
      <c r="K26" s="680">
        <v>2363560.074</v>
      </c>
      <c r="L26" s="681"/>
    </row>
    <row r="27" spans="1:12" s="683" customFormat="1" ht="27" customHeight="1" thickBot="1">
      <c r="A27" s="583" t="s">
        <v>48</v>
      </c>
      <c r="B27" s="682">
        <v>9.7836712574851201E-2</v>
      </c>
      <c r="C27" s="682">
        <v>5.2086296481612653</v>
      </c>
      <c r="D27" s="682">
        <v>2.2820202302105628</v>
      </c>
      <c r="E27" s="682">
        <v>59.088400285673529</v>
      </c>
      <c r="F27" s="682">
        <v>19.213615781427176</v>
      </c>
      <c r="G27" s="682">
        <v>1.0861359691723285</v>
      </c>
      <c r="H27" s="682">
        <v>3.6306004377055383</v>
      </c>
      <c r="I27" s="682">
        <v>4.9917046908275475</v>
      </c>
      <c r="J27" s="682">
        <v>4.4010562442472025</v>
      </c>
      <c r="K27" s="359">
        <v>370438645.639</v>
      </c>
      <c r="L27" s="681"/>
    </row>
    <row r="28" spans="1:12" s="594" customFormat="1" ht="7.5" customHeight="1">
      <c r="A28" s="639"/>
      <c r="B28" s="684"/>
      <c r="C28" s="684"/>
      <c r="D28" s="684"/>
      <c r="E28" s="684"/>
      <c r="F28" s="684"/>
      <c r="G28" s="684"/>
      <c r="H28" s="684"/>
      <c r="I28" s="684"/>
      <c r="J28" s="685"/>
      <c r="K28" s="645"/>
      <c r="L28" s="641"/>
    </row>
    <row r="29" spans="1:12" s="464" customFormat="1" ht="11.25" customHeight="1">
      <c r="A29" s="509" t="s">
        <v>759</v>
      </c>
      <c r="B29" s="436"/>
      <c r="C29" s="436"/>
      <c r="D29" s="436"/>
      <c r="E29" s="436"/>
      <c r="F29" s="436"/>
      <c r="G29" s="436"/>
      <c r="H29" s="436"/>
      <c r="I29" s="436"/>
      <c r="J29" s="436"/>
      <c r="K29" s="670"/>
    </row>
    <row r="30" spans="1:12" s="464" customFormat="1" ht="13.65" customHeight="1">
      <c r="A30" s="509" t="s">
        <v>760</v>
      </c>
      <c r="B30" s="436"/>
      <c r="C30" s="436"/>
      <c r="D30" s="436"/>
      <c r="E30" s="436"/>
      <c r="F30" s="436"/>
      <c r="G30" s="436"/>
      <c r="H30" s="436"/>
      <c r="I30" s="436"/>
      <c r="J30" s="436"/>
      <c r="K30" s="670"/>
    </row>
    <row r="31" spans="1:12">
      <c r="A31" s="509" t="s">
        <v>761</v>
      </c>
      <c r="B31" s="436"/>
      <c r="C31" s="436"/>
      <c r="D31" s="436"/>
      <c r="E31" s="436"/>
      <c r="F31" s="436"/>
      <c r="G31" s="436"/>
      <c r="H31" s="436"/>
      <c r="I31" s="436"/>
      <c r="J31" s="436"/>
      <c r="K31" s="670"/>
    </row>
    <row r="32" spans="1:12">
      <c r="A32" s="509" t="s">
        <v>762</v>
      </c>
      <c r="B32" s="436"/>
      <c r="C32" s="436"/>
      <c r="D32" s="436"/>
      <c r="E32" s="436"/>
      <c r="F32" s="436"/>
      <c r="G32" s="436"/>
      <c r="H32" s="436"/>
      <c r="I32" s="436"/>
      <c r="J32" s="436"/>
      <c r="K32" s="670"/>
    </row>
    <row r="33" spans="1:12">
      <c r="A33" s="556" t="s">
        <v>763</v>
      </c>
      <c r="B33" s="653"/>
      <c r="C33" s="653"/>
      <c r="D33" s="653"/>
      <c r="E33" s="653"/>
      <c r="F33" s="653"/>
      <c r="G33" s="653"/>
      <c r="H33" s="653"/>
      <c r="I33" s="653"/>
      <c r="J33" s="653"/>
      <c r="K33" s="653"/>
      <c r="L33" s="653"/>
    </row>
    <row r="34" spans="1:12">
      <c r="A34" s="593"/>
      <c r="B34" s="430"/>
      <c r="C34" s="430"/>
      <c r="D34" s="430"/>
      <c r="E34" s="430"/>
      <c r="F34" s="430"/>
      <c r="G34" s="430"/>
      <c r="H34" s="430"/>
      <c r="K34" s="592"/>
    </row>
  </sheetData>
  <hyperlinks>
    <hyperlink ref="A1" location="Índice!A1" display="Volver al Índice" xr:uid="{E4A67F54-44BC-4C41-A887-7C3BEAADF504}"/>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C89CE-8E8D-4697-9EA4-1A6D70B42A44}">
  <dimension ref="A1:V200"/>
  <sheetViews>
    <sheetView showGridLines="0" zoomScale="85" zoomScaleNormal="85" workbookViewId="0"/>
  </sheetViews>
  <sheetFormatPr baseColWidth="10" defaultColWidth="11.44140625" defaultRowHeight="13.2"/>
  <cols>
    <col min="1" max="1" width="27.44140625" style="781" customWidth="1"/>
    <col min="2" max="2" width="10.44140625" style="5" bestFit="1" customWidth="1"/>
    <col min="3" max="3" width="9.109375" style="5" bestFit="1" customWidth="1"/>
    <col min="4" max="4" width="10.44140625" style="5" bestFit="1" customWidth="1"/>
    <col min="5" max="6" width="9.44140625" style="5" bestFit="1" customWidth="1"/>
    <col min="7" max="7" width="10.109375" style="5" bestFit="1" customWidth="1"/>
    <col min="8" max="8" width="9.109375" style="5" bestFit="1" customWidth="1"/>
    <col min="9" max="9" width="10" style="5" customWidth="1"/>
    <col min="10" max="13" width="9.44140625" style="5" bestFit="1" customWidth="1"/>
    <col min="14" max="14" width="9.109375" style="5" bestFit="1" customWidth="1"/>
    <col min="15" max="15" width="8.109375" style="5" bestFit="1" customWidth="1"/>
    <col min="16" max="16" width="7.44140625" style="5" bestFit="1" customWidth="1"/>
    <col min="17" max="20" width="7.44140625" style="5" customWidth="1"/>
    <col min="21" max="21" width="13.6640625" style="5" bestFit="1" customWidth="1"/>
    <col min="22" max="26" width="10.109375" style="5" customWidth="1"/>
    <col min="27" max="27" width="9" style="5" bestFit="1" customWidth="1"/>
    <col min="28" max="28" width="7.44140625" style="5" bestFit="1" customWidth="1"/>
    <col min="29" max="29" width="10.44140625" style="5" bestFit="1" customWidth="1"/>
    <col min="30" max="33" width="7.44140625" style="5" bestFit="1" customWidth="1"/>
    <col min="34" max="34" width="6.88671875" style="5" bestFit="1" customWidth="1"/>
    <col min="35" max="35" width="9" style="5" bestFit="1" customWidth="1"/>
    <col min="36" max="37" width="7.44140625" style="5" bestFit="1" customWidth="1"/>
    <col min="38" max="39" width="9" style="5" bestFit="1" customWidth="1"/>
    <col min="40" max="40" width="9" style="5" customWidth="1"/>
    <col min="41" max="41" width="7.44140625" style="5" bestFit="1" customWidth="1"/>
    <col min="42" max="42" width="10.44140625" style="5" bestFit="1" customWidth="1"/>
    <col min="43" max="43" width="11.44140625" style="5"/>
    <col min="44" max="44" width="29.44140625" style="5" customWidth="1"/>
    <col min="45" max="45" width="9" style="5" bestFit="1" customWidth="1"/>
    <col min="46" max="46" width="7.44140625" style="5" bestFit="1" customWidth="1"/>
    <col min="47" max="47" width="10.44140625" style="5" bestFit="1" customWidth="1"/>
    <col min="48" max="51" width="7.44140625" style="5" bestFit="1" customWidth="1"/>
    <col min="52" max="52" width="6.88671875" style="5" bestFit="1" customWidth="1"/>
    <col min="53" max="53" width="9" style="5" bestFit="1" customWidth="1"/>
    <col min="54" max="55" width="7.44140625" style="5" bestFit="1" customWidth="1"/>
    <col min="56" max="57" width="9" style="5" bestFit="1" customWidth="1"/>
    <col min="58" max="58" width="9" style="5" customWidth="1"/>
    <col min="59" max="59" width="7.44140625" style="5" bestFit="1" customWidth="1"/>
    <col min="60" max="60" width="9" style="5" bestFit="1" customWidth="1"/>
    <col min="61" max="61" width="11.44140625" style="5"/>
    <col min="62" max="62" width="29.44140625" style="5" customWidth="1"/>
    <col min="63" max="63" width="9" style="5" bestFit="1" customWidth="1"/>
    <col min="64" max="64" width="7.44140625" style="5" bestFit="1" customWidth="1"/>
    <col min="65" max="65" width="10.44140625" style="5" bestFit="1" customWidth="1"/>
    <col min="66" max="69" width="7.44140625" style="5" bestFit="1" customWidth="1"/>
    <col min="70" max="70" width="6.88671875" style="5" bestFit="1" customWidth="1"/>
    <col min="71" max="71" width="9" style="5" bestFit="1" customWidth="1"/>
    <col min="72" max="73" width="7.44140625" style="5" bestFit="1" customWidth="1"/>
    <col min="74" max="75" width="9" style="5" bestFit="1" customWidth="1"/>
    <col min="76" max="76" width="9" style="5" customWidth="1"/>
    <col min="77" max="77" width="7.44140625" style="5" bestFit="1" customWidth="1"/>
    <col min="78" max="78" width="9" style="5" bestFit="1" customWidth="1"/>
    <col min="79" max="256" width="11.44140625" style="5"/>
    <col min="257" max="257" width="27.44140625" style="5" customWidth="1"/>
    <col min="258" max="258" width="10.44140625" style="5" bestFit="1" customWidth="1"/>
    <col min="259" max="259" width="9.109375" style="5" bestFit="1" customWidth="1"/>
    <col min="260" max="260" width="10.44140625" style="5" bestFit="1" customWidth="1"/>
    <col min="261" max="262" width="9.44140625" style="5" bestFit="1" customWidth="1"/>
    <col min="263" max="263" width="10.109375" style="5" bestFit="1" customWidth="1"/>
    <col min="264" max="264" width="9.109375" style="5" bestFit="1" customWidth="1"/>
    <col min="265" max="265" width="10" style="5" customWidth="1"/>
    <col min="266" max="269" width="9.44140625" style="5" bestFit="1" customWidth="1"/>
    <col min="270" max="270" width="9.109375" style="5" bestFit="1" customWidth="1"/>
    <col min="271" max="271" width="8.109375" style="5" bestFit="1" customWidth="1"/>
    <col min="272" max="272" width="7.44140625" style="5" bestFit="1" customWidth="1"/>
    <col min="273" max="276" width="7.44140625" style="5" customWidth="1"/>
    <col min="277" max="277" width="13.6640625" style="5" bestFit="1" customWidth="1"/>
    <col min="278" max="282" width="10.109375" style="5" customWidth="1"/>
    <col min="283" max="283" width="9" style="5" bestFit="1" customWidth="1"/>
    <col min="284" max="284" width="7.44140625" style="5" bestFit="1" customWidth="1"/>
    <col min="285" max="285" width="10.44140625" style="5" bestFit="1" customWidth="1"/>
    <col min="286" max="289" width="7.44140625" style="5" bestFit="1" customWidth="1"/>
    <col min="290" max="290" width="6.88671875" style="5" bestFit="1" customWidth="1"/>
    <col min="291" max="291" width="9" style="5" bestFit="1" customWidth="1"/>
    <col min="292" max="293" width="7.44140625" style="5" bestFit="1" customWidth="1"/>
    <col min="294" max="295" width="9" style="5" bestFit="1" customWidth="1"/>
    <col min="296" max="296" width="9" style="5" customWidth="1"/>
    <col min="297" max="297" width="7.44140625" style="5" bestFit="1" customWidth="1"/>
    <col min="298" max="298" width="10.44140625" style="5" bestFit="1" customWidth="1"/>
    <col min="299" max="299" width="11.44140625" style="5"/>
    <col min="300" max="300" width="29.44140625" style="5" customWidth="1"/>
    <col min="301" max="301" width="9" style="5" bestFit="1" customWidth="1"/>
    <col min="302" max="302" width="7.44140625" style="5" bestFit="1" customWidth="1"/>
    <col min="303" max="303" width="10.44140625" style="5" bestFit="1" customWidth="1"/>
    <col min="304" max="307" width="7.44140625" style="5" bestFit="1" customWidth="1"/>
    <col min="308" max="308" width="6.88671875" style="5" bestFit="1" customWidth="1"/>
    <col min="309" max="309" width="9" style="5" bestFit="1" customWidth="1"/>
    <col min="310" max="311" width="7.44140625" style="5" bestFit="1" customWidth="1"/>
    <col min="312" max="313" width="9" style="5" bestFit="1" customWidth="1"/>
    <col min="314" max="314" width="9" style="5" customWidth="1"/>
    <col min="315" max="315" width="7.44140625" style="5" bestFit="1" customWidth="1"/>
    <col min="316" max="316" width="9" style="5" bestFit="1" customWidth="1"/>
    <col min="317" max="317" width="11.44140625" style="5"/>
    <col min="318" max="318" width="29.44140625" style="5" customWidth="1"/>
    <col min="319" max="319" width="9" style="5" bestFit="1" customWidth="1"/>
    <col min="320" max="320" width="7.44140625" style="5" bestFit="1" customWidth="1"/>
    <col min="321" max="321" width="10.44140625" style="5" bestFit="1" customWidth="1"/>
    <col min="322" max="325" width="7.44140625" style="5" bestFit="1" customWidth="1"/>
    <col min="326" max="326" width="6.88671875" style="5" bestFit="1" customWidth="1"/>
    <col min="327" max="327" width="9" style="5" bestFit="1" customWidth="1"/>
    <col min="328" max="329" width="7.44140625" style="5" bestFit="1" customWidth="1"/>
    <col min="330" max="331" width="9" style="5" bestFit="1" customWidth="1"/>
    <col min="332" max="332" width="9" style="5" customWidth="1"/>
    <col min="333" max="333" width="7.44140625" style="5" bestFit="1" customWidth="1"/>
    <col min="334" max="334" width="9" style="5" bestFit="1" customWidth="1"/>
    <col min="335" max="512" width="11.44140625" style="5"/>
    <col min="513" max="513" width="27.44140625" style="5" customWidth="1"/>
    <col min="514" max="514" width="10.44140625" style="5" bestFit="1" customWidth="1"/>
    <col min="515" max="515" width="9.109375" style="5" bestFit="1" customWidth="1"/>
    <col min="516" max="516" width="10.44140625" style="5" bestFit="1" customWidth="1"/>
    <col min="517" max="518" width="9.44140625" style="5" bestFit="1" customWidth="1"/>
    <col min="519" max="519" width="10.109375" style="5" bestFit="1" customWidth="1"/>
    <col min="520" max="520" width="9.109375" style="5" bestFit="1" customWidth="1"/>
    <col min="521" max="521" width="10" style="5" customWidth="1"/>
    <col min="522" max="525" width="9.44140625" style="5" bestFit="1" customWidth="1"/>
    <col min="526" max="526" width="9.109375" style="5" bestFit="1" customWidth="1"/>
    <col min="527" max="527" width="8.109375" style="5" bestFit="1" customWidth="1"/>
    <col min="528" max="528" width="7.44140625" style="5" bestFit="1" customWidth="1"/>
    <col min="529" max="532" width="7.44140625" style="5" customWidth="1"/>
    <col min="533" max="533" width="13.6640625" style="5" bestFit="1" customWidth="1"/>
    <col min="534" max="538" width="10.109375" style="5" customWidth="1"/>
    <col min="539" max="539" width="9" style="5" bestFit="1" customWidth="1"/>
    <col min="540" max="540" width="7.44140625" style="5" bestFit="1" customWidth="1"/>
    <col min="541" max="541" width="10.44140625" style="5" bestFit="1" customWidth="1"/>
    <col min="542" max="545" width="7.44140625" style="5" bestFit="1" customWidth="1"/>
    <col min="546" max="546" width="6.88671875" style="5" bestFit="1" customWidth="1"/>
    <col min="547" max="547" width="9" style="5" bestFit="1" customWidth="1"/>
    <col min="548" max="549" width="7.44140625" style="5" bestFit="1" customWidth="1"/>
    <col min="550" max="551" width="9" style="5" bestFit="1" customWidth="1"/>
    <col min="552" max="552" width="9" style="5" customWidth="1"/>
    <col min="553" max="553" width="7.44140625" style="5" bestFit="1" customWidth="1"/>
    <col min="554" max="554" width="10.44140625" style="5" bestFit="1" customWidth="1"/>
    <col min="555" max="555" width="11.44140625" style="5"/>
    <col min="556" max="556" width="29.44140625" style="5" customWidth="1"/>
    <col min="557" max="557" width="9" style="5" bestFit="1" customWidth="1"/>
    <col min="558" max="558" width="7.44140625" style="5" bestFit="1" customWidth="1"/>
    <col min="559" max="559" width="10.44140625" style="5" bestFit="1" customWidth="1"/>
    <col min="560" max="563" width="7.44140625" style="5" bestFit="1" customWidth="1"/>
    <col min="564" max="564" width="6.88671875" style="5" bestFit="1" customWidth="1"/>
    <col min="565" max="565" width="9" style="5" bestFit="1" customWidth="1"/>
    <col min="566" max="567" width="7.44140625" style="5" bestFit="1" customWidth="1"/>
    <col min="568" max="569" width="9" style="5" bestFit="1" customWidth="1"/>
    <col min="570" max="570" width="9" style="5" customWidth="1"/>
    <col min="571" max="571" width="7.44140625" style="5" bestFit="1" customWidth="1"/>
    <col min="572" max="572" width="9" style="5" bestFit="1" customWidth="1"/>
    <col min="573" max="573" width="11.44140625" style="5"/>
    <col min="574" max="574" width="29.44140625" style="5" customWidth="1"/>
    <col min="575" max="575" width="9" style="5" bestFit="1" customWidth="1"/>
    <col min="576" max="576" width="7.44140625" style="5" bestFit="1" customWidth="1"/>
    <col min="577" max="577" width="10.44140625" style="5" bestFit="1" customWidth="1"/>
    <col min="578" max="581" width="7.44140625" style="5" bestFit="1" customWidth="1"/>
    <col min="582" max="582" width="6.88671875" style="5" bestFit="1" customWidth="1"/>
    <col min="583" max="583" width="9" style="5" bestFit="1" customWidth="1"/>
    <col min="584" max="585" width="7.44140625" style="5" bestFit="1" customWidth="1"/>
    <col min="586" max="587" width="9" style="5" bestFit="1" customWidth="1"/>
    <col min="588" max="588" width="9" style="5" customWidth="1"/>
    <col min="589" max="589" width="7.44140625" style="5" bestFit="1" customWidth="1"/>
    <col min="590" max="590" width="9" style="5" bestFit="1" customWidth="1"/>
    <col min="591" max="768" width="11.44140625" style="5"/>
    <col min="769" max="769" width="27.44140625" style="5" customWidth="1"/>
    <col min="770" max="770" width="10.44140625" style="5" bestFit="1" customWidth="1"/>
    <col min="771" max="771" width="9.109375" style="5" bestFit="1" customWidth="1"/>
    <col min="772" max="772" width="10.44140625" style="5" bestFit="1" customWidth="1"/>
    <col min="773" max="774" width="9.44140625" style="5" bestFit="1" customWidth="1"/>
    <col min="775" max="775" width="10.109375" style="5" bestFit="1" customWidth="1"/>
    <col min="776" max="776" width="9.109375" style="5" bestFit="1" customWidth="1"/>
    <col min="777" max="777" width="10" style="5" customWidth="1"/>
    <col min="778" max="781" width="9.44140625" style="5" bestFit="1" customWidth="1"/>
    <col min="782" max="782" width="9.109375" style="5" bestFit="1" customWidth="1"/>
    <col min="783" max="783" width="8.109375" style="5" bestFit="1" customWidth="1"/>
    <col min="784" max="784" width="7.44140625" style="5" bestFit="1" customWidth="1"/>
    <col min="785" max="788" width="7.44140625" style="5" customWidth="1"/>
    <col min="789" max="789" width="13.6640625" style="5" bestFit="1" customWidth="1"/>
    <col min="790" max="794" width="10.109375" style="5" customWidth="1"/>
    <col min="795" max="795" width="9" style="5" bestFit="1" customWidth="1"/>
    <col min="796" max="796" width="7.44140625" style="5" bestFit="1" customWidth="1"/>
    <col min="797" max="797" width="10.44140625" style="5" bestFit="1" customWidth="1"/>
    <col min="798" max="801" width="7.44140625" style="5" bestFit="1" customWidth="1"/>
    <col min="802" max="802" width="6.88671875" style="5" bestFit="1" customWidth="1"/>
    <col min="803" max="803" width="9" style="5" bestFit="1" customWidth="1"/>
    <col min="804" max="805" width="7.44140625" style="5" bestFit="1" customWidth="1"/>
    <col min="806" max="807" width="9" style="5" bestFit="1" customWidth="1"/>
    <col min="808" max="808" width="9" style="5" customWidth="1"/>
    <col min="809" max="809" width="7.44140625" style="5" bestFit="1" customWidth="1"/>
    <col min="810" max="810" width="10.44140625" style="5" bestFit="1" customWidth="1"/>
    <col min="811" max="811" width="11.44140625" style="5"/>
    <col min="812" max="812" width="29.44140625" style="5" customWidth="1"/>
    <col min="813" max="813" width="9" style="5" bestFit="1" customWidth="1"/>
    <col min="814" max="814" width="7.44140625" style="5" bestFit="1" customWidth="1"/>
    <col min="815" max="815" width="10.44140625" style="5" bestFit="1" customWidth="1"/>
    <col min="816" max="819" width="7.44140625" style="5" bestFit="1" customWidth="1"/>
    <col min="820" max="820" width="6.88671875" style="5" bestFit="1" customWidth="1"/>
    <col min="821" max="821" width="9" style="5" bestFit="1" customWidth="1"/>
    <col min="822" max="823" width="7.44140625" style="5" bestFit="1" customWidth="1"/>
    <col min="824" max="825" width="9" style="5" bestFit="1" customWidth="1"/>
    <col min="826" max="826" width="9" style="5" customWidth="1"/>
    <col min="827" max="827" width="7.44140625" style="5" bestFit="1" customWidth="1"/>
    <col min="828" max="828" width="9" style="5" bestFit="1" customWidth="1"/>
    <col min="829" max="829" width="11.44140625" style="5"/>
    <col min="830" max="830" width="29.44140625" style="5" customWidth="1"/>
    <col min="831" max="831" width="9" style="5" bestFit="1" customWidth="1"/>
    <col min="832" max="832" width="7.44140625" style="5" bestFit="1" customWidth="1"/>
    <col min="833" max="833" width="10.44140625" style="5" bestFit="1" customWidth="1"/>
    <col min="834" max="837" width="7.44140625" style="5" bestFit="1" customWidth="1"/>
    <col min="838" max="838" width="6.88671875" style="5" bestFit="1" customWidth="1"/>
    <col min="839" max="839" width="9" style="5" bestFit="1" customWidth="1"/>
    <col min="840" max="841" width="7.44140625" style="5" bestFit="1" customWidth="1"/>
    <col min="842" max="843" width="9" style="5" bestFit="1" customWidth="1"/>
    <col min="844" max="844" width="9" style="5" customWidth="1"/>
    <col min="845" max="845" width="7.44140625" style="5" bestFit="1" customWidth="1"/>
    <col min="846" max="846" width="9" style="5" bestFit="1" customWidth="1"/>
    <col min="847" max="1024" width="11.44140625" style="5"/>
    <col min="1025" max="1025" width="27.44140625" style="5" customWidth="1"/>
    <col min="1026" max="1026" width="10.44140625" style="5" bestFit="1" customWidth="1"/>
    <col min="1027" max="1027" width="9.109375" style="5" bestFit="1" customWidth="1"/>
    <col min="1028" max="1028" width="10.44140625" style="5" bestFit="1" customWidth="1"/>
    <col min="1029" max="1030" width="9.44140625" style="5" bestFit="1" customWidth="1"/>
    <col min="1031" max="1031" width="10.109375" style="5" bestFit="1" customWidth="1"/>
    <col min="1032" max="1032" width="9.109375" style="5" bestFit="1" customWidth="1"/>
    <col min="1033" max="1033" width="10" style="5" customWidth="1"/>
    <col min="1034" max="1037" width="9.44140625" style="5" bestFit="1" customWidth="1"/>
    <col min="1038" max="1038" width="9.109375" style="5" bestFit="1" customWidth="1"/>
    <col min="1039" max="1039" width="8.109375" style="5" bestFit="1" customWidth="1"/>
    <col min="1040" max="1040" width="7.44140625" style="5" bestFit="1" customWidth="1"/>
    <col min="1041" max="1044" width="7.44140625" style="5" customWidth="1"/>
    <col min="1045" max="1045" width="13.6640625" style="5" bestFit="1" customWidth="1"/>
    <col min="1046" max="1050" width="10.109375" style="5" customWidth="1"/>
    <col min="1051" max="1051" width="9" style="5" bestFit="1" customWidth="1"/>
    <col min="1052" max="1052" width="7.44140625" style="5" bestFit="1" customWidth="1"/>
    <col min="1053" max="1053" width="10.44140625" style="5" bestFit="1" customWidth="1"/>
    <col min="1054" max="1057" width="7.44140625" style="5" bestFit="1" customWidth="1"/>
    <col min="1058" max="1058" width="6.88671875" style="5" bestFit="1" customWidth="1"/>
    <col min="1059" max="1059" width="9" style="5" bestFit="1" customWidth="1"/>
    <col min="1060" max="1061" width="7.44140625" style="5" bestFit="1" customWidth="1"/>
    <col min="1062" max="1063" width="9" style="5" bestFit="1" customWidth="1"/>
    <col min="1064" max="1064" width="9" style="5" customWidth="1"/>
    <col min="1065" max="1065" width="7.44140625" style="5" bestFit="1" customWidth="1"/>
    <col min="1066" max="1066" width="10.44140625" style="5" bestFit="1" customWidth="1"/>
    <col min="1067" max="1067" width="11.44140625" style="5"/>
    <col min="1068" max="1068" width="29.44140625" style="5" customWidth="1"/>
    <col min="1069" max="1069" width="9" style="5" bestFit="1" customWidth="1"/>
    <col min="1070" max="1070" width="7.44140625" style="5" bestFit="1" customWidth="1"/>
    <col min="1071" max="1071" width="10.44140625" style="5" bestFit="1" customWidth="1"/>
    <col min="1072" max="1075" width="7.44140625" style="5" bestFit="1" customWidth="1"/>
    <col min="1076" max="1076" width="6.88671875" style="5" bestFit="1" customWidth="1"/>
    <col min="1077" max="1077" width="9" style="5" bestFit="1" customWidth="1"/>
    <col min="1078" max="1079" width="7.44140625" style="5" bestFit="1" customWidth="1"/>
    <col min="1080" max="1081" width="9" style="5" bestFit="1" customWidth="1"/>
    <col min="1082" max="1082" width="9" style="5" customWidth="1"/>
    <col min="1083" max="1083" width="7.44140625" style="5" bestFit="1" customWidth="1"/>
    <col min="1084" max="1084" width="9" style="5" bestFit="1" customWidth="1"/>
    <col min="1085" max="1085" width="11.44140625" style="5"/>
    <col min="1086" max="1086" width="29.44140625" style="5" customWidth="1"/>
    <col min="1087" max="1087" width="9" style="5" bestFit="1" customWidth="1"/>
    <col min="1088" max="1088" width="7.44140625" style="5" bestFit="1" customWidth="1"/>
    <col min="1089" max="1089" width="10.44140625" style="5" bestFit="1" customWidth="1"/>
    <col min="1090" max="1093" width="7.44140625" style="5" bestFit="1" customWidth="1"/>
    <col min="1094" max="1094" width="6.88671875" style="5" bestFit="1" customWidth="1"/>
    <col min="1095" max="1095" width="9" style="5" bestFit="1" customWidth="1"/>
    <col min="1096" max="1097" width="7.44140625" style="5" bestFit="1" customWidth="1"/>
    <col min="1098" max="1099" width="9" style="5" bestFit="1" customWidth="1"/>
    <col min="1100" max="1100" width="9" style="5" customWidth="1"/>
    <col min="1101" max="1101" width="7.44140625" style="5" bestFit="1" customWidth="1"/>
    <col min="1102" max="1102" width="9" style="5" bestFit="1" customWidth="1"/>
    <col min="1103" max="1280" width="11.44140625" style="5"/>
    <col min="1281" max="1281" width="27.44140625" style="5" customWidth="1"/>
    <col min="1282" max="1282" width="10.44140625" style="5" bestFit="1" customWidth="1"/>
    <col min="1283" max="1283" width="9.109375" style="5" bestFit="1" customWidth="1"/>
    <col min="1284" max="1284" width="10.44140625" style="5" bestFit="1" customWidth="1"/>
    <col min="1285" max="1286" width="9.44140625" style="5" bestFit="1" customWidth="1"/>
    <col min="1287" max="1287" width="10.109375" style="5" bestFit="1" customWidth="1"/>
    <col min="1288" max="1288" width="9.109375" style="5" bestFit="1" customWidth="1"/>
    <col min="1289" max="1289" width="10" style="5" customWidth="1"/>
    <col min="1290" max="1293" width="9.44140625" style="5" bestFit="1" customWidth="1"/>
    <col min="1294" max="1294" width="9.109375" style="5" bestFit="1" customWidth="1"/>
    <col min="1295" max="1295" width="8.109375" style="5" bestFit="1" customWidth="1"/>
    <col min="1296" max="1296" width="7.44140625" style="5" bestFit="1" customWidth="1"/>
    <col min="1297" max="1300" width="7.44140625" style="5" customWidth="1"/>
    <col min="1301" max="1301" width="13.6640625" style="5" bestFit="1" customWidth="1"/>
    <col min="1302" max="1306" width="10.109375" style="5" customWidth="1"/>
    <col min="1307" max="1307" width="9" style="5" bestFit="1" customWidth="1"/>
    <col min="1308" max="1308" width="7.44140625" style="5" bestFit="1" customWidth="1"/>
    <col min="1309" max="1309" width="10.44140625" style="5" bestFit="1" customWidth="1"/>
    <col min="1310" max="1313" width="7.44140625" style="5" bestFit="1" customWidth="1"/>
    <col min="1314" max="1314" width="6.88671875" style="5" bestFit="1" customWidth="1"/>
    <col min="1315" max="1315" width="9" style="5" bestFit="1" customWidth="1"/>
    <col min="1316" max="1317" width="7.44140625" style="5" bestFit="1" customWidth="1"/>
    <col min="1318" max="1319" width="9" style="5" bestFit="1" customWidth="1"/>
    <col min="1320" max="1320" width="9" style="5" customWidth="1"/>
    <col min="1321" max="1321" width="7.44140625" style="5" bestFit="1" customWidth="1"/>
    <col min="1322" max="1322" width="10.44140625" style="5" bestFit="1" customWidth="1"/>
    <col min="1323" max="1323" width="11.44140625" style="5"/>
    <col min="1324" max="1324" width="29.44140625" style="5" customWidth="1"/>
    <col min="1325" max="1325" width="9" style="5" bestFit="1" customWidth="1"/>
    <col min="1326" max="1326" width="7.44140625" style="5" bestFit="1" customWidth="1"/>
    <col min="1327" max="1327" width="10.44140625" style="5" bestFit="1" customWidth="1"/>
    <col min="1328" max="1331" width="7.44140625" style="5" bestFit="1" customWidth="1"/>
    <col min="1332" max="1332" width="6.88671875" style="5" bestFit="1" customWidth="1"/>
    <col min="1333" max="1333" width="9" style="5" bestFit="1" customWidth="1"/>
    <col min="1334" max="1335" width="7.44140625" style="5" bestFit="1" customWidth="1"/>
    <col min="1336" max="1337" width="9" style="5" bestFit="1" customWidth="1"/>
    <col min="1338" max="1338" width="9" style="5" customWidth="1"/>
    <col min="1339" max="1339" width="7.44140625" style="5" bestFit="1" customWidth="1"/>
    <col min="1340" max="1340" width="9" style="5" bestFit="1" customWidth="1"/>
    <col min="1341" max="1341" width="11.44140625" style="5"/>
    <col min="1342" max="1342" width="29.44140625" style="5" customWidth="1"/>
    <col min="1343" max="1343" width="9" style="5" bestFit="1" customWidth="1"/>
    <col min="1344" max="1344" width="7.44140625" style="5" bestFit="1" customWidth="1"/>
    <col min="1345" max="1345" width="10.44140625" style="5" bestFit="1" customWidth="1"/>
    <col min="1346" max="1349" width="7.44140625" style="5" bestFit="1" customWidth="1"/>
    <col min="1350" max="1350" width="6.88671875" style="5" bestFit="1" customWidth="1"/>
    <col min="1351" max="1351" width="9" style="5" bestFit="1" customWidth="1"/>
    <col min="1352" max="1353" width="7.44140625" style="5" bestFit="1" customWidth="1"/>
    <col min="1354" max="1355" width="9" style="5" bestFit="1" customWidth="1"/>
    <col min="1356" max="1356" width="9" style="5" customWidth="1"/>
    <col min="1357" max="1357" width="7.44140625" style="5" bestFit="1" customWidth="1"/>
    <col min="1358" max="1358" width="9" style="5" bestFit="1" customWidth="1"/>
    <col min="1359" max="1536" width="11.44140625" style="5"/>
    <col min="1537" max="1537" width="27.44140625" style="5" customWidth="1"/>
    <col min="1538" max="1538" width="10.44140625" style="5" bestFit="1" customWidth="1"/>
    <col min="1539" max="1539" width="9.109375" style="5" bestFit="1" customWidth="1"/>
    <col min="1540" max="1540" width="10.44140625" style="5" bestFit="1" customWidth="1"/>
    <col min="1541" max="1542" width="9.44140625" style="5" bestFit="1" customWidth="1"/>
    <col min="1543" max="1543" width="10.109375" style="5" bestFit="1" customWidth="1"/>
    <col min="1544" max="1544" width="9.109375" style="5" bestFit="1" customWidth="1"/>
    <col min="1545" max="1545" width="10" style="5" customWidth="1"/>
    <col min="1546" max="1549" width="9.44140625" style="5" bestFit="1" customWidth="1"/>
    <col min="1550" max="1550" width="9.109375" style="5" bestFit="1" customWidth="1"/>
    <col min="1551" max="1551" width="8.109375" style="5" bestFit="1" customWidth="1"/>
    <col min="1552" max="1552" width="7.44140625" style="5" bestFit="1" customWidth="1"/>
    <col min="1553" max="1556" width="7.44140625" style="5" customWidth="1"/>
    <col min="1557" max="1557" width="13.6640625" style="5" bestFit="1" customWidth="1"/>
    <col min="1558" max="1562" width="10.109375" style="5" customWidth="1"/>
    <col min="1563" max="1563" width="9" style="5" bestFit="1" customWidth="1"/>
    <col min="1564" max="1564" width="7.44140625" style="5" bestFit="1" customWidth="1"/>
    <col min="1565" max="1565" width="10.44140625" style="5" bestFit="1" customWidth="1"/>
    <col min="1566" max="1569" width="7.44140625" style="5" bestFit="1" customWidth="1"/>
    <col min="1570" max="1570" width="6.88671875" style="5" bestFit="1" customWidth="1"/>
    <col min="1571" max="1571" width="9" style="5" bestFit="1" customWidth="1"/>
    <col min="1572" max="1573" width="7.44140625" style="5" bestFit="1" customWidth="1"/>
    <col min="1574" max="1575" width="9" style="5" bestFit="1" customWidth="1"/>
    <col min="1576" max="1576" width="9" style="5" customWidth="1"/>
    <col min="1577" max="1577" width="7.44140625" style="5" bestFit="1" customWidth="1"/>
    <col min="1578" max="1578" width="10.44140625" style="5" bestFit="1" customWidth="1"/>
    <col min="1579" max="1579" width="11.44140625" style="5"/>
    <col min="1580" max="1580" width="29.44140625" style="5" customWidth="1"/>
    <col min="1581" max="1581" width="9" style="5" bestFit="1" customWidth="1"/>
    <col min="1582" max="1582" width="7.44140625" style="5" bestFit="1" customWidth="1"/>
    <col min="1583" max="1583" width="10.44140625" style="5" bestFit="1" customWidth="1"/>
    <col min="1584" max="1587" width="7.44140625" style="5" bestFit="1" customWidth="1"/>
    <col min="1588" max="1588" width="6.88671875" style="5" bestFit="1" customWidth="1"/>
    <col min="1589" max="1589" width="9" style="5" bestFit="1" customWidth="1"/>
    <col min="1590" max="1591" width="7.44140625" style="5" bestFit="1" customWidth="1"/>
    <col min="1592" max="1593" width="9" style="5" bestFit="1" customWidth="1"/>
    <col min="1594" max="1594" width="9" style="5" customWidth="1"/>
    <col min="1595" max="1595" width="7.44140625" style="5" bestFit="1" customWidth="1"/>
    <col min="1596" max="1596" width="9" style="5" bestFit="1" customWidth="1"/>
    <col min="1597" max="1597" width="11.44140625" style="5"/>
    <col min="1598" max="1598" width="29.44140625" style="5" customWidth="1"/>
    <col min="1599" max="1599" width="9" style="5" bestFit="1" customWidth="1"/>
    <col min="1600" max="1600" width="7.44140625" style="5" bestFit="1" customWidth="1"/>
    <col min="1601" max="1601" width="10.44140625" style="5" bestFit="1" customWidth="1"/>
    <col min="1602" max="1605" width="7.44140625" style="5" bestFit="1" customWidth="1"/>
    <col min="1606" max="1606" width="6.88671875" style="5" bestFit="1" customWidth="1"/>
    <col min="1607" max="1607" width="9" style="5" bestFit="1" customWidth="1"/>
    <col min="1608" max="1609" width="7.44140625" style="5" bestFit="1" customWidth="1"/>
    <col min="1610" max="1611" width="9" style="5" bestFit="1" customWidth="1"/>
    <col min="1612" max="1612" width="9" style="5" customWidth="1"/>
    <col min="1613" max="1613" width="7.44140625" style="5" bestFit="1" customWidth="1"/>
    <col min="1614" max="1614" width="9" style="5" bestFit="1" customWidth="1"/>
    <col min="1615" max="1792" width="11.44140625" style="5"/>
    <col min="1793" max="1793" width="27.44140625" style="5" customWidth="1"/>
    <col min="1794" max="1794" width="10.44140625" style="5" bestFit="1" customWidth="1"/>
    <col min="1795" max="1795" width="9.109375" style="5" bestFit="1" customWidth="1"/>
    <col min="1796" max="1796" width="10.44140625" style="5" bestFit="1" customWidth="1"/>
    <col min="1797" max="1798" width="9.44140625" style="5" bestFit="1" customWidth="1"/>
    <col min="1799" max="1799" width="10.109375" style="5" bestFit="1" customWidth="1"/>
    <col min="1800" max="1800" width="9.109375" style="5" bestFit="1" customWidth="1"/>
    <col min="1801" max="1801" width="10" style="5" customWidth="1"/>
    <col min="1802" max="1805" width="9.44140625" style="5" bestFit="1" customWidth="1"/>
    <col min="1806" max="1806" width="9.109375" style="5" bestFit="1" customWidth="1"/>
    <col min="1807" max="1807" width="8.109375" style="5" bestFit="1" customWidth="1"/>
    <col min="1808" max="1808" width="7.44140625" style="5" bestFit="1" customWidth="1"/>
    <col min="1809" max="1812" width="7.44140625" style="5" customWidth="1"/>
    <col min="1813" max="1813" width="13.6640625" style="5" bestFit="1" customWidth="1"/>
    <col min="1814" max="1818" width="10.109375" style="5" customWidth="1"/>
    <col min="1819" max="1819" width="9" style="5" bestFit="1" customWidth="1"/>
    <col min="1820" max="1820" width="7.44140625" style="5" bestFit="1" customWidth="1"/>
    <col min="1821" max="1821" width="10.44140625" style="5" bestFit="1" customWidth="1"/>
    <col min="1822" max="1825" width="7.44140625" style="5" bestFit="1" customWidth="1"/>
    <col min="1826" max="1826" width="6.88671875" style="5" bestFit="1" customWidth="1"/>
    <col min="1827" max="1827" width="9" style="5" bestFit="1" customWidth="1"/>
    <col min="1828" max="1829" width="7.44140625" style="5" bestFit="1" customWidth="1"/>
    <col min="1830" max="1831" width="9" style="5" bestFit="1" customWidth="1"/>
    <col min="1832" max="1832" width="9" style="5" customWidth="1"/>
    <col min="1833" max="1833" width="7.44140625" style="5" bestFit="1" customWidth="1"/>
    <col min="1834" max="1834" width="10.44140625" style="5" bestFit="1" customWidth="1"/>
    <col min="1835" max="1835" width="11.44140625" style="5"/>
    <col min="1836" max="1836" width="29.44140625" style="5" customWidth="1"/>
    <col min="1837" max="1837" width="9" style="5" bestFit="1" customWidth="1"/>
    <col min="1838" max="1838" width="7.44140625" style="5" bestFit="1" customWidth="1"/>
    <col min="1839" max="1839" width="10.44140625" style="5" bestFit="1" customWidth="1"/>
    <col min="1840" max="1843" width="7.44140625" style="5" bestFit="1" customWidth="1"/>
    <col min="1844" max="1844" width="6.88671875" style="5" bestFit="1" customWidth="1"/>
    <col min="1845" max="1845" width="9" style="5" bestFit="1" customWidth="1"/>
    <col min="1846" max="1847" width="7.44140625" style="5" bestFit="1" customWidth="1"/>
    <col min="1848" max="1849" width="9" style="5" bestFit="1" customWidth="1"/>
    <col min="1850" max="1850" width="9" style="5" customWidth="1"/>
    <col min="1851" max="1851" width="7.44140625" style="5" bestFit="1" customWidth="1"/>
    <col min="1852" max="1852" width="9" style="5" bestFit="1" customWidth="1"/>
    <col min="1853" max="1853" width="11.44140625" style="5"/>
    <col min="1854" max="1854" width="29.44140625" style="5" customWidth="1"/>
    <col min="1855" max="1855" width="9" style="5" bestFit="1" customWidth="1"/>
    <col min="1856" max="1856" width="7.44140625" style="5" bestFit="1" customWidth="1"/>
    <col min="1857" max="1857" width="10.44140625" style="5" bestFit="1" customWidth="1"/>
    <col min="1858" max="1861" width="7.44140625" style="5" bestFit="1" customWidth="1"/>
    <col min="1862" max="1862" width="6.88671875" style="5" bestFit="1" customWidth="1"/>
    <col min="1863" max="1863" width="9" style="5" bestFit="1" customWidth="1"/>
    <col min="1864" max="1865" width="7.44140625" style="5" bestFit="1" customWidth="1"/>
    <col min="1866" max="1867" width="9" style="5" bestFit="1" customWidth="1"/>
    <col min="1868" max="1868" width="9" style="5" customWidth="1"/>
    <col min="1869" max="1869" width="7.44140625" style="5" bestFit="1" customWidth="1"/>
    <col min="1870" max="1870" width="9" style="5" bestFit="1" customWidth="1"/>
    <col min="1871" max="2048" width="11.44140625" style="5"/>
    <col min="2049" max="2049" width="27.44140625" style="5" customWidth="1"/>
    <col min="2050" max="2050" width="10.44140625" style="5" bestFit="1" customWidth="1"/>
    <col min="2051" max="2051" width="9.109375" style="5" bestFit="1" customWidth="1"/>
    <col min="2052" max="2052" width="10.44140625" style="5" bestFit="1" customWidth="1"/>
    <col min="2053" max="2054" width="9.44140625" style="5" bestFit="1" customWidth="1"/>
    <col min="2055" max="2055" width="10.109375" style="5" bestFit="1" customWidth="1"/>
    <col min="2056" max="2056" width="9.109375" style="5" bestFit="1" customWidth="1"/>
    <col min="2057" max="2057" width="10" style="5" customWidth="1"/>
    <col min="2058" max="2061" width="9.44140625" style="5" bestFit="1" customWidth="1"/>
    <col min="2062" max="2062" width="9.109375" style="5" bestFit="1" customWidth="1"/>
    <col min="2063" max="2063" width="8.109375" style="5" bestFit="1" customWidth="1"/>
    <col min="2064" max="2064" width="7.44140625" style="5" bestFit="1" customWidth="1"/>
    <col min="2065" max="2068" width="7.44140625" style="5" customWidth="1"/>
    <col min="2069" max="2069" width="13.6640625" style="5" bestFit="1" customWidth="1"/>
    <col min="2070" max="2074" width="10.109375" style="5" customWidth="1"/>
    <col min="2075" max="2075" width="9" style="5" bestFit="1" customWidth="1"/>
    <col min="2076" max="2076" width="7.44140625" style="5" bestFit="1" customWidth="1"/>
    <col min="2077" max="2077" width="10.44140625" style="5" bestFit="1" customWidth="1"/>
    <col min="2078" max="2081" width="7.44140625" style="5" bestFit="1" customWidth="1"/>
    <col min="2082" max="2082" width="6.88671875" style="5" bestFit="1" customWidth="1"/>
    <col min="2083" max="2083" width="9" style="5" bestFit="1" customWidth="1"/>
    <col min="2084" max="2085" width="7.44140625" style="5" bestFit="1" customWidth="1"/>
    <col min="2086" max="2087" width="9" style="5" bestFit="1" customWidth="1"/>
    <col min="2088" max="2088" width="9" style="5" customWidth="1"/>
    <col min="2089" max="2089" width="7.44140625" style="5" bestFit="1" customWidth="1"/>
    <col min="2090" max="2090" width="10.44140625" style="5" bestFit="1" customWidth="1"/>
    <col min="2091" max="2091" width="11.44140625" style="5"/>
    <col min="2092" max="2092" width="29.44140625" style="5" customWidth="1"/>
    <col min="2093" max="2093" width="9" style="5" bestFit="1" customWidth="1"/>
    <col min="2094" max="2094" width="7.44140625" style="5" bestFit="1" customWidth="1"/>
    <col min="2095" max="2095" width="10.44140625" style="5" bestFit="1" customWidth="1"/>
    <col min="2096" max="2099" width="7.44140625" style="5" bestFit="1" customWidth="1"/>
    <col min="2100" max="2100" width="6.88671875" style="5" bestFit="1" customWidth="1"/>
    <col min="2101" max="2101" width="9" style="5" bestFit="1" customWidth="1"/>
    <col min="2102" max="2103" width="7.44140625" style="5" bestFit="1" customWidth="1"/>
    <col min="2104" max="2105" width="9" style="5" bestFit="1" customWidth="1"/>
    <col min="2106" max="2106" width="9" style="5" customWidth="1"/>
    <col min="2107" max="2107" width="7.44140625" style="5" bestFit="1" customWidth="1"/>
    <col min="2108" max="2108" width="9" style="5" bestFit="1" customWidth="1"/>
    <col min="2109" max="2109" width="11.44140625" style="5"/>
    <col min="2110" max="2110" width="29.44140625" style="5" customWidth="1"/>
    <col min="2111" max="2111" width="9" style="5" bestFit="1" customWidth="1"/>
    <col min="2112" max="2112" width="7.44140625" style="5" bestFit="1" customWidth="1"/>
    <col min="2113" max="2113" width="10.44140625" style="5" bestFit="1" customWidth="1"/>
    <col min="2114" max="2117" width="7.44140625" style="5" bestFit="1" customWidth="1"/>
    <col min="2118" max="2118" width="6.88671875" style="5" bestFit="1" customWidth="1"/>
    <col min="2119" max="2119" width="9" style="5" bestFit="1" customWidth="1"/>
    <col min="2120" max="2121" width="7.44140625" style="5" bestFit="1" customWidth="1"/>
    <col min="2122" max="2123" width="9" style="5" bestFit="1" customWidth="1"/>
    <col min="2124" max="2124" width="9" style="5" customWidth="1"/>
    <col min="2125" max="2125" width="7.44140625" style="5" bestFit="1" customWidth="1"/>
    <col min="2126" max="2126" width="9" style="5" bestFit="1" customWidth="1"/>
    <col min="2127" max="2304" width="11.44140625" style="5"/>
    <col min="2305" max="2305" width="27.44140625" style="5" customWidth="1"/>
    <col min="2306" max="2306" width="10.44140625" style="5" bestFit="1" customWidth="1"/>
    <col min="2307" max="2307" width="9.109375" style="5" bestFit="1" customWidth="1"/>
    <col min="2308" max="2308" width="10.44140625" style="5" bestFit="1" customWidth="1"/>
    <col min="2309" max="2310" width="9.44140625" style="5" bestFit="1" customWidth="1"/>
    <col min="2311" max="2311" width="10.109375" style="5" bestFit="1" customWidth="1"/>
    <col min="2312" max="2312" width="9.109375" style="5" bestFit="1" customWidth="1"/>
    <col min="2313" max="2313" width="10" style="5" customWidth="1"/>
    <col min="2314" max="2317" width="9.44140625" style="5" bestFit="1" customWidth="1"/>
    <col min="2318" max="2318" width="9.109375" style="5" bestFit="1" customWidth="1"/>
    <col min="2319" max="2319" width="8.109375" style="5" bestFit="1" customWidth="1"/>
    <col min="2320" max="2320" width="7.44140625" style="5" bestFit="1" customWidth="1"/>
    <col min="2321" max="2324" width="7.44140625" style="5" customWidth="1"/>
    <col min="2325" max="2325" width="13.6640625" style="5" bestFit="1" customWidth="1"/>
    <col min="2326" max="2330" width="10.109375" style="5" customWidth="1"/>
    <col min="2331" max="2331" width="9" style="5" bestFit="1" customWidth="1"/>
    <col min="2332" max="2332" width="7.44140625" style="5" bestFit="1" customWidth="1"/>
    <col min="2333" max="2333" width="10.44140625" style="5" bestFit="1" customWidth="1"/>
    <col min="2334" max="2337" width="7.44140625" style="5" bestFit="1" customWidth="1"/>
    <col min="2338" max="2338" width="6.88671875" style="5" bestFit="1" customWidth="1"/>
    <col min="2339" max="2339" width="9" style="5" bestFit="1" customWidth="1"/>
    <col min="2340" max="2341" width="7.44140625" style="5" bestFit="1" customWidth="1"/>
    <col min="2342" max="2343" width="9" style="5" bestFit="1" customWidth="1"/>
    <col min="2344" max="2344" width="9" style="5" customWidth="1"/>
    <col min="2345" max="2345" width="7.44140625" style="5" bestFit="1" customWidth="1"/>
    <col min="2346" max="2346" width="10.44140625" style="5" bestFit="1" customWidth="1"/>
    <col min="2347" max="2347" width="11.44140625" style="5"/>
    <col min="2348" max="2348" width="29.44140625" style="5" customWidth="1"/>
    <col min="2349" max="2349" width="9" style="5" bestFit="1" customWidth="1"/>
    <col min="2350" max="2350" width="7.44140625" style="5" bestFit="1" customWidth="1"/>
    <col min="2351" max="2351" width="10.44140625" style="5" bestFit="1" customWidth="1"/>
    <col min="2352" max="2355" width="7.44140625" style="5" bestFit="1" customWidth="1"/>
    <col min="2356" max="2356" width="6.88671875" style="5" bestFit="1" customWidth="1"/>
    <col min="2357" max="2357" width="9" style="5" bestFit="1" customWidth="1"/>
    <col min="2358" max="2359" width="7.44140625" style="5" bestFit="1" customWidth="1"/>
    <col min="2360" max="2361" width="9" style="5" bestFit="1" customWidth="1"/>
    <col min="2362" max="2362" width="9" style="5" customWidth="1"/>
    <col min="2363" max="2363" width="7.44140625" style="5" bestFit="1" customWidth="1"/>
    <col min="2364" max="2364" width="9" style="5" bestFit="1" customWidth="1"/>
    <col min="2365" max="2365" width="11.44140625" style="5"/>
    <col min="2366" max="2366" width="29.44140625" style="5" customWidth="1"/>
    <col min="2367" max="2367" width="9" style="5" bestFit="1" customWidth="1"/>
    <col min="2368" max="2368" width="7.44140625" style="5" bestFit="1" customWidth="1"/>
    <col min="2369" max="2369" width="10.44140625" style="5" bestFit="1" customWidth="1"/>
    <col min="2370" max="2373" width="7.44140625" style="5" bestFit="1" customWidth="1"/>
    <col min="2374" max="2374" width="6.88671875" style="5" bestFit="1" customWidth="1"/>
    <col min="2375" max="2375" width="9" style="5" bestFit="1" customWidth="1"/>
    <col min="2376" max="2377" width="7.44140625" style="5" bestFit="1" customWidth="1"/>
    <col min="2378" max="2379" width="9" style="5" bestFit="1" customWidth="1"/>
    <col min="2380" max="2380" width="9" style="5" customWidth="1"/>
    <col min="2381" max="2381" width="7.44140625" style="5" bestFit="1" customWidth="1"/>
    <col min="2382" max="2382" width="9" style="5" bestFit="1" customWidth="1"/>
    <col min="2383" max="2560" width="11.44140625" style="5"/>
    <col min="2561" max="2561" width="27.44140625" style="5" customWidth="1"/>
    <col min="2562" max="2562" width="10.44140625" style="5" bestFit="1" customWidth="1"/>
    <col min="2563" max="2563" width="9.109375" style="5" bestFit="1" customWidth="1"/>
    <col min="2564" max="2564" width="10.44140625" style="5" bestFit="1" customWidth="1"/>
    <col min="2565" max="2566" width="9.44140625" style="5" bestFit="1" customWidth="1"/>
    <col min="2567" max="2567" width="10.109375" style="5" bestFit="1" customWidth="1"/>
    <col min="2568" max="2568" width="9.109375" style="5" bestFit="1" customWidth="1"/>
    <col min="2569" max="2569" width="10" style="5" customWidth="1"/>
    <col min="2570" max="2573" width="9.44140625" style="5" bestFit="1" customWidth="1"/>
    <col min="2574" max="2574" width="9.109375" style="5" bestFit="1" customWidth="1"/>
    <col min="2575" max="2575" width="8.109375" style="5" bestFit="1" customWidth="1"/>
    <col min="2576" max="2576" width="7.44140625" style="5" bestFit="1" customWidth="1"/>
    <col min="2577" max="2580" width="7.44140625" style="5" customWidth="1"/>
    <col min="2581" max="2581" width="13.6640625" style="5" bestFit="1" customWidth="1"/>
    <col min="2582" max="2586" width="10.109375" style="5" customWidth="1"/>
    <col min="2587" max="2587" width="9" style="5" bestFit="1" customWidth="1"/>
    <col min="2588" max="2588" width="7.44140625" style="5" bestFit="1" customWidth="1"/>
    <col min="2589" max="2589" width="10.44140625" style="5" bestFit="1" customWidth="1"/>
    <col min="2590" max="2593" width="7.44140625" style="5" bestFit="1" customWidth="1"/>
    <col min="2594" max="2594" width="6.88671875" style="5" bestFit="1" customWidth="1"/>
    <col min="2595" max="2595" width="9" style="5" bestFit="1" customWidth="1"/>
    <col min="2596" max="2597" width="7.44140625" style="5" bestFit="1" customWidth="1"/>
    <col min="2598" max="2599" width="9" style="5" bestFit="1" customWidth="1"/>
    <col min="2600" max="2600" width="9" style="5" customWidth="1"/>
    <col min="2601" max="2601" width="7.44140625" style="5" bestFit="1" customWidth="1"/>
    <col min="2602" max="2602" width="10.44140625" style="5" bestFit="1" customWidth="1"/>
    <col min="2603" max="2603" width="11.44140625" style="5"/>
    <col min="2604" max="2604" width="29.44140625" style="5" customWidth="1"/>
    <col min="2605" max="2605" width="9" style="5" bestFit="1" customWidth="1"/>
    <col min="2606" max="2606" width="7.44140625" style="5" bestFit="1" customWidth="1"/>
    <col min="2607" max="2607" width="10.44140625" style="5" bestFit="1" customWidth="1"/>
    <col min="2608" max="2611" width="7.44140625" style="5" bestFit="1" customWidth="1"/>
    <col min="2612" max="2612" width="6.88671875" style="5" bestFit="1" customWidth="1"/>
    <col min="2613" max="2613" width="9" style="5" bestFit="1" customWidth="1"/>
    <col min="2614" max="2615" width="7.44140625" style="5" bestFit="1" customWidth="1"/>
    <col min="2616" max="2617" width="9" style="5" bestFit="1" customWidth="1"/>
    <col min="2618" max="2618" width="9" style="5" customWidth="1"/>
    <col min="2619" max="2619" width="7.44140625" style="5" bestFit="1" customWidth="1"/>
    <col min="2620" max="2620" width="9" style="5" bestFit="1" customWidth="1"/>
    <col min="2621" max="2621" width="11.44140625" style="5"/>
    <col min="2622" max="2622" width="29.44140625" style="5" customWidth="1"/>
    <col min="2623" max="2623" width="9" style="5" bestFit="1" customWidth="1"/>
    <col min="2624" max="2624" width="7.44140625" style="5" bestFit="1" customWidth="1"/>
    <col min="2625" max="2625" width="10.44140625" style="5" bestFit="1" customWidth="1"/>
    <col min="2626" max="2629" width="7.44140625" style="5" bestFit="1" customWidth="1"/>
    <col min="2630" max="2630" width="6.88671875" style="5" bestFit="1" customWidth="1"/>
    <col min="2631" max="2631" width="9" style="5" bestFit="1" customWidth="1"/>
    <col min="2632" max="2633" width="7.44140625" style="5" bestFit="1" customWidth="1"/>
    <col min="2634" max="2635" width="9" style="5" bestFit="1" customWidth="1"/>
    <col min="2636" max="2636" width="9" style="5" customWidth="1"/>
    <col min="2637" max="2637" width="7.44140625" style="5" bestFit="1" customWidth="1"/>
    <col min="2638" max="2638" width="9" style="5" bestFit="1" customWidth="1"/>
    <col min="2639" max="2816" width="11.44140625" style="5"/>
    <col min="2817" max="2817" width="27.44140625" style="5" customWidth="1"/>
    <col min="2818" max="2818" width="10.44140625" style="5" bestFit="1" customWidth="1"/>
    <col min="2819" max="2819" width="9.109375" style="5" bestFit="1" customWidth="1"/>
    <col min="2820" max="2820" width="10.44140625" style="5" bestFit="1" customWidth="1"/>
    <col min="2821" max="2822" width="9.44140625" style="5" bestFit="1" customWidth="1"/>
    <col min="2823" max="2823" width="10.109375" style="5" bestFit="1" customWidth="1"/>
    <col min="2824" max="2824" width="9.109375" style="5" bestFit="1" customWidth="1"/>
    <col min="2825" max="2825" width="10" style="5" customWidth="1"/>
    <col min="2826" max="2829" width="9.44140625" style="5" bestFit="1" customWidth="1"/>
    <col min="2830" max="2830" width="9.109375" style="5" bestFit="1" customWidth="1"/>
    <col min="2831" max="2831" width="8.109375" style="5" bestFit="1" customWidth="1"/>
    <col min="2832" max="2832" width="7.44140625" style="5" bestFit="1" customWidth="1"/>
    <col min="2833" max="2836" width="7.44140625" style="5" customWidth="1"/>
    <col min="2837" max="2837" width="13.6640625" style="5" bestFit="1" customWidth="1"/>
    <col min="2838" max="2842" width="10.109375" style="5" customWidth="1"/>
    <col min="2843" max="2843" width="9" style="5" bestFit="1" customWidth="1"/>
    <col min="2844" max="2844" width="7.44140625" style="5" bestFit="1" customWidth="1"/>
    <col min="2845" max="2845" width="10.44140625" style="5" bestFit="1" customWidth="1"/>
    <col min="2846" max="2849" width="7.44140625" style="5" bestFit="1" customWidth="1"/>
    <col min="2850" max="2850" width="6.88671875" style="5" bestFit="1" customWidth="1"/>
    <col min="2851" max="2851" width="9" style="5" bestFit="1" customWidth="1"/>
    <col min="2852" max="2853" width="7.44140625" style="5" bestFit="1" customWidth="1"/>
    <col min="2854" max="2855" width="9" style="5" bestFit="1" customWidth="1"/>
    <col min="2856" max="2856" width="9" style="5" customWidth="1"/>
    <col min="2857" max="2857" width="7.44140625" style="5" bestFit="1" customWidth="1"/>
    <col min="2858" max="2858" width="10.44140625" style="5" bestFit="1" customWidth="1"/>
    <col min="2859" max="2859" width="11.44140625" style="5"/>
    <col min="2860" max="2860" width="29.44140625" style="5" customWidth="1"/>
    <col min="2861" max="2861" width="9" style="5" bestFit="1" customWidth="1"/>
    <col min="2862" max="2862" width="7.44140625" style="5" bestFit="1" customWidth="1"/>
    <col min="2863" max="2863" width="10.44140625" style="5" bestFit="1" customWidth="1"/>
    <col min="2864" max="2867" width="7.44140625" style="5" bestFit="1" customWidth="1"/>
    <col min="2868" max="2868" width="6.88671875" style="5" bestFit="1" customWidth="1"/>
    <col min="2869" max="2869" width="9" style="5" bestFit="1" customWidth="1"/>
    <col min="2870" max="2871" width="7.44140625" style="5" bestFit="1" customWidth="1"/>
    <col min="2872" max="2873" width="9" style="5" bestFit="1" customWidth="1"/>
    <col min="2874" max="2874" width="9" style="5" customWidth="1"/>
    <col min="2875" max="2875" width="7.44140625" style="5" bestFit="1" customWidth="1"/>
    <col min="2876" max="2876" width="9" style="5" bestFit="1" customWidth="1"/>
    <col min="2877" max="2877" width="11.44140625" style="5"/>
    <col min="2878" max="2878" width="29.44140625" style="5" customWidth="1"/>
    <col min="2879" max="2879" width="9" style="5" bestFit="1" customWidth="1"/>
    <col min="2880" max="2880" width="7.44140625" style="5" bestFit="1" customWidth="1"/>
    <col min="2881" max="2881" width="10.44140625" style="5" bestFit="1" customWidth="1"/>
    <col min="2882" max="2885" width="7.44140625" style="5" bestFit="1" customWidth="1"/>
    <col min="2886" max="2886" width="6.88671875" style="5" bestFit="1" customWidth="1"/>
    <col min="2887" max="2887" width="9" style="5" bestFit="1" customWidth="1"/>
    <col min="2888" max="2889" width="7.44140625" style="5" bestFit="1" customWidth="1"/>
    <col min="2890" max="2891" width="9" style="5" bestFit="1" customWidth="1"/>
    <col min="2892" max="2892" width="9" style="5" customWidth="1"/>
    <col min="2893" max="2893" width="7.44140625" style="5" bestFit="1" customWidth="1"/>
    <col min="2894" max="2894" width="9" style="5" bestFit="1" customWidth="1"/>
    <col min="2895" max="3072" width="11.44140625" style="5"/>
    <col min="3073" max="3073" width="27.44140625" style="5" customWidth="1"/>
    <col min="3074" max="3074" width="10.44140625" style="5" bestFit="1" customWidth="1"/>
    <col min="3075" max="3075" width="9.109375" style="5" bestFit="1" customWidth="1"/>
    <col min="3076" max="3076" width="10.44140625" style="5" bestFit="1" customWidth="1"/>
    <col min="3077" max="3078" width="9.44140625" style="5" bestFit="1" customWidth="1"/>
    <col min="3079" max="3079" width="10.109375" style="5" bestFit="1" customWidth="1"/>
    <col min="3080" max="3080" width="9.109375" style="5" bestFit="1" customWidth="1"/>
    <col min="3081" max="3081" width="10" style="5" customWidth="1"/>
    <col min="3082" max="3085" width="9.44140625" style="5" bestFit="1" customWidth="1"/>
    <col min="3086" max="3086" width="9.109375" style="5" bestFit="1" customWidth="1"/>
    <col min="3087" max="3087" width="8.109375" style="5" bestFit="1" customWidth="1"/>
    <col min="3088" max="3088" width="7.44140625" style="5" bestFit="1" customWidth="1"/>
    <col min="3089" max="3092" width="7.44140625" style="5" customWidth="1"/>
    <col min="3093" max="3093" width="13.6640625" style="5" bestFit="1" customWidth="1"/>
    <col min="3094" max="3098" width="10.109375" style="5" customWidth="1"/>
    <col min="3099" max="3099" width="9" style="5" bestFit="1" customWidth="1"/>
    <col min="3100" max="3100" width="7.44140625" style="5" bestFit="1" customWidth="1"/>
    <col min="3101" max="3101" width="10.44140625" style="5" bestFit="1" customWidth="1"/>
    <col min="3102" max="3105" width="7.44140625" style="5" bestFit="1" customWidth="1"/>
    <col min="3106" max="3106" width="6.88671875" style="5" bestFit="1" customWidth="1"/>
    <col min="3107" max="3107" width="9" style="5" bestFit="1" customWidth="1"/>
    <col min="3108" max="3109" width="7.44140625" style="5" bestFit="1" customWidth="1"/>
    <col min="3110" max="3111" width="9" style="5" bestFit="1" customWidth="1"/>
    <col min="3112" max="3112" width="9" style="5" customWidth="1"/>
    <col min="3113" max="3113" width="7.44140625" style="5" bestFit="1" customWidth="1"/>
    <col min="3114" max="3114" width="10.44140625" style="5" bestFit="1" customWidth="1"/>
    <col min="3115" max="3115" width="11.44140625" style="5"/>
    <col min="3116" max="3116" width="29.44140625" style="5" customWidth="1"/>
    <col min="3117" max="3117" width="9" style="5" bestFit="1" customWidth="1"/>
    <col min="3118" max="3118" width="7.44140625" style="5" bestFit="1" customWidth="1"/>
    <col min="3119" max="3119" width="10.44140625" style="5" bestFit="1" customWidth="1"/>
    <col min="3120" max="3123" width="7.44140625" style="5" bestFit="1" customWidth="1"/>
    <col min="3124" max="3124" width="6.88671875" style="5" bestFit="1" customWidth="1"/>
    <col min="3125" max="3125" width="9" style="5" bestFit="1" customWidth="1"/>
    <col min="3126" max="3127" width="7.44140625" style="5" bestFit="1" customWidth="1"/>
    <col min="3128" max="3129" width="9" style="5" bestFit="1" customWidth="1"/>
    <col min="3130" max="3130" width="9" style="5" customWidth="1"/>
    <col min="3131" max="3131" width="7.44140625" style="5" bestFit="1" customWidth="1"/>
    <col min="3132" max="3132" width="9" style="5" bestFit="1" customWidth="1"/>
    <col min="3133" max="3133" width="11.44140625" style="5"/>
    <col min="3134" max="3134" width="29.44140625" style="5" customWidth="1"/>
    <col min="3135" max="3135" width="9" style="5" bestFit="1" customWidth="1"/>
    <col min="3136" max="3136" width="7.44140625" style="5" bestFit="1" customWidth="1"/>
    <col min="3137" max="3137" width="10.44140625" style="5" bestFit="1" customWidth="1"/>
    <col min="3138" max="3141" width="7.44140625" style="5" bestFit="1" customWidth="1"/>
    <col min="3142" max="3142" width="6.88671875" style="5" bestFit="1" customWidth="1"/>
    <col min="3143" max="3143" width="9" style="5" bestFit="1" customWidth="1"/>
    <col min="3144" max="3145" width="7.44140625" style="5" bestFit="1" customWidth="1"/>
    <col min="3146" max="3147" width="9" style="5" bestFit="1" customWidth="1"/>
    <col min="3148" max="3148" width="9" style="5" customWidth="1"/>
    <col min="3149" max="3149" width="7.44140625" style="5" bestFit="1" customWidth="1"/>
    <col min="3150" max="3150" width="9" style="5" bestFit="1" customWidth="1"/>
    <col min="3151" max="3328" width="11.44140625" style="5"/>
    <col min="3329" max="3329" width="27.44140625" style="5" customWidth="1"/>
    <col min="3330" max="3330" width="10.44140625" style="5" bestFit="1" customWidth="1"/>
    <col min="3331" max="3331" width="9.109375" style="5" bestFit="1" customWidth="1"/>
    <col min="3332" max="3332" width="10.44140625" style="5" bestFit="1" customWidth="1"/>
    <col min="3333" max="3334" width="9.44140625" style="5" bestFit="1" customWidth="1"/>
    <col min="3335" max="3335" width="10.109375" style="5" bestFit="1" customWidth="1"/>
    <col min="3336" max="3336" width="9.109375" style="5" bestFit="1" customWidth="1"/>
    <col min="3337" max="3337" width="10" style="5" customWidth="1"/>
    <col min="3338" max="3341" width="9.44140625" style="5" bestFit="1" customWidth="1"/>
    <col min="3342" max="3342" width="9.109375" style="5" bestFit="1" customWidth="1"/>
    <col min="3343" max="3343" width="8.109375" style="5" bestFit="1" customWidth="1"/>
    <col min="3344" max="3344" width="7.44140625" style="5" bestFit="1" customWidth="1"/>
    <col min="3345" max="3348" width="7.44140625" style="5" customWidth="1"/>
    <col min="3349" max="3349" width="13.6640625" style="5" bestFit="1" customWidth="1"/>
    <col min="3350" max="3354" width="10.109375" style="5" customWidth="1"/>
    <col min="3355" max="3355" width="9" style="5" bestFit="1" customWidth="1"/>
    <col min="3356" max="3356" width="7.44140625" style="5" bestFit="1" customWidth="1"/>
    <col min="3357" max="3357" width="10.44140625" style="5" bestFit="1" customWidth="1"/>
    <col min="3358" max="3361" width="7.44140625" style="5" bestFit="1" customWidth="1"/>
    <col min="3362" max="3362" width="6.88671875" style="5" bestFit="1" customWidth="1"/>
    <col min="3363" max="3363" width="9" style="5" bestFit="1" customWidth="1"/>
    <col min="3364" max="3365" width="7.44140625" style="5" bestFit="1" customWidth="1"/>
    <col min="3366" max="3367" width="9" style="5" bestFit="1" customWidth="1"/>
    <col min="3368" max="3368" width="9" style="5" customWidth="1"/>
    <col min="3369" max="3369" width="7.44140625" style="5" bestFit="1" customWidth="1"/>
    <col min="3370" max="3370" width="10.44140625" style="5" bestFit="1" customWidth="1"/>
    <col min="3371" max="3371" width="11.44140625" style="5"/>
    <col min="3372" max="3372" width="29.44140625" style="5" customWidth="1"/>
    <col min="3373" max="3373" width="9" style="5" bestFit="1" customWidth="1"/>
    <col min="3374" max="3374" width="7.44140625" style="5" bestFit="1" customWidth="1"/>
    <col min="3375" max="3375" width="10.44140625" style="5" bestFit="1" customWidth="1"/>
    <col min="3376" max="3379" width="7.44140625" style="5" bestFit="1" customWidth="1"/>
    <col min="3380" max="3380" width="6.88671875" style="5" bestFit="1" customWidth="1"/>
    <col min="3381" max="3381" width="9" style="5" bestFit="1" customWidth="1"/>
    <col min="3382" max="3383" width="7.44140625" style="5" bestFit="1" customWidth="1"/>
    <col min="3384" max="3385" width="9" style="5" bestFit="1" customWidth="1"/>
    <col min="3386" max="3386" width="9" style="5" customWidth="1"/>
    <col min="3387" max="3387" width="7.44140625" style="5" bestFit="1" customWidth="1"/>
    <col min="3388" max="3388" width="9" style="5" bestFit="1" customWidth="1"/>
    <col min="3389" max="3389" width="11.44140625" style="5"/>
    <col min="3390" max="3390" width="29.44140625" style="5" customWidth="1"/>
    <col min="3391" max="3391" width="9" style="5" bestFit="1" customWidth="1"/>
    <col min="3392" max="3392" width="7.44140625" style="5" bestFit="1" customWidth="1"/>
    <col min="3393" max="3393" width="10.44140625" style="5" bestFit="1" customWidth="1"/>
    <col min="3394" max="3397" width="7.44140625" style="5" bestFit="1" customWidth="1"/>
    <col min="3398" max="3398" width="6.88671875" style="5" bestFit="1" customWidth="1"/>
    <col min="3399" max="3399" width="9" style="5" bestFit="1" customWidth="1"/>
    <col min="3400" max="3401" width="7.44140625" style="5" bestFit="1" customWidth="1"/>
    <col min="3402" max="3403" width="9" style="5" bestFit="1" customWidth="1"/>
    <col min="3404" max="3404" width="9" style="5" customWidth="1"/>
    <col min="3405" max="3405" width="7.44140625" style="5" bestFit="1" customWidth="1"/>
    <col min="3406" max="3406" width="9" style="5" bestFit="1" customWidth="1"/>
    <col min="3407" max="3584" width="11.44140625" style="5"/>
    <col min="3585" max="3585" width="27.44140625" style="5" customWidth="1"/>
    <col min="3586" max="3586" width="10.44140625" style="5" bestFit="1" customWidth="1"/>
    <col min="3587" max="3587" width="9.109375" style="5" bestFit="1" customWidth="1"/>
    <col min="3588" max="3588" width="10.44140625" style="5" bestFit="1" customWidth="1"/>
    <col min="3589" max="3590" width="9.44140625" style="5" bestFit="1" customWidth="1"/>
    <col min="3591" max="3591" width="10.109375" style="5" bestFit="1" customWidth="1"/>
    <col min="3592" max="3592" width="9.109375" style="5" bestFit="1" customWidth="1"/>
    <col min="3593" max="3593" width="10" style="5" customWidth="1"/>
    <col min="3594" max="3597" width="9.44140625" style="5" bestFit="1" customWidth="1"/>
    <col min="3598" max="3598" width="9.109375" style="5" bestFit="1" customWidth="1"/>
    <col min="3599" max="3599" width="8.109375" style="5" bestFit="1" customWidth="1"/>
    <col min="3600" max="3600" width="7.44140625" style="5" bestFit="1" customWidth="1"/>
    <col min="3601" max="3604" width="7.44140625" style="5" customWidth="1"/>
    <col min="3605" max="3605" width="13.6640625" style="5" bestFit="1" customWidth="1"/>
    <col min="3606" max="3610" width="10.109375" style="5" customWidth="1"/>
    <col min="3611" max="3611" width="9" style="5" bestFit="1" customWidth="1"/>
    <col min="3612" max="3612" width="7.44140625" style="5" bestFit="1" customWidth="1"/>
    <col min="3613" max="3613" width="10.44140625" style="5" bestFit="1" customWidth="1"/>
    <col min="3614" max="3617" width="7.44140625" style="5" bestFit="1" customWidth="1"/>
    <col min="3618" max="3618" width="6.88671875" style="5" bestFit="1" customWidth="1"/>
    <col min="3619" max="3619" width="9" style="5" bestFit="1" customWidth="1"/>
    <col min="3620" max="3621" width="7.44140625" style="5" bestFit="1" customWidth="1"/>
    <col min="3622" max="3623" width="9" style="5" bestFit="1" customWidth="1"/>
    <col min="3624" max="3624" width="9" style="5" customWidth="1"/>
    <col min="3625" max="3625" width="7.44140625" style="5" bestFit="1" customWidth="1"/>
    <col min="3626" max="3626" width="10.44140625" style="5" bestFit="1" customWidth="1"/>
    <col min="3627" max="3627" width="11.44140625" style="5"/>
    <col min="3628" max="3628" width="29.44140625" style="5" customWidth="1"/>
    <col min="3629" max="3629" width="9" style="5" bestFit="1" customWidth="1"/>
    <col min="3630" max="3630" width="7.44140625" style="5" bestFit="1" customWidth="1"/>
    <col min="3631" max="3631" width="10.44140625" style="5" bestFit="1" customWidth="1"/>
    <col min="3632" max="3635" width="7.44140625" style="5" bestFit="1" customWidth="1"/>
    <col min="3636" max="3636" width="6.88671875" style="5" bestFit="1" customWidth="1"/>
    <col min="3637" max="3637" width="9" style="5" bestFit="1" customWidth="1"/>
    <col min="3638" max="3639" width="7.44140625" style="5" bestFit="1" customWidth="1"/>
    <col min="3640" max="3641" width="9" style="5" bestFit="1" customWidth="1"/>
    <col min="3642" max="3642" width="9" style="5" customWidth="1"/>
    <col min="3643" max="3643" width="7.44140625" style="5" bestFit="1" customWidth="1"/>
    <col min="3644" max="3644" width="9" style="5" bestFit="1" customWidth="1"/>
    <col min="3645" max="3645" width="11.44140625" style="5"/>
    <col min="3646" max="3646" width="29.44140625" style="5" customWidth="1"/>
    <col min="3647" max="3647" width="9" style="5" bestFit="1" customWidth="1"/>
    <col min="3648" max="3648" width="7.44140625" style="5" bestFit="1" customWidth="1"/>
    <col min="3649" max="3649" width="10.44140625" style="5" bestFit="1" customWidth="1"/>
    <col min="3650" max="3653" width="7.44140625" style="5" bestFit="1" customWidth="1"/>
    <col min="3654" max="3654" width="6.88671875" style="5" bestFit="1" customWidth="1"/>
    <col min="3655" max="3655" width="9" style="5" bestFit="1" customWidth="1"/>
    <col min="3656" max="3657" width="7.44140625" style="5" bestFit="1" customWidth="1"/>
    <col min="3658" max="3659" width="9" style="5" bestFit="1" customWidth="1"/>
    <col min="3660" max="3660" width="9" style="5" customWidth="1"/>
    <col min="3661" max="3661" width="7.44140625" style="5" bestFit="1" customWidth="1"/>
    <col min="3662" max="3662" width="9" style="5" bestFit="1" customWidth="1"/>
    <col min="3663" max="3840" width="11.44140625" style="5"/>
    <col min="3841" max="3841" width="27.44140625" style="5" customWidth="1"/>
    <col min="3842" max="3842" width="10.44140625" style="5" bestFit="1" customWidth="1"/>
    <col min="3843" max="3843" width="9.109375" style="5" bestFit="1" customWidth="1"/>
    <col min="3844" max="3844" width="10.44140625" style="5" bestFit="1" customWidth="1"/>
    <col min="3845" max="3846" width="9.44140625" style="5" bestFit="1" customWidth="1"/>
    <col min="3847" max="3847" width="10.109375" style="5" bestFit="1" customWidth="1"/>
    <col min="3848" max="3848" width="9.109375" style="5" bestFit="1" customWidth="1"/>
    <col min="3849" max="3849" width="10" style="5" customWidth="1"/>
    <col min="3850" max="3853" width="9.44140625" style="5" bestFit="1" customWidth="1"/>
    <col min="3854" max="3854" width="9.109375" style="5" bestFit="1" customWidth="1"/>
    <col min="3855" max="3855" width="8.109375" style="5" bestFit="1" customWidth="1"/>
    <col min="3856" max="3856" width="7.44140625" style="5" bestFit="1" customWidth="1"/>
    <col min="3857" max="3860" width="7.44140625" style="5" customWidth="1"/>
    <col min="3861" max="3861" width="13.6640625" style="5" bestFit="1" customWidth="1"/>
    <col min="3862" max="3866" width="10.109375" style="5" customWidth="1"/>
    <col min="3867" max="3867" width="9" style="5" bestFit="1" customWidth="1"/>
    <col min="3868" max="3868" width="7.44140625" style="5" bestFit="1" customWidth="1"/>
    <col min="3869" max="3869" width="10.44140625" style="5" bestFit="1" customWidth="1"/>
    <col min="3870" max="3873" width="7.44140625" style="5" bestFit="1" customWidth="1"/>
    <col min="3874" max="3874" width="6.88671875" style="5" bestFit="1" customWidth="1"/>
    <col min="3875" max="3875" width="9" style="5" bestFit="1" customWidth="1"/>
    <col min="3876" max="3877" width="7.44140625" style="5" bestFit="1" customWidth="1"/>
    <col min="3878" max="3879" width="9" style="5" bestFit="1" customWidth="1"/>
    <col min="3880" max="3880" width="9" style="5" customWidth="1"/>
    <col min="3881" max="3881" width="7.44140625" style="5" bestFit="1" customWidth="1"/>
    <col min="3882" max="3882" width="10.44140625" style="5" bestFit="1" customWidth="1"/>
    <col min="3883" max="3883" width="11.44140625" style="5"/>
    <col min="3884" max="3884" width="29.44140625" style="5" customWidth="1"/>
    <col min="3885" max="3885" width="9" style="5" bestFit="1" customWidth="1"/>
    <col min="3886" max="3886" width="7.44140625" style="5" bestFit="1" customWidth="1"/>
    <col min="3887" max="3887" width="10.44140625" style="5" bestFit="1" customWidth="1"/>
    <col min="3888" max="3891" width="7.44140625" style="5" bestFit="1" customWidth="1"/>
    <col min="3892" max="3892" width="6.88671875" style="5" bestFit="1" customWidth="1"/>
    <col min="3893" max="3893" width="9" style="5" bestFit="1" customWidth="1"/>
    <col min="3894" max="3895" width="7.44140625" style="5" bestFit="1" customWidth="1"/>
    <col min="3896" max="3897" width="9" style="5" bestFit="1" customWidth="1"/>
    <col min="3898" max="3898" width="9" style="5" customWidth="1"/>
    <col min="3899" max="3899" width="7.44140625" style="5" bestFit="1" customWidth="1"/>
    <col min="3900" max="3900" width="9" style="5" bestFit="1" customWidth="1"/>
    <col min="3901" max="3901" width="11.44140625" style="5"/>
    <col min="3902" max="3902" width="29.44140625" style="5" customWidth="1"/>
    <col min="3903" max="3903" width="9" style="5" bestFit="1" customWidth="1"/>
    <col min="3904" max="3904" width="7.44140625" style="5" bestFit="1" customWidth="1"/>
    <col min="3905" max="3905" width="10.44140625" style="5" bestFit="1" customWidth="1"/>
    <col min="3906" max="3909" width="7.44140625" style="5" bestFit="1" customWidth="1"/>
    <col min="3910" max="3910" width="6.88671875" style="5" bestFit="1" customWidth="1"/>
    <col min="3911" max="3911" width="9" style="5" bestFit="1" customWidth="1"/>
    <col min="3912" max="3913" width="7.44140625" style="5" bestFit="1" customWidth="1"/>
    <col min="3914" max="3915" width="9" style="5" bestFit="1" customWidth="1"/>
    <col min="3916" max="3916" width="9" style="5" customWidth="1"/>
    <col min="3917" max="3917" width="7.44140625" style="5" bestFit="1" customWidth="1"/>
    <col min="3918" max="3918" width="9" style="5" bestFit="1" customWidth="1"/>
    <col min="3919" max="4096" width="11.44140625" style="5"/>
    <col min="4097" max="4097" width="27.44140625" style="5" customWidth="1"/>
    <col min="4098" max="4098" width="10.44140625" style="5" bestFit="1" customWidth="1"/>
    <col min="4099" max="4099" width="9.109375" style="5" bestFit="1" customWidth="1"/>
    <col min="4100" max="4100" width="10.44140625" style="5" bestFit="1" customWidth="1"/>
    <col min="4101" max="4102" width="9.44140625" style="5" bestFit="1" customWidth="1"/>
    <col min="4103" max="4103" width="10.109375" style="5" bestFit="1" customWidth="1"/>
    <col min="4104" max="4104" width="9.109375" style="5" bestFit="1" customWidth="1"/>
    <col min="4105" max="4105" width="10" style="5" customWidth="1"/>
    <col min="4106" max="4109" width="9.44140625" style="5" bestFit="1" customWidth="1"/>
    <col min="4110" max="4110" width="9.109375" style="5" bestFit="1" customWidth="1"/>
    <col min="4111" max="4111" width="8.109375" style="5" bestFit="1" customWidth="1"/>
    <col min="4112" max="4112" width="7.44140625" style="5" bestFit="1" customWidth="1"/>
    <col min="4113" max="4116" width="7.44140625" style="5" customWidth="1"/>
    <col min="4117" max="4117" width="13.6640625" style="5" bestFit="1" customWidth="1"/>
    <col min="4118" max="4122" width="10.109375" style="5" customWidth="1"/>
    <col min="4123" max="4123" width="9" style="5" bestFit="1" customWidth="1"/>
    <col min="4124" max="4124" width="7.44140625" style="5" bestFit="1" customWidth="1"/>
    <col min="4125" max="4125" width="10.44140625" style="5" bestFit="1" customWidth="1"/>
    <col min="4126" max="4129" width="7.44140625" style="5" bestFit="1" customWidth="1"/>
    <col min="4130" max="4130" width="6.88671875" style="5" bestFit="1" customWidth="1"/>
    <col min="4131" max="4131" width="9" style="5" bestFit="1" customWidth="1"/>
    <col min="4132" max="4133" width="7.44140625" style="5" bestFit="1" customWidth="1"/>
    <col min="4134" max="4135" width="9" style="5" bestFit="1" customWidth="1"/>
    <col min="4136" max="4136" width="9" style="5" customWidth="1"/>
    <col min="4137" max="4137" width="7.44140625" style="5" bestFit="1" customWidth="1"/>
    <col min="4138" max="4138" width="10.44140625" style="5" bestFit="1" customWidth="1"/>
    <col min="4139" max="4139" width="11.44140625" style="5"/>
    <col min="4140" max="4140" width="29.44140625" style="5" customWidth="1"/>
    <col min="4141" max="4141" width="9" style="5" bestFit="1" customWidth="1"/>
    <col min="4142" max="4142" width="7.44140625" style="5" bestFit="1" customWidth="1"/>
    <col min="4143" max="4143" width="10.44140625" style="5" bestFit="1" customWidth="1"/>
    <col min="4144" max="4147" width="7.44140625" style="5" bestFit="1" customWidth="1"/>
    <col min="4148" max="4148" width="6.88671875" style="5" bestFit="1" customWidth="1"/>
    <col min="4149" max="4149" width="9" style="5" bestFit="1" customWidth="1"/>
    <col min="4150" max="4151" width="7.44140625" style="5" bestFit="1" customWidth="1"/>
    <col min="4152" max="4153" width="9" style="5" bestFit="1" customWidth="1"/>
    <col min="4154" max="4154" width="9" style="5" customWidth="1"/>
    <col min="4155" max="4155" width="7.44140625" style="5" bestFit="1" customWidth="1"/>
    <col min="4156" max="4156" width="9" style="5" bestFit="1" customWidth="1"/>
    <col min="4157" max="4157" width="11.44140625" style="5"/>
    <col min="4158" max="4158" width="29.44140625" style="5" customWidth="1"/>
    <col min="4159" max="4159" width="9" style="5" bestFit="1" customWidth="1"/>
    <col min="4160" max="4160" width="7.44140625" style="5" bestFit="1" customWidth="1"/>
    <col min="4161" max="4161" width="10.44140625" style="5" bestFit="1" customWidth="1"/>
    <col min="4162" max="4165" width="7.44140625" style="5" bestFit="1" customWidth="1"/>
    <col min="4166" max="4166" width="6.88671875" style="5" bestFit="1" customWidth="1"/>
    <col min="4167" max="4167" width="9" style="5" bestFit="1" customWidth="1"/>
    <col min="4168" max="4169" width="7.44140625" style="5" bestFit="1" customWidth="1"/>
    <col min="4170" max="4171" width="9" style="5" bestFit="1" customWidth="1"/>
    <col min="4172" max="4172" width="9" style="5" customWidth="1"/>
    <col min="4173" max="4173" width="7.44140625" style="5" bestFit="1" customWidth="1"/>
    <col min="4174" max="4174" width="9" style="5" bestFit="1" customWidth="1"/>
    <col min="4175" max="4352" width="11.44140625" style="5"/>
    <col min="4353" max="4353" width="27.44140625" style="5" customWidth="1"/>
    <col min="4354" max="4354" width="10.44140625" style="5" bestFit="1" customWidth="1"/>
    <col min="4355" max="4355" width="9.109375" style="5" bestFit="1" customWidth="1"/>
    <col min="4356" max="4356" width="10.44140625" style="5" bestFit="1" customWidth="1"/>
    <col min="4357" max="4358" width="9.44140625" style="5" bestFit="1" customWidth="1"/>
    <col min="4359" max="4359" width="10.109375" style="5" bestFit="1" customWidth="1"/>
    <col min="4360" max="4360" width="9.109375" style="5" bestFit="1" customWidth="1"/>
    <col min="4361" max="4361" width="10" style="5" customWidth="1"/>
    <col min="4362" max="4365" width="9.44140625" style="5" bestFit="1" customWidth="1"/>
    <col min="4366" max="4366" width="9.109375" style="5" bestFit="1" customWidth="1"/>
    <col min="4367" max="4367" width="8.109375" style="5" bestFit="1" customWidth="1"/>
    <col min="4368" max="4368" width="7.44140625" style="5" bestFit="1" customWidth="1"/>
    <col min="4369" max="4372" width="7.44140625" style="5" customWidth="1"/>
    <col min="4373" max="4373" width="13.6640625" style="5" bestFit="1" customWidth="1"/>
    <col min="4374" max="4378" width="10.109375" style="5" customWidth="1"/>
    <col min="4379" max="4379" width="9" style="5" bestFit="1" customWidth="1"/>
    <col min="4380" max="4380" width="7.44140625" style="5" bestFit="1" customWidth="1"/>
    <col min="4381" max="4381" width="10.44140625" style="5" bestFit="1" customWidth="1"/>
    <col min="4382" max="4385" width="7.44140625" style="5" bestFit="1" customWidth="1"/>
    <col min="4386" max="4386" width="6.88671875" style="5" bestFit="1" customWidth="1"/>
    <col min="4387" max="4387" width="9" style="5" bestFit="1" customWidth="1"/>
    <col min="4388" max="4389" width="7.44140625" style="5" bestFit="1" customWidth="1"/>
    <col min="4390" max="4391" width="9" style="5" bestFit="1" customWidth="1"/>
    <col min="4392" max="4392" width="9" style="5" customWidth="1"/>
    <col min="4393" max="4393" width="7.44140625" style="5" bestFit="1" customWidth="1"/>
    <col min="4394" max="4394" width="10.44140625" style="5" bestFit="1" customWidth="1"/>
    <col min="4395" max="4395" width="11.44140625" style="5"/>
    <col min="4396" max="4396" width="29.44140625" style="5" customWidth="1"/>
    <col min="4397" max="4397" width="9" style="5" bestFit="1" customWidth="1"/>
    <col min="4398" max="4398" width="7.44140625" style="5" bestFit="1" customWidth="1"/>
    <col min="4399" max="4399" width="10.44140625" style="5" bestFit="1" customWidth="1"/>
    <col min="4400" max="4403" width="7.44140625" style="5" bestFit="1" customWidth="1"/>
    <col min="4404" max="4404" width="6.88671875" style="5" bestFit="1" customWidth="1"/>
    <col min="4405" max="4405" width="9" style="5" bestFit="1" customWidth="1"/>
    <col min="4406" max="4407" width="7.44140625" style="5" bestFit="1" customWidth="1"/>
    <col min="4408" max="4409" width="9" style="5" bestFit="1" customWidth="1"/>
    <col min="4410" max="4410" width="9" style="5" customWidth="1"/>
    <col min="4411" max="4411" width="7.44140625" style="5" bestFit="1" customWidth="1"/>
    <col min="4412" max="4412" width="9" style="5" bestFit="1" customWidth="1"/>
    <col min="4413" max="4413" width="11.44140625" style="5"/>
    <col min="4414" max="4414" width="29.44140625" style="5" customWidth="1"/>
    <col min="4415" max="4415" width="9" style="5" bestFit="1" customWidth="1"/>
    <col min="4416" max="4416" width="7.44140625" style="5" bestFit="1" customWidth="1"/>
    <col min="4417" max="4417" width="10.44140625" style="5" bestFit="1" customWidth="1"/>
    <col min="4418" max="4421" width="7.44140625" style="5" bestFit="1" customWidth="1"/>
    <col min="4422" max="4422" width="6.88671875" style="5" bestFit="1" customWidth="1"/>
    <col min="4423" max="4423" width="9" style="5" bestFit="1" customWidth="1"/>
    <col min="4424" max="4425" width="7.44140625" style="5" bestFit="1" customWidth="1"/>
    <col min="4426" max="4427" width="9" style="5" bestFit="1" customWidth="1"/>
    <col min="4428" max="4428" width="9" style="5" customWidth="1"/>
    <col min="4429" max="4429" width="7.44140625" style="5" bestFit="1" customWidth="1"/>
    <col min="4430" max="4430" width="9" style="5" bestFit="1" customWidth="1"/>
    <col min="4431" max="4608" width="11.44140625" style="5"/>
    <col min="4609" max="4609" width="27.44140625" style="5" customWidth="1"/>
    <col min="4610" max="4610" width="10.44140625" style="5" bestFit="1" customWidth="1"/>
    <col min="4611" max="4611" width="9.109375" style="5" bestFit="1" customWidth="1"/>
    <col min="4612" max="4612" width="10.44140625" style="5" bestFit="1" customWidth="1"/>
    <col min="4613" max="4614" width="9.44140625" style="5" bestFit="1" customWidth="1"/>
    <col min="4615" max="4615" width="10.109375" style="5" bestFit="1" customWidth="1"/>
    <col min="4616" max="4616" width="9.109375" style="5" bestFit="1" customWidth="1"/>
    <col min="4617" max="4617" width="10" style="5" customWidth="1"/>
    <col min="4618" max="4621" width="9.44140625" style="5" bestFit="1" customWidth="1"/>
    <col min="4622" max="4622" width="9.109375" style="5" bestFit="1" customWidth="1"/>
    <col min="4623" max="4623" width="8.109375" style="5" bestFit="1" customWidth="1"/>
    <col min="4624" max="4624" width="7.44140625" style="5" bestFit="1" customWidth="1"/>
    <col min="4625" max="4628" width="7.44140625" style="5" customWidth="1"/>
    <col min="4629" max="4629" width="13.6640625" style="5" bestFit="1" customWidth="1"/>
    <col min="4630" max="4634" width="10.109375" style="5" customWidth="1"/>
    <col min="4635" max="4635" width="9" style="5" bestFit="1" customWidth="1"/>
    <col min="4636" max="4636" width="7.44140625" style="5" bestFit="1" customWidth="1"/>
    <col min="4637" max="4637" width="10.44140625" style="5" bestFit="1" customWidth="1"/>
    <col min="4638" max="4641" width="7.44140625" style="5" bestFit="1" customWidth="1"/>
    <col min="4642" max="4642" width="6.88671875" style="5" bestFit="1" customWidth="1"/>
    <col min="4643" max="4643" width="9" style="5" bestFit="1" customWidth="1"/>
    <col min="4644" max="4645" width="7.44140625" style="5" bestFit="1" customWidth="1"/>
    <col min="4646" max="4647" width="9" style="5" bestFit="1" customWidth="1"/>
    <col min="4648" max="4648" width="9" style="5" customWidth="1"/>
    <col min="4649" max="4649" width="7.44140625" style="5" bestFit="1" customWidth="1"/>
    <col min="4650" max="4650" width="10.44140625" style="5" bestFit="1" customWidth="1"/>
    <col min="4651" max="4651" width="11.44140625" style="5"/>
    <col min="4652" max="4652" width="29.44140625" style="5" customWidth="1"/>
    <col min="4653" max="4653" width="9" style="5" bestFit="1" customWidth="1"/>
    <col min="4654" max="4654" width="7.44140625" style="5" bestFit="1" customWidth="1"/>
    <col min="4655" max="4655" width="10.44140625" style="5" bestFit="1" customWidth="1"/>
    <col min="4656" max="4659" width="7.44140625" style="5" bestFit="1" customWidth="1"/>
    <col min="4660" max="4660" width="6.88671875" style="5" bestFit="1" customWidth="1"/>
    <col min="4661" max="4661" width="9" style="5" bestFit="1" customWidth="1"/>
    <col min="4662" max="4663" width="7.44140625" style="5" bestFit="1" customWidth="1"/>
    <col min="4664" max="4665" width="9" style="5" bestFit="1" customWidth="1"/>
    <col min="4666" max="4666" width="9" style="5" customWidth="1"/>
    <col min="4667" max="4667" width="7.44140625" style="5" bestFit="1" customWidth="1"/>
    <col min="4668" max="4668" width="9" style="5" bestFit="1" customWidth="1"/>
    <col min="4669" max="4669" width="11.44140625" style="5"/>
    <col min="4670" max="4670" width="29.44140625" style="5" customWidth="1"/>
    <col min="4671" max="4671" width="9" style="5" bestFit="1" customWidth="1"/>
    <col min="4672" max="4672" width="7.44140625" style="5" bestFit="1" customWidth="1"/>
    <col min="4673" max="4673" width="10.44140625" style="5" bestFit="1" customWidth="1"/>
    <col min="4674" max="4677" width="7.44140625" style="5" bestFit="1" customWidth="1"/>
    <col min="4678" max="4678" width="6.88671875" style="5" bestFit="1" customWidth="1"/>
    <col min="4679" max="4679" width="9" style="5" bestFit="1" customWidth="1"/>
    <col min="4680" max="4681" width="7.44140625" style="5" bestFit="1" customWidth="1"/>
    <col min="4682" max="4683" width="9" style="5" bestFit="1" customWidth="1"/>
    <col min="4684" max="4684" width="9" style="5" customWidth="1"/>
    <col min="4685" max="4685" width="7.44140625" style="5" bestFit="1" customWidth="1"/>
    <col min="4686" max="4686" width="9" style="5" bestFit="1" customWidth="1"/>
    <col min="4687" max="4864" width="11.44140625" style="5"/>
    <col min="4865" max="4865" width="27.44140625" style="5" customWidth="1"/>
    <col min="4866" max="4866" width="10.44140625" style="5" bestFit="1" customWidth="1"/>
    <col min="4867" max="4867" width="9.109375" style="5" bestFit="1" customWidth="1"/>
    <col min="4868" max="4868" width="10.44140625" style="5" bestFit="1" customWidth="1"/>
    <col min="4869" max="4870" width="9.44140625" style="5" bestFit="1" customWidth="1"/>
    <col min="4871" max="4871" width="10.109375" style="5" bestFit="1" customWidth="1"/>
    <col min="4872" max="4872" width="9.109375" style="5" bestFit="1" customWidth="1"/>
    <col min="4873" max="4873" width="10" style="5" customWidth="1"/>
    <col min="4874" max="4877" width="9.44140625" style="5" bestFit="1" customWidth="1"/>
    <col min="4878" max="4878" width="9.109375" style="5" bestFit="1" customWidth="1"/>
    <col min="4879" max="4879" width="8.109375" style="5" bestFit="1" customWidth="1"/>
    <col min="4880" max="4880" width="7.44140625" style="5" bestFit="1" customWidth="1"/>
    <col min="4881" max="4884" width="7.44140625" style="5" customWidth="1"/>
    <col min="4885" max="4885" width="13.6640625" style="5" bestFit="1" customWidth="1"/>
    <col min="4886" max="4890" width="10.109375" style="5" customWidth="1"/>
    <col min="4891" max="4891" width="9" style="5" bestFit="1" customWidth="1"/>
    <col min="4892" max="4892" width="7.44140625" style="5" bestFit="1" customWidth="1"/>
    <col min="4893" max="4893" width="10.44140625" style="5" bestFit="1" customWidth="1"/>
    <col min="4894" max="4897" width="7.44140625" style="5" bestFit="1" customWidth="1"/>
    <col min="4898" max="4898" width="6.88671875" style="5" bestFit="1" customWidth="1"/>
    <col min="4899" max="4899" width="9" style="5" bestFit="1" customWidth="1"/>
    <col min="4900" max="4901" width="7.44140625" style="5" bestFit="1" customWidth="1"/>
    <col min="4902" max="4903" width="9" style="5" bestFit="1" customWidth="1"/>
    <col min="4904" max="4904" width="9" style="5" customWidth="1"/>
    <col min="4905" max="4905" width="7.44140625" style="5" bestFit="1" customWidth="1"/>
    <col min="4906" max="4906" width="10.44140625" style="5" bestFit="1" customWidth="1"/>
    <col min="4907" max="4907" width="11.44140625" style="5"/>
    <col min="4908" max="4908" width="29.44140625" style="5" customWidth="1"/>
    <col min="4909" max="4909" width="9" style="5" bestFit="1" customWidth="1"/>
    <col min="4910" max="4910" width="7.44140625" style="5" bestFit="1" customWidth="1"/>
    <col min="4911" max="4911" width="10.44140625" style="5" bestFit="1" customWidth="1"/>
    <col min="4912" max="4915" width="7.44140625" style="5" bestFit="1" customWidth="1"/>
    <col min="4916" max="4916" width="6.88671875" style="5" bestFit="1" customWidth="1"/>
    <col min="4917" max="4917" width="9" style="5" bestFit="1" customWidth="1"/>
    <col min="4918" max="4919" width="7.44140625" style="5" bestFit="1" customWidth="1"/>
    <col min="4920" max="4921" width="9" style="5" bestFit="1" customWidth="1"/>
    <col min="4922" max="4922" width="9" style="5" customWidth="1"/>
    <col min="4923" max="4923" width="7.44140625" style="5" bestFit="1" customWidth="1"/>
    <col min="4924" max="4924" width="9" style="5" bestFit="1" customWidth="1"/>
    <col min="4925" max="4925" width="11.44140625" style="5"/>
    <col min="4926" max="4926" width="29.44140625" style="5" customWidth="1"/>
    <col min="4927" max="4927" width="9" style="5" bestFit="1" customWidth="1"/>
    <col min="4928" max="4928" width="7.44140625" style="5" bestFit="1" customWidth="1"/>
    <col min="4929" max="4929" width="10.44140625" style="5" bestFit="1" customWidth="1"/>
    <col min="4930" max="4933" width="7.44140625" style="5" bestFit="1" customWidth="1"/>
    <col min="4934" max="4934" width="6.88671875" style="5" bestFit="1" customWidth="1"/>
    <col min="4935" max="4935" width="9" style="5" bestFit="1" customWidth="1"/>
    <col min="4936" max="4937" width="7.44140625" style="5" bestFit="1" customWidth="1"/>
    <col min="4938" max="4939" width="9" style="5" bestFit="1" customWidth="1"/>
    <col min="4940" max="4940" width="9" style="5" customWidth="1"/>
    <col min="4941" max="4941" width="7.44140625" style="5" bestFit="1" customWidth="1"/>
    <col min="4942" max="4942" width="9" style="5" bestFit="1" customWidth="1"/>
    <col min="4943" max="5120" width="11.44140625" style="5"/>
    <col min="5121" max="5121" width="27.44140625" style="5" customWidth="1"/>
    <col min="5122" max="5122" width="10.44140625" style="5" bestFit="1" customWidth="1"/>
    <col min="5123" max="5123" width="9.109375" style="5" bestFit="1" customWidth="1"/>
    <col min="5124" max="5124" width="10.44140625" style="5" bestFit="1" customWidth="1"/>
    <col min="5125" max="5126" width="9.44140625" style="5" bestFit="1" customWidth="1"/>
    <col min="5127" max="5127" width="10.109375" style="5" bestFit="1" customWidth="1"/>
    <col min="5128" max="5128" width="9.109375" style="5" bestFit="1" customWidth="1"/>
    <col min="5129" max="5129" width="10" style="5" customWidth="1"/>
    <col min="5130" max="5133" width="9.44140625" style="5" bestFit="1" customWidth="1"/>
    <col min="5134" max="5134" width="9.109375" style="5" bestFit="1" customWidth="1"/>
    <col min="5135" max="5135" width="8.109375" style="5" bestFit="1" customWidth="1"/>
    <col min="5136" max="5136" width="7.44140625" style="5" bestFit="1" customWidth="1"/>
    <col min="5137" max="5140" width="7.44140625" style="5" customWidth="1"/>
    <col min="5141" max="5141" width="13.6640625" style="5" bestFit="1" customWidth="1"/>
    <col min="5142" max="5146" width="10.109375" style="5" customWidth="1"/>
    <col min="5147" max="5147" width="9" style="5" bestFit="1" customWidth="1"/>
    <col min="5148" max="5148" width="7.44140625" style="5" bestFit="1" customWidth="1"/>
    <col min="5149" max="5149" width="10.44140625" style="5" bestFit="1" customWidth="1"/>
    <col min="5150" max="5153" width="7.44140625" style="5" bestFit="1" customWidth="1"/>
    <col min="5154" max="5154" width="6.88671875" style="5" bestFit="1" customWidth="1"/>
    <col min="5155" max="5155" width="9" style="5" bestFit="1" customWidth="1"/>
    <col min="5156" max="5157" width="7.44140625" style="5" bestFit="1" customWidth="1"/>
    <col min="5158" max="5159" width="9" style="5" bestFit="1" customWidth="1"/>
    <col min="5160" max="5160" width="9" style="5" customWidth="1"/>
    <col min="5161" max="5161" width="7.44140625" style="5" bestFit="1" customWidth="1"/>
    <col min="5162" max="5162" width="10.44140625" style="5" bestFit="1" customWidth="1"/>
    <col min="5163" max="5163" width="11.44140625" style="5"/>
    <col min="5164" max="5164" width="29.44140625" style="5" customWidth="1"/>
    <col min="5165" max="5165" width="9" style="5" bestFit="1" customWidth="1"/>
    <col min="5166" max="5166" width="7.44140625" style="5" bestFit="1" customWidth="1"/>
    <col min="5167" max="5167" width="10.44140625" style="5" bestFit="1" customWidth="1"/>
    <col min="5168" max="5171" width="7.44140625" style="5" bestFit="1" customWidth="1"/>
    <col min="5172" max="5172" width="6.88671875" style="5" bestFit="1" customWidth="1"/>
    <col min="5173" max="5173" width="9" style="5" bestFit="1" customWidth="1"/>
    <col min="5174" max="5175" width="7.44140625" style="5" bestFit="1" customWidth="1"/>
    <col min="5176" max="5177" width="9" style="5" bestFit="1" customWidth="1"/>
    <col min="5178" max="5178" width="9" style="5" customWidth="1"/>
    <col min="5179" max="5179" width="7.44140625" style="5" bestFit="1" customWidth="1"/>
    <col min="5180" max="5180" width="9" style="5" bestFit="1" customWidth="1"/>
    <col min="5181" max="5181" width="11.44140625" style="5"/>
    <col min="5182" max="5182" width="29.44140625" style="5" customWidth="1"/>
    <col min="5183" max="5183" width="9" style="5" bestFit="1" customWidth="1"/>
    <col min="5184" max="5184" width="7.44140625" style="5" bestFit="1" customWidth="1"/>
    <col min="5185" max="5185" width="10.44140625" style="5" bestFit="1" customWidth="1"/>
    <col min="5186" max="5189" width="7.44140625" style="5" bestFit="1" customWidth="1"/>
    <col min="5190" max="5190" width="6.88671875" style="5" bestFit="1" customWidth="1"/>
    <col min="5191" max="5191" width="9" style="5" bestFit="1" customWidth="1"/>
    <col min="5192" max="5193" width="7.44140625" style="5" bestFit="1" customWidth="1"/>
    <col min="5194" max="5195" width="9" style="5" bestFit="1" customWidth="1"/>
    <col min="5196" max="5196" width="9" style="5" customWidth="1"/>
    <col min="5197" max="5197" width="7.44140625" style="5" bestFit="1" customWidth="1"/>
    <col min="5198" max="5198" width="9" style="5" bestFit="1" customWidth="1"/>
    <col min="5199" max="5376" width="11.44140625" style="5"/>
    <col min="5377" max="5377" width="27.44140625" style="5" customWidth="1"/>
    <col min="5378" max="5378" width="10.44140625" style="5" bestFit="1" customWidth="1"/>
    <col min="5379" max="5379" width="9.109375" style="5" bestFit="1" customWidth="1"/>
    <col min="5380" max="5380" width="10.44140625" style="5" bestFit="1" customWidth="1"/>
    <col min="5381" max="5382" width="9.44140625" style="5" bestFit="1" customWidth="1"/>
    <col min="5383" max="5383" width="10.109375" style="5" bestFit="1" customWidth="1"/>
    <col min="5384" max="5384" width="9.109375" style="5" bestFit="1" customWidth="1"/>
    <col min="5385" max="5385" width="10" style="5" customWidth="1"/>
    <col min="5386" max="5389" width="9.44140625" style="5" bestFit="1" customWidth="1"/>
    <col min="5390" max="5390" width="9.109375" style="5" bestFit="1" customWidth="1"/>
    <col min="5391" max="5391" width="8.109375" style="5" bestFit="1" customWidth="1"/>
    <col min="5392" max="5392" width="7.44140625" style="5" bestFit="1" customWidth="1"/>
    <col min="5393" max="5396" width="7.44140625" style="5" customWidth="1"/>
    <col min="5397" max="5397" width="13.6640625" style="5" bestFit="1" customWidth="1"/>
    <col min="5398" max="5402" width="10.109375" style="5" customWidth="1"/>
    <col min="5403" max="5403" width="9" style="5" bestFit="1" customWidth="1"/>
    <col min="5404" max="5404" width="7.44140625" style="5" bestFit="1" customWidth="1"/>
    <col min="5405" max="5405" width="10.44140625" style="5" bestFit="1" customWidth="1"/>
    <col min="5406" max="5409" width="7.44140625" style="5" bestFit="1" customWidth="1"/>
    <col min="5410" max="5410" width="6.88671875" style="5" bestFit="1" customWidth="1"/>
    <col min="5411" max="5411" width="9" style="5" bestFit="1" customWidth="1"/>
    <col min="5412" max="5413" width="7.44140625" style="5" bestFit="1" customWidth="1"/>
    <col min="5414" max="5415" width="9" style="5" bestFit="1" customWidth="1"/>
    <col min="5416" max="5416" width="9" style="5" customWidth="1"/>
    <col min="5417" max="5417" width="7.44140625" style="5" bestFit="1" customWidth="1"/>
    <col min="5418" max="5418" width="10.44140625" style="5" bestFit="1" customWidth="1"/>
    <col min="5419" max="5419" width="11.44140625" style="5"/>
    <col min="5420" max="5420" width="29.44140625" style="5" customWidth="1"/>
    <col min="5421" max="5421" width="9" style="5" bestFit="1" customWidth="1"/>
    <col min="5422" max="5422" width="7.44140625" style="5" bestFit="1" customWidth="1"/>
    <col min="5423" max="5423" width="10.44140625" style="5" bestFit="1" customWidth="1"/>
    <col min="5424" max="5427" width="7.44140625" style="5" bestFit="1" customWidth="1"/>
    <col min="5428" max="5428" width="6.88671875" style="5" bestFit="1" customWidth="1"/>
    <col min="5429" max="5429" width="9" style="5" bestFit="1" customWidth="1"/>
    <col min="5430" max="5431" width="7.44140625" style="5" bestFit="1" customWidth="1"/>
    <col min="5432" max="5433" width="9" style="5" bestFit="1" customWidth="1"/>
    <col min="5434" max="5434" width="9" style="5" customWidth="1"/>
    <col min="5435" max="5435" width="7.44140625" style="5" bestFit="1" customWidth="1"/>
    <col min="5436" max="5436" width="9" style="5" bestFit="1" customWidth="1"/>
    <col min="5437" max="5437" width="11.44140625" style="5"/>
    <col min="5438" max="5438" width="29.44140625" style="5" customWidth="1"/>
    <col min="5439" max="5439" width="9" style="5" bestFit="1" customWidth="1"/>
    <col min="5440" max="5440" width="7.44140625" style="5" bestFit="1" customWidth="1"/>
    <col min="5441" max="5441" width="10.44140625" style="5" bestFit="1" customWidth="1"/>
    <col min="5442" max="5445" width="7.44140625" style="5" bestFit="1" customWidth="1"/>
    <col min="5446" max="5446" width="6.88671875" style="5" bestFit="1" customWidth="1"/>
    <col min="5447" max="5447" width="9" style="5" bestFit="1" customWidth="1"/>
    <col min="5448" max="5449" width="7.44140625" style="5" bestFit="1" customWidth="1"/>
    <col min="5450" max="5451" width="9" style="5" bestFit="1" customWidth="1"/>
    <col min="5452" max="5452" width="9" style="5" customWidth="1"/>
    <col min="5453" max="5453" width="7.44140625" style="5" bestFit="1" customWidth="1"/>
    <col min="5454" max="5454" width="9" style="5" bestFit="1" customWidth="1"/>
    <col min="5455" max="5632" width="11.44140625" style="5"/>
    <col min="5633" max="5633" width="27.44140625" style="5" customWidth="1"/>
    <col min="5634" max="5634" width="10.44140625" style="5" bestFit="1" customWidth="1"/>
    <col min="5635" max="5635" width="9.109375" style="5" bestFit="1" customWidth="1"/>
    <col min="5636" max="5636" width="10.44140625" style="5" bestFit="1" customWidth="1"/>
    <col min="5637" max="5638" width="9.44140625" style="5" bestFit="1" customWidth="1"/>
    <col min="5639" max="5639" width="10.109375" style="5" bestFit="1" customWidth="1"/>
    <col min="5640" max="5640" width="9.109375" style="5" bestFit="1" customWidth="1"/>
    <col min="5641" max="5641" width="10" style="5" customWidth="1"/>
    <col min="5642" max="5645" width="9.44140625" style="5" bestFit="1" customWidth="1"/>
    <col min="5646" max="5646" width="9.109375" style="5" bestFit="1" customWidth="1"/>
    <col min="5647" max="5647" width="8.109375" style="5" bestFit="1" customWidth="1"/>
    <col min="5648" max="5648" width="7.44140625" style="5" bestFit="1" customWidth="1"/>
    <col min="5649" max="5652" width="7.44140625" style="5" customWidth="1"/>
    <col min="5653" max="5653" width="13.6640625" style="5" bestFit="1" customWidth="1"/>
    <col min="5654" max="5658" width="10.109375" style="5" customWidth="1"/>
    <col min="5659" max="5659" width="9" style="5" bestFit="1" customWidth="1"/>
    <col min="5660" max="5660" width="7.44140625" style="5" bestFit="1" customWidth="1"/>
    <col min="5661" max="5661" width="10.44140625" style="5" bestFit="1" customWidth="1"/>
    <col min="5662" max="5665" width="7.44140625" style="5" bestFit="1" customWidth="1"/>
    <col min="5666" max="5666" width="6.88671875" style="5" bestFit="1" customWidth="1"/>
    <col min="5667" max="5667" width="9" style="5" bestFit="1" customWidth="1"/>
    <col min="5668" max="5669" width="7.44140625" style="5" bestFit="1" customWidth="1"/>
    <col min="5670" max="5671" width="9" style="5" bestFit="1" customWidth="1"/>
    <col min="5672" max="5672" width="9" style="5" customWidth="1"/>
    <col min="5673" max="5673" width="7.44140625" style="5" bestFit="1" customWidth="1"/>
    <col min="5674" max="5674" width="10.44140625" style="5" bestFit="1" customWidth="1"/>
    <col min="5675" max="5675" width="11.44140625" style="5"/>
    <col min="5676" max="5676" width="29.44140625" style="5" customWidth="1"/>
    <col min="5677" max="5677" width="9" style="5" bestFit="1" customWidth="1"/>
    <col min="5678" max="5678" width="7.44140625" style="5" bestFit="1" customWidth="1"/>
    <col min="5679" max="5679" width="10.44140625" style="5" bestFit="1" customWidth="1"/>
    <col min="5680" max="5683" width="7.44140625" style="5" bestFit="1" customWidth="1"/>
    <col min="5684" max="5684" width="6.88671875" style="5" bestFit="1" customWidth="1"/>
    <col min="5685" max="5685" width="9" style="5" bestFit="1" customWidth="1"/>
    <col min="5686" max="5687" width="7.44140625" style="5" bestFit="1" customWidth="1"/>
    <col min="5688" max="5689" width="9" style="5" bestFit="1" customWidth="1"/>
    <col min="5690" max="5690" width="9" style="5" customWidth="1"/>
    <col min="5691" max="5691" width="7.44140625" style="5" bestFit="1" customWidth="1"/>
    <col min="5692" max="5692" width="9" style="5" bestFit="1" customWidth="1"/>
    <col min="5693" max="5693" width="11.44140625" style="5"/>
    <col min="5694" max="5694" width="29.44140625" style="5" customWidth="1"/>
    <col min="5695" max="5695" width="9" style="5" bestFit="1" customWidth="1"/>
    <col min="5696" max="5696" width="7.44140625" style="5" bestFit="1" customWidth="1"/>
    <col min="5697" max="5697" width="10.44140625" style="5" bestFit="1" customWidth="1"/>
    <col min="5698" max="5701" width="7.44140625" style="5" bestFit="1" customWidth="1"/>
    <col min="5702" max="5702" width="6.88671875" style="5" bestFit="1" customWidth="1"/>
    <col min="5703" max="5703" width="9" style="5" bestFit="1" customWidth="1"/>
    <col min="5704" max="5705" width="7.44140625" style="5" bestFit="1" customWidth="1"/>
    <col min="5706" max="5707" width="9" style="5" bestFit="1" customWidth="1"/>
    <col min="5708" max="5708" width="9" style="5" customWidth="1"/>
    <col min="5709" max="5709" width="7.44140625" style="5" bestFit="1" customWidth="1"/>
    <col min="5710" max="5710" width="9" style="5" bestFit="1" customWidth="1"/>
    <col min="5711" max="5888" width="11.44140625" style="5"/>
    <col min="5889" max="5889" width="27.44140625" style="5" customWidth="1"/>
    <col min="5890" max="5890" width="10.44140625" style="5" bestFit="1" customWidth="1"/>
    <col min="5891" max="5891" width="9.109375" style="5" bestFit="1" customWidth="1"/>
    <col min="5892" max="5892" width="10.44140625" style="5" bestFit="1" customWidth="1"/>
    <col min="5893" max="5894" width="9.44140625" style="5" bestFit="1" customWidth="1"/>
    <col min="5895" max="5895" width="10.109375" style="5" bestFit="1" customWidth="1"/>
    <col min="5896" max="5896" width="9.109375" style="5" bestFit="1" customWidth="1"/>
    <col min="5897" max="5897" width="10" style="5" customWidth="1"/>
    <col min="5898" max="5901" width="9.44140625" style="5" bestFit="1" customWidth="1"/>
    <col min="5902" max="5902" width="9.109375" style="5" bestFit="1" customWidth="1"/>
    <col min="5903" max="5903" width="8.109375" style="5" bestFit="1" customWidth="1"/>
    <col min="5904" max="5904" width="7.44140625" style="5" bestFit="1" customWidth="1"/>
    <col min="5905" max="5908" width="7.44140625" style="5" customWidth="1"/>
    <col min="5909" max="5909" width="13.6640625" style="5" bestFit="1" customWidth="1"/>
    <col min="5910" max="5914" width="10.109375" style="5" customWidth="1"/>
    <col min="5915" max="5915" width="9" style="5" bestFit="1" customWidth="1"/>
    <col min="5916" max="5916" width="7.44140625" style="5" bestFit="1" customWidth="1"/>
    <col min="5917" max="5917" width="10.44140625" style="5" bestFit="1" customWidth="1"/>
    <col min="5918" max="5921" width="7.44140625" style="5" bestFit="1" customWidth="1"/>
    <col min="5922" max="5922" width="6.88671875" style="5" bestFit="1" customWidth="1"/>
    <col min="5923" max="5923" width="9" style="5" bestFit="1" customWidth="1"/>
    <col min="5924" max="5925" width="7.44140625" style="5" bestFit="1" customWidth="1"/>
    <col min="5926" max="5927" width="9" style="5" bestFit="1" customWidth="1"/>
    <col min="5928" max="5928" width="9" style="5" customWidth="1"/>
    <col min="5929" max="5929" width="7.44140625" style="5" bestFit="1" customWidth="1"/>
    <col min="5930" max="5930" width="10.44140625" style="5" bestFit="1" customWidth="1"/>
    <col min="5931" max="5931" width="11.44140625" style="5"/>
    <col min="5932" max="5932" width="29.44140625" style="5" customWidth="1"/>
    <col min="5933" max="5933" width="9" style="5" bestFit="1" customWidth="1"/>
    <col min="5934" max="5934" width="7.44140625" style="5" bestFit="1" customWidth="1"/>
    <col min="5935" max="5935" width="10.44140625" style="5" bestFit="1" customWidth="1"/>
    <col min="5936" max="5939" width="7.44140625" style="5" bestFit="1" customWidth="1"/>
    <col min="5940" max="5940" width="6.88671875" style="5" bestFit="1" customWidth="1"/>
    <col min="5941" max="5941" width="9" style="5" bestFit="1" customWidth="1"/>
    <col min="5942" max="5943" width="7.44140625" style="5" bestFit="1" customWidth="1"/>
    <col min="5944" max="5945" width="9" style="5" bestFit="1" customWidth="1"/>
    <col min="5946" max="5946" width="9" style="5" customWidth="1"/>
    <col min="5947" max="5947" width="7.44140625" style="5" bestFit="1" customWidth="1"/>
    <col min="5948" max="5948" width="9" style="5" bestFit="1" customWidth="1"/>
    <col min="5949" max="5949" width="11.44140625" style="5"/>
    <col min="5950" max="5950" width="29.44140625" style="5" customWidth="1"/>
    <col min="5951" max="5951" width="9" style="5" bestFit="1" customWidth="1"/>
    <col min="5952" max="5952" width="7.44140625" style="5" bestFit="1" customWidth="1"/>
    <col min="5953" max="5953" width="10.44140625" style="5" bestFit="1" customWidth="1"/>
    <col min="5954" max="5957" width="7.44140625" style="5" bestFit="1" customWidth="1"/>
    <col min="5958" max="5958" width="6.88671875" style="5" bestFit="1" customWidth="1"/>
    <col min="5959" max="5959" width="9" style="5" bestFit="1" customWidth="1"/>
    <col min="5960" max="5961" width="7.44140625" style="5" bestFit="1" customWidth="1"/>
    <col min="5962" max="5963" width="9" style="5" bestFit="1" customWidth="1"/>
    <col min="5964" max="5964" width="9" style="5" customWidth="1"/>
    <col min="5965" max="5965" width="7.44140625" style="5" bestFit="1" customWidth="1"/>
    <col min="5966" max="5966" width="9" style="5" bestFit="1" customWidth="1"/>
    <col min="5967" max="6144" width="11.44140625" style="5"/>
    <col min="6145" max="6145" width="27.44140625" style="5" customWidth="1"/>
    <col min="6146" max="6146" width="10.44140625" style="5" bestFit="1" customWidth="1"/>
    <col min="6147" max="6147" width="9.109375" style="5" bestFit="1" customWidth="1"/>
    <col min="6148" max="6148" width="10.44140625" style="5" bestFit="1" customWidth="1"/>
    <col min="6149" max="6150" width="9.44140625" style="5" bestFit="1" customWidth="1"/>
    <col min="6151" max="6151" width="10.109375" style="5" bestFit="1" customWidth="1"/>
    <col min="6152" max="6152" width="9.109375" style="5" bestFit="1" customWidth="1"/>
    <col min="6153" max="6153" width="10" style="5" customWidth="1"/>
    <col min="6154" max="6157" width="9.44140625" style="5" bestFit="1" customWidth="1"/>
    <col min="6158" max="6158" width="9.109375" style="5" bestFit="1" customWidth="1"/>
    <col min="6159" max="6159" width="8.109375" style="5" bestFit="1" customWidth="1"/>
    <col min="6160" max="6160" width="7.44140625" style="5" bestFit="1" customWidth="1"/>
    <col min="6161" max="6164" width="7.44140625" style="5" customWidth="1"/>
    <col min="6165" max="6165" width="13.6640625" style="5" bestFit="1" customWidth="1"/>
    <col min="6166" max="6170" width="10.109375" style="5" customWidth="1"/>
    <col min="6171" max="6171" width="9" style="5" bestFit="1" customWidth="1"/>
    <col min="6172" max="6172" width="7.44140625" style="5" bestFit="1" customWidth="1"/>
    <col min="6173" max="6173" width="10.44140625" style="5" bestFit="1" customWidth="1"/>
    <col min="6174" max="6177" width="7.44140625" style="5" bestFit="1" customWidth="1"/>
    <col min="6178" max="6178" width="6.88671875" style="5" bestFit="1" customWidth="1"/>
    <col min="6179" max="6179" width="9" style="5" bestFit="1" customWidth="1"/>
    <col min="6180" max="6181" width="7.44140625" style="5" bestFit="1" customWidth="1"/>
    <col min="6182" max="6183" width="9" style="5" bestFit="1" customWidth="1"/>
    <col min="6184" max="6184" width="9" style="5" customWidth="1"/>
    <col min="6185" max="6185" width="7.44140625" style="5" bestFit="1" customWidth="1"/>
    <col min="6186" max="6186" width="10.44140625" style="5" bestFit="1" customWidth="1"/>
    <col min="6187" max="6187" width="11.44140625" style="5"/>
    <col min="6188" max="6188" width="29.44140625" style="5" customWidth="1"/>
    <col min="6189" max="6189" width="9" style="5" bestFit="1" customWidth="1"/>
    <col min="6190" max="6190" width="7.44140625" style="5" bestFit="1" customWidth="1"/>
    <col min="6191" max="6191" width="10.44140625" style="5" bestFit="1" customWidth="1"/>
    <col min="6192" max="6195" width="7.44140625" style="5" bestFit="1" customWidth="1"/>
    <col min="6196" max="6196" width="6.88671875" style="5" bestFit="1" customWidth="1"/>
    <col min="6197" max="6197" width="9" style="5" bestFit="1" customWidth="1"/>
    <col min="6198" max="6199" width="7.44140625" style="5" bestFit="1" customWidth="1"/>
    <col min="6200" max="6201" width="9" style="5" bestFit="1" customWidth="1"/>
    <col min="6202" max="6202" width="9" style="5" customWidth="1"/>
    <col min="6203" max="6203" width="7.44140625" style="5" bestFit="1" customWidth="1"/>
    <col min="6204" max="6204" width="9" style="5" bestFit="1" customWidth="1"/>
    <col min="6205" max="6205" width="11.44140625" style="5"/>
    <col min="6206" max="6206" width="29.44140625" style="5" customWidth="1"/>
    <col min="6207" max="6207" width="9" style="5" bestFit="1" customWidth="1"/>
    <col min="6208" max="6208" width="7.44140625" style="5" bestFit="1" customWidth="1"/>
    <col min="6209" max="6209" width="10.44140625" style="5" bestFit="1" customWidth="1"/>
    <col min="6210" max="6213" width="7.44140625" style="5" bestFit="1" customWidth="1"/>
    <col min="6214" max="6214" width="6.88671875" style="5" bestFit="1" customWidth="1"/>
    <col min="6215" max="6215" width="9" style="5" bestFit="1" customWidth="1"/>
    <col min="6216" max="6217" width="7.44140625" style="5" bestFit="1" customWidth="1"/>
    <col min="6218" max="6219" width="9" style="5" bestFit="1" customWidth="1"/>
    <col min="6220" max="6220" width="9" style="5" customWidth="1"/>
    <col min="6221" max="6221" width="7.44140625" style="5" bestFit="1" customWidth="1"/>
    <col min="6222" max="6222" width="9" style="5" bestFit="1" customWidth="1"/>
    <col min="6223" max="6400" width="11.44140625" style="5"/>
    <col min="6401" max="6401" width="27.44140625" style="5" customWidth="1"/>
    <col min="6402" max="6402" width="10.44140625" style="5" bestFit="1" customWidth="1"/>
    <col min="6403" max="6403" width="9.109375" style="5" bestFit="1" customWidth="1"/>
    <col min="6404" max="6404" width="10.44140625" style="5" bestFit="1" customWidth="1"/>
    <col min="6405" max="6406" width="9.44140625" style="5" bestFit="1" customWidth="1"/>
    <col min="6407" max="6407" width="10.109375" style="5" bestFit="1" customWidth="1"/>
    <col min="6408" max="6408" width="9.109375" style="5" bestFit="1" customWidth="1"/>
    <col min="6409" max="6409" width="10" style="5" customWidth="1"/>
    <col min="6410" max="6413" width="9.44140625" style="5" bestFit="1" customWidth="1"/>
    <col min="6414" max="6414" width="9.109375" style="5" bestFit="1" customWidth="1"/>
    <col min="6415" max="6415" width="8.109375" style="5" bestFit="1" customWidth="1"/>
    <col min="6416" max="6416" width="7.44140625" style="5" bestFit="1" customWidth="1"/>
    <col min="6417" max="6420" width="7.44140625" style="5" customWidth="1"/>
    <col min="6421" max="6421" width="13.6640625" style="5" bestFit="1" customWidth="1"/>
    <col min="6422" max="6426" width="10.109375" style="5" customWidth="1"/>
    <col min="6427" max="6427" width="9" style="5" bestFit="1" customWidth="1"/>
    <col min="6428" max="6428" width="7.44140625" style="5" bestFit="1" customWidth="1"/>
    <col min="6429" max="6429" width="10.44140625" style="5" bestFit="1" customWidth="1"/>
    <col min="6430" max="6433" width="7.44140625" style="5" bestFit="1" customWidth="1"/>
    <col min="6434" max="6434" width="6.88671875" style="5" bestFit="1" customWidth="1"/>
    <col min="6435" max="6435" width="9" style="5" bestFit="1" customWidth="1"/>
    <col min="6436" max="6437" width="7.44140625" style="5" bestFit="1" customWidth="1"/>
    <col min="6438" max="6439" width="9" style="5" bestFit="1" customWidth="1"/>
    <col min="6440" max="6440" width="9" style="5" customWidth="1"/>
    <col min="6441" max="6441" width="7.44140625" style="5" bestFit="1" customWidth="1"/>
    <col min="6442" max="6442" width="10.44140625" style="5" bestFit="1" customWidth="1"/>
    <col min="6443" max="6443" width="11.44140625" style="5"/>
    <col min="6444" max="6444" width="29.44140625" style="5" customWidth="1"/>
    <col min="6445" max="6445" width="9" style="5" bestFit="1" customWidth="1"/>
    <col min="6446" max="6446" width="7.44140625" style="5" bestFit="1" customWidth="1"/>
    <col min="6447" max="6447" width="10.44140625" style="5" bestFit="1" customWidth="1"/>
    <col min="6448" max="6451" width="7.44140625" style="5" bestFit="1" customWidth="1"/>
    <col min="6452" max="6452" width="6.88671875" style="5" bestFit="1" customWidth="1"/>
    <col min="6453" max="6453" width="9" style="5" bestFit="1" customWidth="1"/>
    <col min="6454" max="6455" width="7.44140625" style="5" bestFit="1" customWidth="1"/>
    <col min="6456" max="6457" width="9" style="5" bestFit="1" customWidth="1"/>
    <col min="6458" max="6458" width="9" style="5" customWidth="1"/>
    <col min="6459" max="6459" width="7.44140625" style="5" bestFit="1" customWidth="1"/>
    <col min="6460" max="6460" width="9" style="5" bestFit="1" customWidth="1"/>
    <col min="6461" max="6461" width="11.44140625" style="5"/>
    <col min="6462" max="6462" width="29.44140625" style="5" customWidth="1"/>
    <col min="6463" max="6463" width="9" style="5" bestFit="1" customWidth="1"/>
    <col min="6464" max="6464" width="7.44140625" style="5" bestFit="1" customWidth="1"/>
    <col min="6465" max="6465" width="10.44140625" style="5" bestFit="1" customWidth="1"/>
    <col min="6466" max="6469" width="7.44140625" style="5" bestFit="1" customWidth="1"/>
    <col min="6470" max="6470" width="6.88671875" style="5" bestFit="1" customWidth="1"/>
    <col min="6471" max="6471" width="9" style="5" bestFit="1" customWidth="1"/>
    <col min="6472" max="6473" width="7.44140625" style="5" bestFit="1" customWidth="1"/>
    <col min="6474" max="6475" width="9" style="5" bestFit="1" customWidth="1"/>
    <col min="6476" max="6476" width="9" style="5" customWidth="1"/>
    <col min="6477" max="6477" width="7.44140625" style="5" bestFit="1" customWidth="1"/>
    <col min="6478" max="6478" width="9" style="5" bestFit="1" customWidth="1"/>
    <col min="6479" max="6656" width="11.44140625" style="5"/>
    <col min="6657" max="6657" width="27.44140625" style="5" customWidth="1"/>
    <col min="6658" max="6658" width="10.44140625" style="5" bestFit="1" customWidth="1"/>
    <col min="6659" max="6659" width="9.109375" style="5" bestFit="1" customWidth="1"/>
    <col min="6660" max="6660" width="10.44140625" style="5" bestFit="1" customWidth="1"/>
    <col min="6661" max="6662" width="9.44140625" style="5" bestFit="1" customWidth="1"/>
    <col min="6663" max="6663" width="10.109375" style="5" bestFit="1" customWidth="1"/>
    <col min="6664" max="6664" width="9.109375" style="5" bestFit="1" customWidth="1"/>
    <col min="6665" max="6665" width="10" style="5" customWidth="1"/>
    <col min="6666" max="6669" width="9.44140625" style="5" bestFit="1" customWidth="1"/>
    <col min="6670" max="6670" width="9.109375" style="5" bestFit="1" customWidth="1"/>
    <col min="6671" max="6671" width="8.109375" style="5" bestFit="1" customWidth="1"/>
    <col min="6672" max="6672" width="7.44140625" style="5" bestFit="1" customWidth="1"/>
    <col min="6673" max="6676" width="7.44140625" style="5" customWidth="1"/>
    <col min="6677" max="6677" width="13.6640625" style="5" bestFit="1" customWidth="1"/>
    <col min="6678" max="6682" width="10.109375" style="5" customWidth="1"/>
    <col min="6683" max="6683" width="9" style="5" bestFit="1" customWidth="1"/>
    <col min="6684" max="6684" width="7.44140625" style="5" bestFit="1" customWidth="1"/>
    <col min="6685" max="6685" width="10.44140625" style="5" bestFit="1" customWidth="1"/>
    <col min="6686" max="6689" width="7.44140625" style="5" bestFit="1" customWidth="1"/>
    <col min="6690" max="6690" width="6.88671875" style="5" bestFit="1" customWidth="1"/>
    <col min="6691" max="6691" width="9" style="5" bestFit="1" customWidth="1"/>
    <col min="6692" max="6693" width="7.44140625" style="5" bestFit="1" customWidth="1"/>
    <col min="6694" max="6695" width="9" style="5" bestFit="1" customWidth="1"/>
    <col min="6696" max="6696" width="9" style="5" customWidth="1"/>
    <col min="6697" max="6697" width="7.44140625" style="5" bestFit="1" customWidth="1"/>
    <col min="6698" max="6698" width="10.44140625" style="5" bestFit="1" customWidth="1"/>
    <col min="6699" max="6699" width="11.44140625" style="5"/>
    <col min="6700" max="6700" width="29.44140625" style="5" customWidth="1"/>
    <col min="6701" max="6701" width="9" style="5" bestFit="1" customWidth="1"/>
    <col min="6702" max="6702" width="7.44140625" style="5" bestFit="1" customWidth="1"/>
    <col min="6703" max="6703" width="10.44140625" style="5" bestFit="1" customWidth="1"/>
    <col min="6704" max="6707" width="7.44140625" style="5" bestFit="1" customWidth="1"/>
    <col min="6708" max="6708" width="6.88671875" style="5" bestFit="1" customWidth="1"/>
    <col min="6709" max="6709" width="9" style="5" bestFit="1" customWidth="1"/>
    <col min="6710" max="6711" width="7.44140625" style="5" bestFit="1" customWidth="1"/>
    <col min="6712" max="6713" width="9" style="5" bestFit="1" customWidth="1"/>
    <col min="6714" max="6714" width="9" style="5" customWidth="1"/>
    <col min="6715" max="6715" width="7.44140625" style="5" bestFit="1" customWidth="1"/>
    <col min="6716" max="6716" width="9" style="5" bestFit="1" customWidth="1"/>
    <col min="6717" max="6717" width="11.44140625" style="5"/>
    <col min="6718" max="6718" width="29.44140625" style="5" customWidth="1"/>
    <col min="6719" max="6719" width="9" style="5" bestFit="1" customWidth="1"/>
    <col min="6720" max="6720" width="7.44140625" style="5" bestFit="1" customWidth="1"/>
    <col min="6721" max="6721" width="10.44140625" style="5" bestFit="1" customWidth="1"/>
    <col min="6722" max="6725" width="7.44140625" style="5" bestFit="1" customWidth="1"/>
    <col min="6726" max="6726" width="6.88671875" style="5" bestFit="1" customWidth="1"/>
    <col min="6727" max="6727" width="9" style="5" bestFit="1" customWidth="1"/>
    <col min="6728" max="6729" width="7.44140625" style="5" bestFit="1" customWidth="1"/>
    <col min="6730" max="6731" width="9" style="5" bestFit="1" customWidth="1"/>
    <col min="6732" max="6732" width="9" style="5" customWidth="1"/>
    <col min="6733" max="6733" width="7.44140625" style="5" bestFit="1" customWidth="1"/>
    <col min="6734" max="6734" width="9" style="5" bestFit="1" customWidth="1"/>
    <col min="6735" max="6912" width="11.44140625" style="5"/>
    <col min="6913" max="6913" width="27.44140625" style="5" customWidth="1"/>
    <col min="6914" max="6914" width="10.44140625" style="5" bestFit="1" customWidth="1"/>
    <col min="6915" max="6915" width="9.109375" style="5" bestFit="1" customWidth="1"/>
    <col min="6916" max="6916" width="10.44140625" style="5" bestFit="1" customWidth="1"/>
    <col min="6917" max="6918" width="9.44140625" style="5" bestFit="1" customWidth="1"/>
    <col min="6919" max="6919" width="10.109375" style="5" bestFit="1" customWidth="1"/>
    <col min="6920" max="6920" width="9.109375" style="5" bestFit="1" customWidth="1"/>
    <col min="6921" max="6921" width="10" style="5" customWidth="1"/>
    <col min="6922" max="6925" width="9.44140625" style="5" bestFit="1" customWidth="1"/>
    <col min="6926" max="6926" width="9.109375" style="5" bestFit="1" customWidth="1"/>
    <col min="6927" max="6927" width="8.109375" style="5" bestFit="1" customWidth="1"/>
    <col min="6928" max="6928" width="7.44140625" style="5" bestFit="1" customWidth="1"/>
    <col min="6929" max="6932" width="7.44140625" style="5" customWidth="1"/>
    <col min="6933" max="6933" width="13.6640625" style="5" bestFit="1" customWidth="1"/>
    <col min="6934" max="6938" width="10.109375" style="5" customWidth="1"/>
    <col min="6939" max="6939" width="9" style="5" bestFit="1" customWidth="1"/>
    <col min="6940" max="6940" width="7.44140625" style="5" bestFit="1" customWidth="1"/>
    <col min="6941" max="6941" width="10.44140625" style="5" bestFit="1" customWidth="1"/>
    <col min="6942" max="6945" width="7.44140625" style="5" bestFit="1" customWidth="1"/>
    <col min="6946" max="6946" width="6.88671875" style="5" bestFit="1" customWidth="1"/>
    <col min="6947" max="6947" width="9" style="5" bestFit="1" customWidth="1"/>
    <col min="6948" max="6949" width="7.44140625" style="5" bestFit="1" customWidth="1"/>
    <col min="6950" max="6951" width="9" style="5" bestFit="1" customWidth="1"/>
    <col min="6952" max="6952" width="9" style="5" customWidth="1"/>
    <col min="6953" max="6953" width="7.44140625" style="5" bestFit="1" customWidth="1"/>
    <col min="6954" max="6954" width="10.44140625" style="5" bestFit="1" customWidth="1"/>
    <col min="6955" max="6955" width="11.44140625" style="5"/>
    <col min="6956" max="6956" width="29.44140625" style="5" customWidth="1"/>
    <col min="6957" max="6957" width="9" style="5" bestFit="1" customWidth="1"/>
    <col min="6958" max="6958" width="7.44140625" style="5" bestFit="1" customWidth="1"/>
    <col min="6959" max="6959" width="10.44140625" style="5" bestFit="1" customWidth="1"/>
    <col min="6960" max="6963" width="7.44140625" style="5" bestFit="1" customWidth="1"/>
    <col min="6964" max="6964" width="6.88671875" style="5" bestFit="1" customWidth="1"/>
    <col min="6965" max="6965" width="9" style="5" bestFit="1" customWidth="1"/>
    <col min="6966" max="6967" width="7.44140625" style="5" bestFit="1" customWidth="1"/>
    <col min="6968" max="6969" width="9" style="5" bestFit="1" customWidth="1"/>
    <col min="6970" max="6970" width="9" style="5" customWidth="1"/>
    <col min="6971" max="6971" width="7.44140625" style="5" bestFit="1" customWidth="1"/>
    <col min="6972" max="6972" width="9" style="5" bestFit="1" customWidth="1"/>
    <col min="6973" max="6973" width="11.44140625" style="5"/>
    <col min="6974" max="6974" width="29.44140625" style="5" customWidth="1"/>
    <col min="6975" max="6975" width="9" style="5" bestFit="1" customWidth="1"/>
    <col min="6976" max="6976" width="7.44140625" style="5" bestFit="1" customWidth="1"/>
    <col min="6977" max="6977" width="10.44140625" style="5" bestFit="1" customWidth="1"/>
    <col min="6978" max="6981" width="7.44140625" style="5" bestFit="1" customWidth="1"/>
    <col min="6982" max="6982" width="6.88671875" style="5" bestFit="1" customWidth="1"/>
    <col min="6983" max="6983" width="9" style="5" bestFit="1" customWidth="1"/>
    <col min="6984" max="6985" width="7.44140625" style="5" bestFit="1" customWidth="1"/>
    <col min="6986" max="6987" width="9" style="5" bestFit="1" customWidth="1"/>
    <col min="6988" max="6988" width="9" style="5" customWidth="1"/>
    <col min="6989" max="6989" width="7.44140625" style="5" bestFit="1" customWidth="1"/>
    <col min="6990" max="6990" width="9" style="5" bestFit="1" customWidth="1"/>
    <col min="6991" max="7168" width="11.44140625" style="5"/>
    <col min="7169" max="7169" width="27.44140625" style="5" customWidth="1"/>
    <col min="7170" max="7170" width="10.44140625" style="5" bestFit="1" customWidth="1"/>
    <col min="7171" max="7171" width="9.109375" style="5" bestFit="1" customWidth="1"/>
    <col min="7172" max="7172" width="10.44140625" style="5" bestFit="1" customWidth="1"/>
    <col min="7173" max="7174" width="9.44140625" style="5" bestFit="1" customWidth="1"/>
    <col min="7175" max="7175" width="10.109375" style="5" bestFit="1" customWidth="1"/>
    <col min="7176" max="7176" width="9.109375" style="5" bestFit="1" customWidth="1"/>
    <col min="7177" max="7177" width="10" style="5" customWidth="1"/>
    <col min="7178" max="7181" width="9.44140625" style="5" bestFit="1" customWidth="1"/>
    <col min="7182" max="7182" width="9.109375" style="5" bestFit="1" customWidth="1"/>
    <col min="7183" max="7183" width="8.109375" style="5" bestFit="1" customWidth="1"/>
    <col min="7184" max="7184" width="7.44140625" style="5" bestFit="1" customWidth="1"/>
    <col min="7185" max="7188" width="7.44140625" style="5" customWidth="1"/>
    <col min="7189" max="7189" width="13.6640625" style="5" bestFit="1" customWidth="1"/>
    <col min="7190" max="7194" width="10.109375" style="5" customWidth="1"/>
    <col min="7195" max="7195" width="9" style="5" bestFit="1" customWidth="1"/>
    <col min="7196" max="7196" width="7.44140625" style="5" bestFit="1" customWidth="1"/>
    <col min="7197" max="7197" width="10.44140625" style="5" bestFit="1" customWidth="1"/>
    <col min="7198" max="7201" width="7.44140625" style="5" bestFit="1" customWidth="1"/>
    <col min="7202" max="7202" width="6.88671875" style="5" bestFit="1" customWidth="1"/>
    <col min="7203" max="7203" width="9" style="5" bestFit="1" customWidth="1"/>
    <col min="7204" max="7205" width="7.44140625" style="5" bestFit="1" customWidth="1"/>
    <col min="7206" max="7207" width="9" style="5" bestFit="1" customWidth="1"/>
    <col min="7208" max="7208" width="9" style="5" customWidth="1"/>
    <col min="7209" max="7209" width="7.44140625" style="5" bestFit="1" customWidth="1"/>
    <col min="7210" max="7210" width="10.44140625" style="5" bestFit="1" customWidth="1"/>
    <col min="7211" max="7211" width="11.44140625" style="5"/>
    <col min="7212" max="7212" width="29.44140625" style="5" customWidth="1"/>
    <col min="7213" max="7213" width="9" style="5" bestFit="1" customWidth="1"/>
    <col min="7214" max="7214" width="7.44140625" style="5" bestFit="1" customWidth="1"/>
    <col min="7215" max="7215" width="10.44140625" style="5" bestFit="1" customWidth="1"/>
    <col min="7216" max="7219" width="7.44140625" style="5" bestFit="1" customWidth="1"/>
    <col min="7220" max="7220" width="6.88671875" style="5" bestFit="1" customWidth="1"/>
    <col min="7221" max="7221" width="9" style="5" bestFit="1" customWidth="1"/>
    <col min="7222" max="7223" width="7.44140625" style="5" bestFit="1" customWidth="1"/>
    <col min="7224" max="7225" width="9" style="5" bestFit="1" customWidth="1"/>
    <col min="7226" max="7226" width="9" style="5" customWidth="1"/>
    <col min="7227" max="7227" width="7.44140625" style="5" bestFit="1" customWidth="1"/>
    <col min="7228" max="7228" width="9" style="5" bestFit="1" customWidth="1"/>
    <col min="7229" max="7229" width="11.44140625" style="5"/>
    <col min="7230" max="7230" width="29.44140625" style="5" customWidth="1"/>
    <col min="7231" max="7231" width="9" style="5" bestFit="1" customWidth="1"/>
    <col min="7232" max="7232" width="7.44140625" style="5" bestFit="1" customWidth="1"/>
    <col min="7233" max="7233" width="10.44140625" style="5" bestFit="1" customWidth="1"/>
    <col min="7234" max="7237" width="7.44140625" style="5" bestFit="1" customWidth="1"/>
    <col min="7238" max="7238" width="6.88671875" style="5" bestFit="1" customWidth="1"/>
    <col min="7239" max="7239" width="9" style="5" bestFit="1" customWidth="1"/>
    <col min="7240" max="7241" width="7.44140625" style="5" bestFit="1" customWidth="1"/>
    <col min="7242" max="7243" width="9" style="5" bestFit="1" customWidth="1"/>
    <col min="7244" max="7244" width="9" style="5" customWidth="1"/>
    <col min="7245" max="7245" width="7.44140625" style="5" bestFit="1" customWidth="1"/>
    <col min="7246" max="7246" width="9" style="5" bestFit="1" customWidth="1"/>
    <col min="7247" max="7424" width="11.44140625" style="5"/>
    <col min="7425" max="7425" width="27.44140625" style="5" customWidth="1"/>
    <col min="7426" max="7426" width="10.44140625" style="5" bestFit="1" customWidth="1"/>
    <col min="7427" max="7427" width="9.109375" style="5" bestFit="1" customWidth="1"/>
    <col min="7428" max="7428" width="10.44140625" style="5" bestFit="1" customWidth="1"/>
    <col min="7429" max="7430" width="9.44140625" style="5" bestFit="1" customWidth="1"/>
    <col min="7431" max="7431" width="10.109375" style="5" bestFit="1" customWidth="1"/>
    <col min="7432" max="7432" width="9.109375" style="5" bestFit="1" customWidth="1"/>
    <col min="7433" max="7433" width="10" style="5" customWidth="1"/>
    <col min="7434" max="7437" width="9.44140625" style="5" bestFit="1" customWidth="1"/>
    <col min="7438" max="7438" width="9.109375" style="5" bestFit="1" customWidth="1"/>
    <col min="7439" max="7439" width="8.109375" style="5" bestFit="1" customWidth="1"/>
    <col min="7440" max="7440" width="7.44140625" style="5" bestFit="1" customWidth="1"/>
    <col min="7441" max="7444" width="7.44140625" style="5" customWidth="1"/>
    <col min="7445" max="7445" width="13.6640625" style="5" bestFit="1" customWidth="1"/>
    <col min="7446" max="7450" width="10.109375" style="5" customWidth="1"/>
    <col min="7451" max="7451" width="9" style="5" bestFit="1" customWidth="1"/>
    <col min="7452" max="7452" width="7.44140625" style="5" bestFit="1" customWidth="1"/>
    <col min="7453" max="7453" width="10.44140625" style="5" bestFit="1" customWidth="1"/>
    <col min="7454" max="7457" width="7.44140625" style="5" bestFit="1" customWidth="1"/>
    <col min="7458" max="7458" width="6.88671875" style="5" bestFit="1" customWidth="1"/>
    <col min="7459" max="7459" width="9" style="5" bestFit="1" customWidth="1"/>
    <col min="7460" max="7461" width="7.44140625" style="5" bestFit="1" customWidth="1"/>
    <col min="7462" max="7463" width="9" style="5" bestFit="1" customWidth="1"/>
    <col min="7464" max="7464" width="9" style="5" customWidth="1"/>
    <col min="7465" max="7465" width="7.44140625" style="5" bestFit="1" customWidth="1"/>
    <col min="7466" max="7466" width="10.44140625" style="5" bestFit="1" customWidth="1"/>
    <col min="7467" max="7467" width="11.44140625" style="5"/>
    <col min="7468" max="7468" width="29.44140625" style="5" customWidth="1"/>
    <col min="7469" max="7469" width="9" style="5" bestFit="1" customWidth="1"/>
    <col min="7470" max="7470" width="7.44140625" style="5" bestFit="1" customWidth="1"/>
    <col min="7471" max="7471" width="10.44140625" style="5" bestFit="1" customWidth="1"/>
    <col min="7472" max="7475" width="7.44140625" style="5" bestFit="1" customWidth="1"/>
    <col min="7476" max="7476" width="6.88671875" style="5" bestFit="1" customWidth="1"/>
    <col min="7477" max="7477" width="9" style="5" bestFit="1" customWidth="1"/>
    <col min="7478" max="7479" width="7.44140625" style="5" bestFit="1" customWidth="1"/>
    <col min="7480" max="7481" width="9" style="5" bestFit="1" customWidth="1"/>
    <col min="7482" max="7482" width="9" style="5" customWidth="1"/>
    <col min="7483" max="7483" width="7.44140625" style="5" bestFit="1" customWidth="1"/>
    <col min="7484" max="7484" width="9" style="5" bestFit="1" customWidth="1"/>
    <col min="7485" max="7485" width="11.44140625" style="5"/>
    <col min="7486" max="7486" width="29.44140625" style="5" customWidth="1"/>
    <col min="7487" max="7487" width="9" style="5" bestFit="1" customWidth="1"/>
    <col min="7488" max="7488" width="7.44140625" style="5" bestFit="1" customWidth="1"/>
    <col min="7489" max="7489" width="10.44140625" style="5" bestFit="1" customWidth="1"/>
    <col min="7490" max="7493" width="7.44140625" style="5" bestFit="1" customWidth="1"/>
    <col min="7494" max="7494" width="6.88671875" style="5" bestFit="1" customWidth="1"/>
    <col min="7495" max="7495" width="9" style="5" bestFit="1" customWidth="1"/>
    <col min="7496" max="7497" width="7.44140625" style="5" bestFit="1" customWidth="1"/>
    <col min="7498" max="7499" width="9" style="5" bestFit="1" customWidth="1"/>
    <col min="7500" max="7500" width="9" style="5" customWidth="1"/>
    <col min="7501" max="7501" width="7.44140625" style="5" bestFit="1" customWidth="1"/>
    <col min="7502" max="7502" width="9" style="5" bestFit="1" customWidth="1"/>
    <col min="7503" max="7680" width="11.44140625" style="5"/>
    <col min="7681" max="7681" width="27.44140625" style="5" customWidth="1"/>
    <col min="7682" max="7682" width="10.44140625" style="5" bestFit="1" customWidth="1"/>
    <col min="7683" max="7683" width="9.109375" style="5" bestFit="1" customWidth="1"/>
    <col min="7684" max="7684" width="10.44140625" style="5" bestFit="1" customWidth="1"/>
    <col min="7685" max="7686" width="9.44140625" style="5" bestFit="1" customWidth="1"/>
    <col min="7687" max="7687" width="10.109375" style="5" bestFit="1" customWidth="1"/>
    <col min="7688" max="7688" width="9.109375" style="5" bestFit="1" customWidth="1"/>
    <col min="7689" max="7689" width="10" style="5" customWidth="1"/>
    <col min="7690" max="7693" width="9.44140625" style="5" bestFit="1" customWidth="1"/>
    <col min="7694" max="7694" width="9.109375" style="5" bestFit="1" customWidth="1"/>
    <col min="7695" max="7695" width="8.109375" style="5" bestFit="1" customWidth="1"/>
    <col min="7696" max="7696" width="7.44140625" style="5" bestFit="1" customWidth="1"/>
    <col min="7697" max="7700" width="7.44140625" style="5" customWidth="1"/>
    <col min="7701" max="7701" width="13.6640625" style="5" bestFit="1" customWidth="1"/>
    <col min="7702" max="7706" width="10.109375" style="5" customWidth="1"/>
    <col min="7707" max="7707" width="9" style="5" bestFit="1" customWidth="1"/>
    <col min="7708" max="7708" width="7.44140625" style="5" bestFit="1" customWidth="1"/>
    <col min="7709" max="7709" width="10.44140625" style="5" bestFit="1" customWidth="1"/>
    <col min="7710" max="7713" width="7.44140625" style="5" bestFit="1" customWidth="1"/>
    <col min="7714" max="7714" width="6.88671875" style="5" bestFit="1" customWidth="1"/>
    <col min="7715" max="7715" width="9" style="5" bestFit="1" customWidth="1"/>
    <col min="7716" max="7717" width="7.44140625" style="5" bestFit="1" customWidth="1"/>
    <col min="7718" max="7719" width="9" style="5" bestFit="1" customWidth="1"/>
    <col min="7720" max="7720" width="9" style="5" customWidth="1"/>
    <col min="7721" max="7721" width="7.44140625" style="5" bestFit="1" customWidth="1"/>
    <col min="7722" max="7722" width="10.44140625" style="5" bestFit="1" customWidth="1"/>
    <col min="7723" max="7723" width="11.44140625" style="5"/>
    <col min="7724" max="7724" width="29.44140625" style="5" customWidth="1"/>
    <col min="7725" max="7725" width="9" style="5" bestFit="1" customWidth="1"/>
    <col min="7726" max="7726" width="7.44140625" style="5" bestFit="1" customWidth="1"/>
    <col min="7727" max="7727" width="10.44140625" style="5" bestFit="1" customWidth="1"/>
    <col min="7728" max="7731" width="7.44140625" style="5" bestFit="1" customWidth="1"/>
    <col min="7732" max="7732" width="6.88671875" style="5" bestFit="1" customWidth="1"/>
    <col min="7733" max="7733" width="9" style="5" bestFit="1" customWidth="1"/>
    <col min="7734" max="7735" width="7.44140625" style="5" bestFit="1" customWidth="1"/>
    <col min="7736" max="7737" width="9" style="5" bestFit="1" customWidth="1"/>
    <col min="7738" max="7738" width="9" style="5" customWidth="1"/>
    <col min="7739" max="7739" width="7.44140625" style="5" bestFit="1" customWidth="1"/>
    <col min="7740" max="7740" width="9" style="5" bestFit="1" customWidth="1"/>
    <col min="7741" max="7741" width="11.44140625" style="5"/>
    <col min="7742" max="7742" width="29.44140625" style="5" customWidth="1"/>
    <col min="7743" max="7743" width="9" style="5" bestFit="1" customWidth="1"/>
    <col min="7744" max="7744" width="7.44140625" style="5" bestFit="1" customWidth="1"/>
    <col min="7745" max="7745" width="10.44140625" style="5" bestFit="1" customWidth="1"/>
    <col min="7746" max="7749" width="7.44140625" style="5" bestFit="1" customWidth="1"/>
    <col min="7750" max="7750" width="6.88671875" style="5" bestFit="1" customWidth="1"/>
    <col min="7751" max="7751" width="9" style="5" bestFit="1" customWidth="1"/>
    <col min="7752" max="7753" width="7.44140625" style="5" bestFit="1" customWidth="1"/>
    <col min="7754" max="7755" width="9" style="5" bestFit="1" customWidth="1"/>
    <col min="7756" max="7756" width="9" style="5" customWidth="1"/>
    <col min="7757" max="7757" width="7.44140625" style="5" bestFit="1" customWidth="1"/>
    <col min="7758" max="7758" width="9" style="5" bestFit="1" customWidth="1"/>
    <col min="7759" max="7936" width="11.44140625" style="5"/>
    <col min="7937" max="7937" width="27.44140625" style="5" customWidth="1"/>
    <col min="7938" max="7938" width="10.44140625" style="5" bestFit="1" customWidth="1"/>
    <col min="7939" max="7939" width="9.109375" style="5" bestFit="1" customWidth="1"/>
    <col min="7940" max="7940" width="10.44140625" style="5" bestFit="1" customWidth="1"/>
    <col min="7941" max="7942" width="9.44140625" style="5" bestFit="1" customWidth="1"/>
    <col min="7943" max="7943" width="10.109375" style="5" bestFit="1" customWidth="1"/>
    <col min="7944" max="7944" width="9.109375" style="5" bestFit="1" customWidth="1"/>
    <col min="7945" max="7945" width="10" style="5" customWidth="1"/>
    <col min="7946" max="7949" width="9.44140625" style="5" bestFit="1" customWidth="1"/>
    <col min="7950" max="7950" width="9.109375" style="5" bestFit="1" customWidth="1"/>
    <col min="7951" max="7951" width="8.109375" style="5" bestFit="1" customWidth="1"/>
    <col min="7952" max="7952" width="7.44140625" style="5" bestFit="1" customWidth="1"/>
    <col min="7953" max="7956" width="7.44140625" style="5" customWidth="1"/>
    <col min="7957" max="7957" width="13.6640625" style="5" bestFit="1" customWidth="1"/>
    <col min="7958" max="7962" width="10.109375" style="5" customWidth="1"/>
    <col min="7963" max="7963" width="9" style="5" bestFit="1" customWidth="1"/>
    <col min="7964" max="7964" width="7.44140625" style="5" bestFit="1" customWidth="1"/>
    <col min="7965" max="7965" width="10.44140625" style="5" bestFit="1" customWidth="1"/>
    <col min="7966" max="7969" width="7.44140625" style="5" bestFit="1" customWidth="1"/>
    <col min="7970" max="7970" width="6.88671875" style="5" bestFit="1" customWidth="1"/>
    <col min="7971" max="7971" width="9" style="5" bestFit="1" customWidth="1"/>
    <col min="7972" max="7973" width="7.44140625" style="5" bestFit="1" customWidth="1"/>
    <col min="7974" max="7975" width="9" style="5" bestFit="1" customWidth="1"/>
    <col min="7976" max="7976" width="9" style="5" customWidth="1"/>
    <col min="7977" max="7977" width="7.44140625" style="5" bestFit="1" customWidth="1"/>
    <col min="7978" max="7978" width="10.44140625" style="5" bestFit="1" customWidth="1"/>
    <col min="7979" max="7979" width="11.44140625" style="5"/>
    <col min="7980" max="7980" width="29.44140625" style="5" customWidth="1"/>
    <col min="7981" max="7981" width="9" style="5" bestFit="1" customWidth="1"/>
    <col min="7982" max="7982" width="7.44140625" style="5" bestFit="1" customWidth="1"/>
    <col min="7983" max="7983" width="10.44140625" style="5" bestFit="1" customWidth="1"/>
    <col min="7984" max="7987" width="7.44140625" style="5" bestFit="1" customWidth="1"/>
    <col min="7988" max="7988" width="6.88671875" style="5" bestFit="1" customWidth="1"/>
    <col min="7989" max="7989" width="9" style="5" bestFit="1" customWidth="1"/>
    <col min="7990" max="7991" width="7.44140625" style="5" bestFit="1" customWidth="1"/>
    <col min="7992" max="7993" width="9" style="5" bestFit="1" customWidth="1"/>
    <col min="7994" max="7994" width="9" style="5" customWidth="1"/>
    <col min="7995" max="7995" width="7.44140625" style="5" bestFit="1" customWidth="1"/>
    <col min="7996" max="7996" width="9" style="5" bestFit="1" customWidth="1"/>
    <col min="7997" max="7997" width="11.44140625" style="5"/>
    <col min="7998" max="7998" width="29.44140625" style="5" customWidth="1"/>
    <col min="7999" max="7999" width="9" style="5" bestFit="1" customWidth="1"/>
    <col min="8000" max="8000" width="7.44140625" style="5" bestFit="1" customWidth="1"/>
    <col min="8001" max="8001" width="10.44140625" style="5" bestFit="1" customWidth="1"/>
    <col min="8002" max="8005" width="7.44140625" style="5" bestFit="1" customWidth="1"/>
    <col min="8006" max="8006" width="6.88671875" style="5" bestFit="1" customWidth="1"/>
    <col min="8007" max="8007" width="9" style="5" bestFit="1" customWidth="1"/>
    <col min="8008" max="8009" width="7.44140625" style="5" bestFit="1" customWidth="1"/>
    <col min="8010" max="8011" width="9" style="5" bestFit="1" customWidth="1"/>
    <col min="8012" max="8012" width="9" style="5" customWidth="1"/>
    <col min="8013" max="8013" width="7.44140625" style="5" bestFit="1" customWidth="1"/>
    <col min="8014" max="8014" width="9" style="5" bestFit="1" customWidth="1"/>
    <col min="8015" max="8192" width="11.44140625" style="5"/>
    <col min="8193" max="8193" width="27.44140625" style="5" customWidth="1"/>
    <col min="8194" max="8194" width="10.44140625" style="5" bestFit="1" customWidth="1"/>
    <col min="8195" max="8195" width="9.109375" style="5" bestFit="1" customWidth="1"/>
    <col min="8196" max="8196" width="10.44140625" style="5" bestFit="1" customWidth="1"/>
    <col min="8197" max="8198" width="9.44140625" style="5" bestFit="1" customWidth="1"/>
    <col min="8199" max="8199" width="10.109375" style="5" bestFit="1" customWidth="1"/>
    <col min="8200" max="8200" width="9.109375" style="5" bestFit="1" customWidth="1"/>
    <col min="8201" max="8201" width="10" style="5" customWidth="1"/>
    <col min="8202" max="8205" width="9.44140625" style="5" bestFit="1" customWidth="1"/>
    <col min="8206" max="8206" width="9.109375" style="5" bestFit="1" customWidth="1"/>
    <col min="8207" max="8207" width="8.109375" style="5" bestFit="1" customWidth="1"/>
    <col min="8208" max="8208" width="7.44140625" style="5" bestFit="1" customWidth="1"/>
    <col min="8209" max="8212" width="7.44140625" style="5" customWidth="1"/>
    <col min="8213" max="8213" width="13.6640625" style="5" bestFit="1" customWidth="1"/>
    <col min="8214" max="8218" width="10.109375" style="5" customWidth="1"/>
    <col min="8219" max="8219" width="9" style="5" bestFit="1" customWidth="1"/>
    <col min="8220" max="8220" width="7.44140625" style="5" bestFit="1" customWidth="1"/>
    <col min="8221" max="8221" width="10.44140625" style="5" bestFit="1" customWidth="1"/>
    <col min="8222" max="8225" width="7.44140625" style="5" bestFit="1" customWidth="1"/>
    <col min="8226" max="8226" width="6.88671875" style="5" bestFit="1" customWidth="1"/>
    <col min="8227" max="8227" width="9" style="5" bestFit="1" customWidth="1"/>
    <col min="8228" max="8229" width="7.44140625" style="5" bestFit="1" customWidth="1"/>
    <col min="8230" max="8231" width="9" style="5" bestFit="1" customWidth="1"/>
    <col min="8232" max="8232" width="9" style="5" customWidth="1"/>
    <col min="8233" max="8233" width="7.44140625" style="5" bestFit="1" customWidth="1"/>
    <col min="8234" max="8234" width="10.44140625" style="5" bestFit="1" customWidth="1"/>
    <col min="8235" max="8235" width="11.44140625" style="5"/>
    <col min="8236" max="8236" width="29.44140625" style="5" customWidth="1"/>
    <col min="8237" max="8237" width="9" style="5" bestFit="1" customWidth="1"/>
    <col min="8238" max="8238" width="7.44140625" style="5" bestFit="1" customWidth="1"/>
    <col min="8239" max="8239" width="10.44140625" style="5" bestFit="1" customWidth="1"/>
    <col min="8240" max="8243" width="7.44140625" style="5" bestFit="1" customWidth="1"/>
    <col min="8244" max="8244" width="6.88671875" style="5" bestFit="1" customWidth="1"/>
    <col min="8245" max="8245" width="9" style="5" bestFit="1" customWidth="1"/>
    <col min="8246" max="8247" width="7.44140625" style="5" bestFit="1" customWidth="1"/>
    <col min="8248" max="8249" width="9" style="5" bestFit="1" customWidth="1"/>
    <col min="8250" max="8250" width="9" style="5" customWidth="1"/>
    <col min="8251" max="8251" width="7.44140625" style="5" bestFit="1" customWidth="1"/>
    <col min="8252" max="8252" width="9" style="5" bestFit="1" customWidth="1"/>
    <col min="8253" max="8253" width="11.44140625" style="5"/>
    <col min="8254" max="8254" width="29.44140625" style="5" customWidth="1"/>
    <col min="8255" max="8255" width="9" style="5" bestFit="1" customWidth="1"/>
    <col min="8256" max="8256" width="7.44140625" style="5" bestFit="1" customWidth="1"/>
    <col min="8257" max="8257" width="10.44140625" style="5" bestFit="1" customWidth="1"/>
    <col min="8258" max="8261" width="7.44140625" style="5" bestFit="1" customWidth="1"/>
    <col min="8262" max="8262" width="6.88671875" style="5" bestFit="1" customWidth="1"/>
    <col min="8263" max="8263" width="9" style="5" bestFit="1" customWidth="1"/>
    <col min="8264" max="8265" width="7.44140625" style="5" bestFit="1" customWidth="1"/>
    <col min="8266" max="8267" width="9" style="5" bestFit="1" customWidth="1"/>
    <col min="8268" max="8268" width="9" style="5" customWidth="1"/>
    <col min="8269" max="8269" width="7.44140625" style="5" bestFit="1" customWidth="1"/>
    <col min="8270" max="8270" width="9" style="5" bestFit="1" customWidth="1"/>
    <col min="8271" max="8448" width="11.44140625" style="5"/>
    <col min="8449" max="8449" width="27.44140625" style="5" customWidth="1"/>
    <col min="8450" max="8450" width="10.44140625" style="5" bestFit="1" customWidth="1"/>
    <col min="8451" max="8451" width="9.109375" style="5" bestFit="1" customWidth="1"/>
    <col min="8452" max="8452" width="10.44140625" style="5" bestFit="1" customWidth="1"/>
    <col min="8453" max="8454" width="9.44140625" style="5" bestFit="1" customWidth="1"/>
    <col min="8455" max="8455" width="10.109375" style="5" bestFit="1" customWidth="1"/>
    <col min="8456" max="8456" width="9.109375" style="5" bestFit="1" customWidth="1"/>
    <col min="8457" max="8457" width="10" style="5" customWidth="1"/>
    <col min="8458" max="8461" width="9.44140625" style="5" bestFit="1" customWidth="1"/>
    <col min="8462" max="8462" width="9.109375" style="5" bestFit="1" customWidth="1"/>
    <col min="8463" max="8463" width="8.109375" style="5" bestFit="1" customWidth="1"/>
    <col min="8464" max="8464" width="7.44140625" style="5" bestFit="1" customWidth="1"/>
    <col min="8465" max="8468" width="7.44140625" style="5" customWidth="1"/>
    <col min="8469" max="8469" width="13.6640625" style="5" bestFit="1" customWidth="1"/>
    <col min="8470" max="8474" width="10.109375" style="5" customWidth="1"/>
    <col min="8475" max="8475" width="9" style="5" bestFit="1" customWidth="1"/>
    <col min="8476" max="8476" width="7.44140625" style="5" bestFit="1" customWidth="1"/>
    <col min="8477" max="8477" width="10.44140625" style="5" bestFit="1" customWidth="1"/>
    <col min="8478" max="8481" width="7.44140625" style="5" bestFit="1" customWidth="1"/>
    <col min="8482" max="8482" width="6.88671875" style="5" bestFit="1" customWidth="1"/>
    <col min="8483" max="8483" width="9" style="5" bestFit="1" customWidth="1"/>
    <col min="8484" max="8485" width="7.44140625" style="5" bestFit="1" customWidth="1"/>
    <col min="8486" max="8487" width="9" style="5" bestFit="1" customWidth="1"/>
    <col min="8488" max="8488" width="9" style="5" customWidth="1"/>
    <col min="8489" max="8489" width="7.44140625" style="5" bestFit="1" customWidth="1"/>
    <col min="8490" max="8490" width="10.44140625" style="5" bestFit="1" customWidth="1"/>
    <col min="8491" max="8491" width="11.44140625" style="5"/>
    <col min="8492" max="8492" width="29.44140625" style="5" customWidth="1"/>
    <col min="8493" max="8493" width="9" style="5" bestFit="1" customWidth="1"/>
    <col min="8494" max="8494" width="7.44140625" style="5" bestFit="1" customWidth="1"/>
    <col min="8495" max="8495" width="10.44140625" style="5" bestFit="1" customWidth="1"/>
    <col min="8496" max="8499" width="7.44140625" style="5" bestFit="1" customWidth="1"/>
    <col min="8500" max="8500" width="6.88671875" style="5" bestFit="1" customWidth="1"/>
    <col min="8501" max="8501" width="9" style="5" bestFit="1" customWidth="1"/>
    <col min="8502" max="8503" width="7.44140625" style="5" bestFit="1" customWidth="1"/>
    <col min="8504" max="8505" width="9" style="5" bestFit="1" customWidth="1"/>
    <col min="8506" max="8506" width="9" style="5" customWidth="1"/>
    <col min="8507" max="8507" width="7.44140625" style="5" bestFit="1" customWidth="1"/>
    <col min="8508" max="8508" width="9" style="5" bestFit="1" customWidth="1"/>
    <col min="8509" max="8509" width="11.44140625" style="5"/>
    <col min="8510" max="8510" width="29.44140625" style="5" customWidth="1"/>
    <col min="8511" max="8511" width="9" style="5" bestFit="1" customWidth="1"/>
    <col min="8512" max="8512" width="7.44140625" style="5" bestFit="1" customWidth="1"/>
    <col min="8513" max="8513" width="10.44140625" style="5" bestFit="1" customWidth="1"/>
    <col min="8514" max="8517" width="7.44140625" style="5" bestFit="1" customWidth="1"/>
    <col min="8518" max="8518" width="6.88671875" style="5" bestFit="1" customWidth="1"/>
    <col min="8519" max="8519" width="9" style="5" bestFit="1" customWidth="1"/>
    <col min="8520" max="8521" width="7.44140625" style="5" bestFit="1" customWidth="1"/>
    <col min="8522" max="8523" width="9" style="5" bestFit="1" customWidth="1"/>
    <col min="8524" max="8524" width="9" style="5" customWidth="1"/>
    <col min="8525" max="8525" width="7.44140625" style="5" bestFit="1" customWidth="1"/>
    <col min="8526" max="8526" width="9" style="5" bestFit="1" customWidth="1"/>
    <col min="8527" max="8704" width="11.44140625" style="5"/>
    <col min="8705" max="8705" width="27.44140625" style="5" customWidth="1"/>
    <col min="8706" max="8706" width="10.44140625" style="5" bestFit="1" customWidth="1"/>
    <col min="8707" max="8707" width="9.109375" style="5" bestFit="1" customWidth="1"/>
    <col min="8708" max="8708" width="10.44140625" style="5" bestFit="1" customWidth="1"/>
    <col min="8709" max="8710" width="9.44140625" style="5" bestFit="1" customWidth="1"/>
    <col min="8711" max="8711" width="10.109375" style="5" bestFit="1" customWidth="1"/>
    <col min="8712" max="8712" width="9.109375" style="5" bestFit="1" customWidth="1"/>
    <col min="8713" max="8713" width="10" style="5" customWidth="1"/>
    <col min="8714" max="8717" width="9.44140625" style="5" bestFit="1" customWidth="1"/>
    <col min="8718" max="8718" width="9.109375" style="5" bestFit="1" customWidth="1"/>
    <col min="8719" max="8719" width="8.109375" style="5" bestFit="1" customWidth="1"/>
    <col min="8720" max="8720" width="7.44140625" style="5" bestFit="1" customWidth="1"/>
    <col min="8721" max="8724" width="7.44140625" style="5" customWidth="1"/>
    <col min="8725" max="8725" width="13.6640625" style="5" bestFit="1" customWidth="1"/>
    <col min="8726" max="8730" width="10.109375" style="5" customWidth="1"/>
    <col min="8731" max="8731" width="9" style="5" bestFit="1" customWidth="1"/>
    <col min="8732" max="8732" width="7.44140625" style="5" bestFit="1" customWidth="1"/>
    <col min="8733" max="8733" width="10.44140625" style="5" bestFit="1" customWidth="1"/>
    <col min="8734" max="8737" width="7.44140625" style="5" bestFit="1" customWidth="1"/>
    <col min="8738" max="8738" width="6.88671875" style="5" bestFit="1" customWidth="1"/>
    <col min="8739" max="8739" width="9" style="5" bestFit="1" customWidth="1"/>
    <col min="8740" max="8741" width="7.44140625" style="5" bestFit="1" customWidth="1"/>
    <col min="8742" max="8743" width="9" style="5" bestFit="1" customWidth="1"/>
    <col min="8744" max="8744" width="9" style="5" customWidth="1"/>
    <col min="8745" max="8745" width="7.44140625" style="5" bestFit="1" customWidth="1"/>
    <col min="8746" max="8746" width="10.44140625" style="5" bestFit="1" customWidth="1"/>
    <col min="8747" max="8747" width="11.44140625" style="5"/>
    <col min="8748" max="8748" width="29.44140625" style="5" customWidth="1"/>
    <col min="8749" max="8749" width="9" style="5" bestFit="1" customWidth="1"/>
    <col min="8750" max="8750" width="7.44140625" style="5" bestFit="1" customWidth="1"/>
    <col min="8751" max="8751" width="10.44140625" style="5" bestFit="1" customWidth="1"/>
    <col min="8752" max="8755" width="7.44140625" style="5" bestFit="1" customWidth="1"/>
    <col min="8756" max="8756" width="6.88671875" style="5" bestFit="1" customWidth="1"/>
    <col min="8757" max="8757" width="9" style="5" bestFit="1" customWidth="1"/>
    <col min="8758" max="8759" width="7.44140625" style="5" bestFit="1" customWidth="1"/>
    <col min="8760" max="8761" width="9" style="5" bestFit="1" customWidth="1"/>
    <col min="8762" max="8762" width="9" style="5" customWidth="1"/>
    <col min="8763" max="8763" width="7.44140625" style="5" bestFit="1" customWidth="1"/>
    <col min="8764" max="8764" width="9" style="5" bestFit="1" customWidth="1"/>
    <col min="8765" max="8765" width="11.44140625" style="5"/>
    <col min="8766" max="8766" width="29.44140625" style="5" customWidth="1"/>
    <col min="8767" max="8767" width="9" style="5" bestFit="1" customWidth="1"/>
    <col min="8768" max="8768" width="7.44140625" style="5" bestFit="1" customWidth="1"/>
    <col min="8769" max="8769" width="10.44140625" style="5" bestFit="1" customWidth="1"/>
    <col min="8770" max="8773" width="7.44140625" style="5" bestFit="1" customWidth="1"/>
    <col min="8774" max="8774" width="6.88671875" style="5" bestFit="1" customWidth="1"/>
    <col min="8775" max="8775" width="9" style="5" bestFit="1" customWidth="1"/>
    <col min="8776" max="8777" width="7.44140625" style="5" bestFit="1" customWidth="1"/>
    <col min="8778" max="8779" width="9" style="5" bestFit="1" customWidth="1"/>
    <col min="8780" max="8780" width="9" style="5" customWidth="1"/>
    <col min="8781" max="8781" width="7.44140625" style="5" bestFit="1" customWidth="1"/>
    <col min="8782" max="8782" width="9" style="5" bestFit="1" customWidth="1"/>
    <col min="8783" max="8960" width="11.44140625" style="5"/>
    <col min="8961" max="8961" width="27.44140625" style="5" customWidth="1"/>
    <col min="8962" max="8962" width="10.44140625" style="5" bestFit="1" customWidth="1"/>
    <col min="8963" max="8963" width="9.109375" style="5" bestFit="1" customWidth="1"/>
    <col min="8964" max="8964" width="10.44140625" style="5" bestFit="1" customWidth="1"/>
    <col min="8965" max="8966" width="9.44140625" style="5" bestFit="1" customWidth="1"/>
    <col min="8967" max="8967" width="10.109375" style="5" bestFit="1" customWidth="1"/>
    <col min="8968" max="8968" width="9.109375" style="5" bestFit="1" customWidth="1"/>
    <col min="8969" max="8969" width="10" style="5" customWidth="1"/>
    <col min="8970" max="8973" width="9.44140625" style="5" bestFit="1" customWidth="1"/>
    <col min="8974" max="8974" width="9.109375" style="5" bestFit="1" customWidth="1"/>
    <col min="8975" max="8975" width="8.109375" style="5" bestFit="1" customWidth="1"/>
    <col min="8976" max="8976" width="7.44140625" style="5" bestFit="1" customWidth="1"/>
    <col min="8977" max="8980" width="7.44140625" style="5" customWidth="1"/>
    <col min="8981" max="8981" width="13.6640625" style="5" bestFit="1" customWidth="1"/>
    <col min="8982" max="8986" width="10.109375" style="5" customWidth="1"/>
    <col min="8987" max="8987" width="9" style="5" bestFit="1" customWidth="1"/>
    <col min="8988" max="8988" width="7.44140625" style="5" bestFit="1" customWidth="1"/>
    <col min="8989" max="8989" width="10.44140625" style="5" bestFit="1" customWidth="1"/>
    <col min="8990" max="8993" width="7.44140625" style="5" bestFit="1" customWidth="1"/>
    <col min="8994" max="8994" width="6.88671875" style="5" bestFit="1" customWidth="1"/>
    <col min="8995" max="8995" width="9" style="5" bestFit="1" customWidth="1"/>
    <col min="8996" max="8997" width="7.44140625" style="5" bestFit="1" customWidth="1"/>
    <col min="8998" max="8999" width="9" style="5" bestFit="1" customWidth="1"/>
    <col min="9000" max="9000" width="9" style="5" customWidth="1"/>
    <col min="9001" max="9001" width="7.44140625" style="5" bestFit="1" customWidth="1"/>
    <col min="9002" max="9002" width="10.44140625" style="5" bestFit="1" customWidth="1"/>
    <col min="9003" max="9003" width="11.44140625" style="5"/>
    <col min="9004" max="9004" width="29.44140625" style="5" customWidth="1"/>
    <col min="9005" max="9005" width="9" style="5" bestFit="1" customWidth="1"/>
    <col min="9006" max="9006" width="7.44140625" style="5" bestFit="1" customWidth="1"/>
    <col min="9007" max="9007" width="10.44140625" style="5" bestFit="1" customWidth="1"/>
    <col min="9008" max="9011" width="7.44140625" style="5" bestFit="1" customWidth="1"/>
    <col min="9012" max="9012" width="6.88671875" style="5" bestFit="1" customWidth="1"/>
    <col min="9013" max="9013" width="9" style="5" bestFit="1" customWidth="1"/>
    <col min="9014" max="9015" width="7.44140625" style="5" bestFit="1" customWidth="1"/>
    <col min="9016" max="9017" width="9" style="5" bestFit="1" customWidth="1"/>
    <col min="9018" max="9018" width="9" style="5" customWidth="1"/>
    <col min="9019" max="9019" width="7.44140625" style="5" bestFit="1" customWidth="1"/>
    <col min="9020" max="9020" width="9" style="5" bestFit="1" customWidth="1"/>
    <col min="9021" max="9021" width="11.44140625" style="5"/>
    <col min="9022" max="9022" width="29.44140625" style="5" customWidth="1"/>
    <col min="9023" max="9023" width="9" style="5" bestFit="1" customWidth="1"/>
    <col min="9024" max="9024" width="7.44140625" style="5" bestFit="1" customWidth="1"/>
    <col min="9025" max="9025" width="10.44140625" style="5" bestFit="1" customWidth="1"/>
    <col min="9026" max="9029" width="7.44140625" style="5" bestFit="1" customWidth="1"/>
    <col min="9030" max="9030" width="6.88671875" style="5" bestFit="1" customWidth="1"/>
    <col min="9031" max="9031" width="9" style="5" bestFit="1" customWidth="1"/>
    <col min="9032" max="9033" width="7.44140625" style="5" bestFit="1" customWidth="1"/>
    <col min="9034" max="9035" width="9" style="5" bestFit="1" customWidth="1"/>
    <col min="9036" max="9036" width="9" style="5" customWidth="1"/>
    <col min="9037" max="9037" width="7.44140625" style="5" bestFit="1" customWidth="1"/>
    <col min="9038" max="9038" width="9" style="5" bestFit="1" customWidth="1"/>
    <col min="9039" max="9216" width="11.44140625" style="5"/>
    <col min="9217" max="9217" width="27.44140625" style="5" customWidth="1"/>
    <col min="9218" max="9218" width="10.44140625" style="5" bestFit="1" customWidth="1"/>
    <col min="9219" max="9219" width="9.109375" style="5" bestFit="1" customWidth="1"/>
    <col min="9220" max="9220" width="10.44140625" style="5" bestFit="1" customWidth="1"/>
    <col min="9221" max="9222" width="9.44140625" style="5" bestFit="1" customWidth="1"/>
    <col min="9223" max="9223" width="10.109375" style="5" bestFit="1" customWidth="1"/>
    <col min="9224" max="9224" width="9.109375" style="5" bestFit="1" customWidth="1"/>
    <col min="9225" max="9225" width="10" style="5" customWidth="1"/>
    <col min="9226" max="9229" width="9.44140625" style="5" bestFit="1" customWidth="1"/>
    <col min="9230" max="9230" width="9.109375" style="5" bestFit="1" customWidth="1"/>
    <col min="9231" max="9231" width="8.109375" style="5" bestFit="1" customWidth="1"/>
    <col min="9232" max="9232" width="7.44140625" style="5" bestFit="1" customWidth="1"/>
    <col min="9233" max="9236" width="7.44140625" style="5" customWidth="1"/>
    <col min="9237" max="9237" width="13.6640625" style="5" bestFit="1" customWidth="1"/>
    <col min="9238" max="9242" width="10.109375" style="5" customWidth="1"/>
    <col min="9243" max="9243" width="9" style="5" bestFit="1" customWidth="1"/>
    <col min="9244" max="9244" width="7.44140625" style="5" bestFit="1" customWidth="1"/>
    <col min="9245" max="9245" width="10.44140625" style="5" bestFit="1" customWidth="1"/>
    <col min="9246" max="9249" width="7.44140625" style="5" bestFit="1" customWidth="1"/>
    <col min="9250" max="9250" width="6.88671875" style="5" bestFit="1" customWidth="1"/>
    <col min="9251" max="9251" width="9" style="5" bestFit="1" customWidth="1"/>
    <col min="9252" max="9253" width="7.44140625" style="5" bestFit="1" customWidth="1"/>
    <col min="9254" max="9255" width="9" style="5" bestFit="1" customWidth="1"/>
    <col min="9256" max="9256" width="9" style="5" customWidth="1"/>
    <col min="9257" max="9257" width="7.44140625" style="5" bestFit="1" customWidth="1"/>
    <col min="9258" max="9258" width="10.44140625" style="5" bestFit="1" customWidth="1"/>
    <col min="9259" max="9259" width="11.44140625" style="5"/>
    <col min="9260" max="9260" width="29.44140625" style="5" customWidth="1"/>
    <col min="9261" max="9261" width="9" style="5" bestFit="1" customWidth="1"/>
    <col min="9262" max="9262" width="7.44140625" style="5" bestFit="1" customWidth="1"/>
    <col min="9263" max="9263" width="10.44140625" style="5" bestFit="1" customWidth="1"/>
    <col min="9264" max="9267" width="7.44140625" style="5" bestFit="1" customWidth="1"/>
    <col min="9268" max="9268" width="6.88671875" style="5" bestFit="1" customWidth="1"/>
    <col min="9269" max="9269" width="9" style="5" bestFit="1" customWidth="1"/>
    <col min="9270" max="9271" width="7.44140625" style="5" bestFit="1" customWidth="1"/>
    <col min="9272" max="9273" width="9" style="5" bestFit="1" customWidth="1"/>
    <col min="9274" max="9274" width="9" style="5" customWidth="1"/>
    <col min="9275" max="9275" width="7.44140625" style="5" bestFit="1" customWidth="1"/>
    <col min="9276" max="9276" width="9" style="5" bestFit="1" customWidth="1"/>
    <col min="9277" max="9277" width="11.44140625" style="5"/>
    <col min="9278" max="9278" width="29.44140625" style="5" customWidth="1"/>
    <col min="9279" max="9279" width="9" style="5" bestFit="1" customWidth="1"/>
    <col min="9280" max="9280" width="7.44140625" style="5" bestFit="1" customWidth="1"/>
    <col min="9281" max="9281" width="10.44140625" style="5" bestFit="1" customWidth="1"/>
    <col min="9282" max="9285" width="7.44140625" style="5" bestFit="1" customWidth="1"/>
    <col min="9286" max="9286" width="6.88671875" style="5" bestFit="1" customWidth="1"/>
    <col min="9287" max="9287" width="9" style="5" bestFit="1" customWidth="1"/>
    <col min="9288" max="9289" width="7.44140625" style="5" bestFit="1" customWidth="1"/>
    <col min="9290" max="9291" width="9" style="5" bestFit="1" customWidth="1"/>
    <col min="9292" max="9292" width="9" style="5" customWidth="1"/>
    <col min="9293" max="9293" width="7.44140625" style="5" bestFit="1" customWidth="1"/>
    <col min="9294" max="9294" width="9" style="5" bestFit="1" customWidth="1"/>
    <col min="9295" max="9472" width="11.44140625" style="5"/>
    <col min="9473" max="9473" width="27.44140625" style="5" customWidth="1"/>
    <col min="9474" max="9474" width="10.44140625" style="5" bestFit="1" customWidth="1"/>
    <col min="9475" max="9475" width="9.109375" style="5" bestFit="1" customWidth="1"/>
    <col min="9476" max="9476" width="10.44140625" style="5" bestFit="1" customWidth="1"/>
    <col min="9477" max="9478" width="9.44140625" style="5" bestFit="1" customWidth="1"/>
    <col min="9479" max="9479" width="10.109375" style="5" bestFit="1" customWidth="1"/>
    <col min="9480" max="9480" width="9.109375" style="5" bestFit="1" customWidth="1"/>
    <col min="9481" max="9481" width="10" style="5" customWidth="1"/>
    <col min="9482" max="9485" width="9.44140625" style="5" bestFit="1" customWidth="1"/>
    <col min="9486" max="9486" width="9.109375" style="5" bestFit="1" customWidth="1"/>
    <col min="9487" max="9487" width="8.109375" style="5" bestFit="1" customWidth="1"/>
    <col min="9488" max="9488" width="7.44140625" style="5" bestFit="1" customWidth="1"/>
    <col min="9489" max="9492" width="7.44140625" style="5" customWidth="1"/>
    <col min="9493" max="9493" width="13.6640625" style="5" bestFit="1" customWidth="1"/>
    <col min="9494" max="9498" width="10.109375" style="5" customWidth="1"/>
    <col min="9499" max="9499" width="9" style="5" bestFit="1" customWidth="1"/>
    <col min="9500" max="9500" width="7.44140625" style="5" bestFit="1" customWidth="1"/>
    <col min="9501" max="9501" width="10.44140625" style="5" bestFit="1" customWidth="1"/>
    <col min="9502" max="9505" width="7.44140625" style="5" bestFit="1" customWidth="1"/>
    <col min="9506" max="9506" width="6.88671875" style="5" bestFit="1" customWidth="1"/>
    <col min="9507" max="9507" width="9" style="5" bestFit="1" customWidth="1"/>
    <col min="9508" max="9509" width="7.44140625" style="5" bestFit="1" customWidth="1"/>
    <col min="9510" max="9511" width="9" style="5" bestFit="1" customWidth="1"/>
    <col min="9512" max="9512" width="9" style="5" customWidth="1"/>
    <col min="9513" max="9513" width="7.44140625" style="5" bestFit="1" customWidth="1"/>
    <col min="9514" max="9514" width="10.44140625" style="5" bestFit="1" customWidth="1"/>
    <col min="9515" max="9515" width="11.44140625" style="5"/>
    <col min="9516" max="9516" width="29.44140625" style="5" customWidth="1"/>
    <col min="9517" max="9517" width="9" style="5" bestFit="1" customWidth="1"/>
    <col min="9518" max="9518" width="7.44140625" style="5" bestFit="1" customWidth="1"/>
    <col min="9519" max="9519" width="10.44140625" style="5" bestFit="1" customWidth="1"/>
    <col min="9520" max="9523" width="7.44140625" style="5" bestFit="1" customWidth="1"/>
    <col min="9524" max="9524" width="6.88671875" style="5" bestFit="1" customWidth="1"/>
    <col min="9525" max="9525" width="9" style="5" bestFit="1" customWidth="1"/>
    <col min="9526" max="9527" width="7.44140625" style="5" bestFit="1" customWidth="1"/>
    <col min="9528" max="9529" width="9" style="5" bestFit="1" customWidth="1"/>
    <col min="9530" max="9530" width="9" style="5" customWidth="1"/>
    <col min="9531" max="9531" width="7.44140625" style="5" bestFit="1" customWidth="1"/>
    <col min="9532" max="9532" width="9" style="5" bestFit="1" customWidth="1"/>
    <col min="9533" max="9533" width="11.44140625" style="5"/>
    <col min="9534" max="9534" width="29.44140625" style="5" customWidth="1"/>
    <col min="9535" max="9535" width="9" style="5" bestFit="1" customWidth="1"/>
    <col min="9536" max="9536" width="7.44140625" style="5" bestFit="1" customWidth="1"/>
    <col min="9537" max="9537" width="10.44140625" style="5" bestFit="1" customWidth="1"/>
    <col min="9538" max="9541" width="7.44140625" style="5" bestFit="1" customWidth="1"/>
    <col min="9542" max="9542" width="6.88671875" style="5" bestFit="1" customWidth="1"/>
    <col min="9543" max="9543" width="9" style="5" bestFit="1" customWidth="1"/>
    <col min="9544" max="9545" width="7.44140625" style="5" bestFit="1" customWidth="1"/>
    <col min="9546" max="9547" width="9" style="5" bestFit="1" customWidth="1"/>
    <col min="9548" max="9548" width="9" style="5" customWidth="1"/>
    <col min="9549" max="9549" width="7.44140625" style="5" bestFit="1" customWidth="1"/>
    <col min="9550" max="9550" width="9" style="5" bestFit="1" customWidth="1"/>
    <col min="9551" max="9728" width="11.44140625" style="5"/>
    <col min="9729" max="9729" width="27.44140625" style="5" customWidth="1"/>
    <col min="9730" max="9730" width="10.44140625" style="5" bestFit="1" customWidth="1"/>
    <col min="9731" max="9731" width="9.109375" style="5" bestFit="1" customWidth="1"/>
    <col min="9732" max="9732" width="10.44140625" style="5" bestFit="1" customWidth="1"/>
    <col min="9733" max="9734" width="9.44140625" style="5" bestFit="1" customWidth="1"/>
    <col min="9735" max="9735" width="10.109375" style="5" bestFit="1" customWidth="1"/>
    <col min="9736" max="9736" width="9.109375" style="5" bestFit="1" customWidth="1"/>
    <col min="9737" max="9737" width="10" style="5" customWidth="1"/>
    <col min="9738" max="9741" width="9.44140625" style="5" bestFit="1" customWidth="1"/>
    <col min="9742" max="9742" width="9.109375" style="5" bestFit="1" customWidth="1"/>
    <col min="9743" max="9743" width="8.109375" style="5" bestFit="1" customWidth="1"/>
    <col min="9744" max="9744" width="7.44140625" style="5" bestFit="1" customWidth="1"/>
    <col min="9745" max="9748" width="7.44140625" style="5" customWidth="1"/>
    <col min="9749" max="9749" width="13.6640625" style="5" bestFit="1" customWidth="1"/>
    <col min="9750" max="9754" width="10.109375" style="5" customWidth="1"/>
    <col min="9755" max="9755" width="9" style="5" bestFit="1" customWidth="1"/>
    <col min="9756" max="9756" width="7.44140625" style="5" bestFit="1" customWidth="1"/>
    <col min="9757" max="9757" width="10.44140625" style="5" bestFit="1" customWidth="1"/>
    <col min="9758" max="9761" width="7.44140625" style="5" bestFit="1" customWidth="1"/>
    <col min="9762" max="9762" width="6.88671875" style="5" bestFit="1" customWidth="1"/>
    <col min="9763" max="9763" width="9" style="5" bestFit="1" customWidth="1"/>
    <col min="9764" max="9765" width="7.44140625" style="5" bestFit="1" customWidth="1"/>
    <col min="9766" max="9767" width="9" style="5" bestFit="1" customWidth="1"/>
    <col min="9768" max="9768" width="9" style="5" customWidth="1"/>
    <col min="9769" max="9769" width="7.44140625" style="5" bestFit="1" customWidth="1"/>
    <col min="9770" max="9770" width="10.44140625" style="5" bestFit="1" customWidth="1"/>
    <col min="9771" max="9771" width="11.44140625" style="5"/>
    <col min="9772" max="9772" width="29.44140625" style="5" customWidth="1"/>
    <col min="9773" max="9773" width="9" style="5" bestFit="1" customWidth="1"/>
    <col min="9774" max="9774" width="7.44140625" style="5" bestFit="1" customWidth="1"/>
    <col min="9775" max="9775" width="10.44140625" style="5" bestFit="1" customWidth="1"/>
    <col min="9776" max="9779" width="7.44140625" style="5" bestFit="1" customWidth="1"/>
    <col min="9780" max="9780" width="6.88671875" style="5" bestFit="1" customWidth="1"/>
    <col min="9781" max="9781" width="9" style="5" bestFit="1" customWidth="1"/>
    <col min="9782" max="9783" width="7.44140625" style="5" bestFit="1" customWidth="1"/>
    <col min="9784" max="9785" width="9" style="5" bestFit="1" customWidth="1"/>
    <col min="9786" max="9786" width="9" style="5" customWidth="1"/>
    <col min="9787" max="9787" width="7.44140625" style="5" bestFit="1" customWidth="1"/>
    <col min="9788" max="9788" width="9" style="5" bestFit="1" customWidth="1"/>
    <col min="9789" max="9789" width="11.44140625" style="5"/>
    <col min="9790" max="9790" width="29.44140625" style="5" customWidth="1"/>
    <col min="9791" max="9791" width="9" style="5" bestFit="1" customWidth="1"/>
    <col min="9792" max="9792" width="7.44140625" style="5" bestFit="1" customWidth="1"/>
    <col min="9793" max="9793" width="10.44140625" style="5" bestFit="1" customWidth="1"/>
    <col min="9794" max="9797" width="7.44140625" style="5" bestFit="1" customWidth="1"/>
    <col min="9798" max="9798" width="6.88671875" style="5" bestFit="1" customWidth="1"/>
    <col min="9799" max="9799" width="9" style="5" bestFit="1" customWidth="1"/>
    <col min="9800" max="9801" width="7.44140625" style="5" bestFit="1" customWidth="1"/>
    <col min="9802" max="9803" width="9" style="5" bestFit="1" customWidth="1"/>
    <col min="9804" max="9804" width="9" style="5" customWidth="1"/>
    <col min="9805" max="9805" width="7.44140625" style="5" bestFit="1" customWidth="1"/>
    <col min="9806" max="9806" width="9" style="5" bestFit="1" customWidth="1"/>
    <col min="9807" max="9984" width="11.44140625" style="5"/>
    <col min="9985" max="9985" width="27.44140625" style="5" customWidth="1"/>
    <col min="9986" max="9986" width="10.44140625" style="5" bestFit="1" customWidth="1"/>
    <col min="9987" max="9987" width="9.109375" style="5" bestFit="1" customWidth="1"/>
    <col min="9988" max="9988" width="10.44140625" style="5" bestFit="1" customWidth="1"/>
    <col min="9989" max="9990" width="9.44140625" style="5" bestFit="1" customWidth="1"/>
    <col min="9991" max="9991" width="10.109375" style="5" bestFit="1" customWidth="1"/>
    <col min="9992" max="9992" width="9.109375" style="5" bestFit="1" customWidth="1"/>
    <col min="9993" max="9993" width="10" style="5" customWidth="1"/>
    <col min="9994" max="9997" width="9.44140625" style="5" bestFit="1" customWidth="1"/>
    <col min="9998" max="9998" width="9.109375" style="5" bestFit="1" customWidth="1"/>
    <col min="9999" max="9999" width="8.109375" style="5" bestFit="1" customWidth="1"/>
    <col min="10000" max="10000" width="7.44140625" style="5" bestFit="1" customWidth="1"/>
    <col min="10001" max="10004" width="7.44140625" style="5" customWidth="1"/>
    <col min="10005" max="10005" width="13.6640625" style="5" bestFit="1" customWidth="1"/>
    <col min="10006" max="10010" width="10.109375" style="5" customWidth="1"/>
    <col min="10011" max="10011" width="9" style="5" bestFit="1" customWidth="1"/>
    <col min="10012" max="10012" width="7.44140625" style="5" bestFit="1" customWidth="1"/>
    <col min="10013" max="10013" width="10.44140625" style="5" bestFit="1" customWidth="1"/>
    <col min="10014" max="10017" width="7.44140625" style="5" bestFit="1" customWidth="1"/>
    <col min="10018" max="10018" width="6.88671875" style="5" bestFit="1" customWidth="1"/>
    <col min="10019" max="10019" width="9" style="5" bestFit="1" customWidth="1"/>
    <col min="10020" max="10021" width="7.44140625" style="5" bestFit="1" customWidth="1"/>
    <col min="10022" max="10023" width="9" style="5" bestFit="1" customWidth="1"/>
    <col min="10024" max="10024" width="9" style="5" customWidth="1"/>
    <col min="10025" max="10025" width="7.44140625" style="5" bestFit="1" customWidth="1"/>
    <col min="10026" max="10026" width="10.44140625" style="5" bestFit="1" customWidth="1"/>
    <col min="10027" max="10027" width="11.44140625" style="5"/>
    <col min="10028" max="10028" width="29.44140625" style="5" customWidth="1"/>
    <col min="10029" max="10029" width="9" style="5" bestFit="1" customWidth="1"/>
    <col min="10030" max="10030" width="7.44140625" style="5" bestFit="1" customWidth="1"/>
    <col min="10031" max="10031" width="10.44140625" style="5" bestFit="1" customWidth="1"/>
    <col min="10032" max="10035" width="7.44140625" style="5" bestFit="1" customWidth="1"/>
    <col min="10036" max="10036" width="6.88671875" style="5" bestFit="1" customWidth="1"/>
    <col min="10037" max="10037" width="9" style="5" bestFit="1" customWidth="1"/>
    <col min="10038" max="10039" width="7.44140625" style="5" bestFit="1" customWidth="1"/>
    <col min="10040" max="10041" width="9" style="5" bestFit="1" customWidth="1"/>
    <col min="10042" max="10042" width="9" style="5" customWidth="1"/>
    <col min="10043" max="10043" width="7.44140625" style="5" bestFit="1" customWidth="1"/>
    <col min="10044" max="10044" width="9" style="5" bestFit="1" customWidth="1"/>
    <col min="10045" max="10045" width="11.44140625" style="5"/>
    <col min="10046" max="10046" width="29.44140625" style="5" customWidth="1"/>
    <col min="10047" max="10047" width="9" style="5" bestFit="1" customWidth="1"/>
    <col min="10048" max="10048" width="7.44140625" style="5" bestFit="1" customWidth="1"/>
    <col min="10049" max="10049" width="10.44140625" style="5" bestFit="1" customWidth="1"/>
    <col min="10050" max="10053" width="7.44140625" style="5" bestFit="1" customWidth="1"/>
    <col min="10054" max="10054" width="6.88671875" style="5" bestFit="1" customWidth="1"/>
    <col min="10055" max="10055" width="9" style="5" bestFit="1" customWidth="1"/>
    <col min="10056" max="10057" width="7.44140625" style="5" bestFit="1" customWidth="1"/>
    <col min="10058" max="10059" width="9" style="5" bestFit="1" customWidth="1"/>
    <col min="10060" max="10060" width="9" style="5" customWidth="1"/>
    <col min="10061" max="10061" width="7.44140625" style="5" bestFit="1" customWidth="1"/>
    <col min="10062" max="10062" width="9" style="5" bestFit="1" customWidth="1"/>
    <col min="10063" max="10240" width="11.44140625" style="5"/>
    <col min="10241" max="10241" width="27.44140625" style="5" customWidth="1"/>
    <col min="10242" max="10242" width="10.44140625" style="5" bestFit="1" customWidth="1"/>
    <col min="10243" max="10243" width="9.109375" style="5" bestFit="1" customWidth="1"/>
    <col min="10244" max="10244" width="10.44140625" style="5" bestFit="1" customWidth="1"/>
    <col min="10245" max="10246" width="9.44140625" style="5" bestFit="1" customWidth="1"/>
    <col min="10247" max="10247" width="10.109375" style="5" bestFit="1" customWidth="1"/>
    <col min="10248" max="10248" width="9.109375" style="5" bestFit="1" customWidth="1"/>
    <col min="10249" max="10249" width="10" style="5" customWidth="1"/>
    <col min="10250" max="10253" width="9.44140625" style="5" bestFit="1" customWidth="1"/>
    <col min="10254" max="10254" width="9.109375" style="5" bestFit="1" customWidth="1"/>
    <col min="10255" max="10255" width="8.109375" style="5" bestFit="1" customWidth="1"/>
    <col min="10256" max="10256" width="7.44140625" style="5" bestFit="1" customWidth="1"/>
    <col min="10257" max="10260" width="7.44140625" style="5" customWidth="1"/>
    <col min="10261" max="10261" width="13.6640625" style="5" bestFit="1" customWidth="1"/>
    <col min="10262" max="10266" width="10.109375" style="5" customWidth="1"/>
    <col min="10267" max="10267" width="9" style="5" bestFit="1" customWidth="1"/>
    <col min="10268" max="10268" width="7.44140625" style="5" bestFit="1" customWidth="1"/>
    <col min="10269" max="10269" width="10.44140625" style="5" bestFit="1" customWidth="1"/>
    <col min="10270" max="10273" width="7.44140625" style="5" bestFit="1" customWidth="1"/>
    <col min="10274" max="10274" width="6.88671875" style="5" bestFit="1" customWidth="1"/>
    <col min="10275" max="10275" width="9" style="5" bestFit="1" customWidth="1"/>
    <col min="10276" max="10277" width="7.44140625" style="5" bestFit="1" customWidth="1"/>
    <col min="10278" max="10279" width="9" style="5" bestFit="1" customWidth="1"/>
    <col min="10280" max="10280" width="9" style="5" customWidth="1"/>
    <col min="10281" max="10281" width="7.44140625" style="5" bestFit="1" customWidth="1"/>
    <col min="10282" max="10282" width="10.44140625" style="5" bestFit="1" customWidth="1"/>
    <col min="10283" max="10283" width="11.44140625" style="5"/>
    <col min="10284" max="10284" width="29.44140625" style="5" customWidth="1"/>
    <col min="10285" max="10285" width="9" style="5" bestFit="1" customWidth="1"/>
    <col min="10286" max="10286" width="7.44140625" style="5" bestFit="1" customWidth="1"/>
    <col min="10287" max="10287" width="10.44140625" style="5" bestFit="1" customWidth="1"/>
    <col min="10288" max="10291" width="7.44140625" style="5" bestFit="1" customWidth="1"/>
    <col min="10292" max="10292" width="6.88671875" style="5" bestFit="1" customWidth="1"/>
    <col min="10293" max="10293" width="9" style="5" bestFit="1" customWidth="1"/>
    <col min="10294" max="10295" width="7.44140625" style="5" bestFit="1" customWidth="1"/>
    <col min="10296" max="10297" width="9" style="5" bestFit="1" customWidth="1"/>
    <col min="10298" max="10298" width="9" style="5" customWidth="1"/>
    <col min="10299" max="10299" width="7.44140625" style="5" bestFit="1" customWidth="1"/>
    <col min="10300" max="10300" width="9" style="5" bestFit="1" customWidth="1"/>
    <col min="10301" max="10301" width="11.44140625" style="5"/>
    <col min="10302" max="10302" width="29.44140625" style="5" customWidth="1"/>
    <col min="10303" max="10303" width="9" style="5" bestFit="1" customWidth="1"/>
    <col min="10304" max="10304" width="7.44140625" style="5" bestFit="1" customWidth="1"/>
    <col min="10305" max="10305" width="10.44140625" style="5" bestFit="1" customWidth="1"/>
    <col min="10306" max="10309" width="7.44140625" style="5" bestFit="1" customWidth="1"/>
    <col min="10310" max="10310" width="6.88671875" style="5" bestFit="1" customWidth="1"/>
    <col min="10311" max="10311" width="9" style="5" bestFit="1" customWidth="1"/>
    <col min="10312" max="10313" width="7.44140625" style="5" bestFit="1" customWidth="1"/>
    <col min="10314" max="10315" width="9" style="5" bestFit="1" customWidth="1"/>
    <col min="10316" max="10316" width="9" style="5" customWidth="1"/>
    <col min="10317" max="10317" width="7.44140625" style="5" bestFit="1" customWidth="1"/>
    <col min="10318" max="10318" width="9" style="5" bestFit="1" customWidth="1"/>
    <col min="10319" max="10496" width="11.44140625" style="5"/>
    <col min="10497" max="10497" width="27.44140625" style="5" customWidth="1"/>
    <col min="10498" max="10498" width="10.44140625" style="5" bestFit="1" customWidth="1"/>
    <col min="10499" max="10499" width="9.109375" style="5" bestFit="1" customWidth="1"/>
    <col min="10500" max="10500" width="10.44140625" style="5" bestFit="1" customWidth="1"/>
    <col min="10501" max="10502" width="9.44140625" style="5" bestFit="1" customWidth="1"/>
    <col min="10503" max="10503" width="10.109375" style="5" bestFit="1" customWidth="1"/>
    <col min="10504" max="10504" width="9.109375" style="5" bestFit="1" customWidth="1"/>
    <col min="10505" max="10505" width="10" style="5" customWidth="1"/>
    <col min="10506" max="10509" width="9.44140625" style="5" bestFit="1" customWidth="1"/>
    <col min="10510" max="10510" width="9.109375" style="5" bestFit="1" customWidth="1"/>
    <col min="10511" max="10511" width="8.109375" style="5" bestFit="1" customWidth="1"/>
    <col min="10512" max="10512" width="7.44140625" style="5" bestFit="1" customWidth="1"/>
    <col min="10513" max="10516" width="7.44140625" style="5" customWidth="1"/>
    <col min="10517" max="10517" width="13.6640625" style="5" bestFit="1" customWidth="1"/>
    <col min="10518" max="10522" width="10.109375" style="5" customWidth="1"/>
    <col min="10523" max="10523" width="9" style="5" bestFit="1" customWidth="1"/>
    <col min="10524" max="10524" width="7.44140625" style="5" bestFit="1" customWidth="1"/>
    <col min="10525" max="10525" width="10.44140625" style="5" bestFit="1" customWidth="1"/>
    <col min="10526" max="10529" width="7.44140625" style="5" bestFit="1" customWidth="1"/>
    <col min="10530" max="10530" width="6.88671875" style="5" bestFit="1" customWidth="1"/>
    <col min="10531" max="10531" width="9" style="5" bestFit="1" customWidth="1"/>
    <col min="10532" max="10533" width="7.44140625" style="5" bestFit="1" customWidth="1"/>
    <col min="10534" max="10535" width="9" style="5" bestFit="1" customWidth="1"/>
    <col min="10536" max="10536" width="9" style="5" customWidth="1"/>
    <col min="10537" max="10537" width="7.44140625" style="5" bestFit="1" customWidth="1"/>
    <col min="10538" max="10538" width="10.44140625" style="5" bestFit="1" customWidth="1"/>
    <col min="10539" max="10539" width="11.44140625" style="5"/>
    <col min="10540" max="10540" width="29.44140625" style="5" customWidth="1"/>
    <col min="10541" max="10541" width="9" style="5" bestFit="1" customWidth="1"/>
    <col min="10542" max="10542" width="7.44140625" style="5" bestFit="1" customWidth="1"/>
    <col min="10543" max="10543" width="10.44140625" style="5" bestFit="1" customWidth="1"/>
    <col min="10544" max="10547" width="7.44140625" style="5" bestFit="1" customWidth="1"/>
    <col min="10548" max="10548" width="6.88671875" style="5" bestFit="1" customWidth="1"/>
    <col min="10549" max="10549" width="9" style="5" bestFit="1" customWidth="1"/>
    <col min="10550" max="10551" width="7.44140625" style="5" bestFit="1" customWidth="1"/>
    <col min="10552" max="10553" width="9" style="5" bestFit="1" customWidth="1"/>
    <col min="10554" max="10554" width="9" style="5" customWidth="1"/>
    <col min="10555" max="10555" width="7.44140625" style="5" bestFit="1" customWidth="1"/>
    <col min="10556" max="10556" width="9" style="5" bestFit="1" customWidth="1"/>
    <col min="10557" max="10557" width="11.44140625" style="5"/>
    <col min="10558" max="10558" width="29.44140625" style="5" customWidth="1"/>
    <col min="10559" max="10559" width="9" style="5" bestFit="1" customWidth="1"/>
    <col min="10560" max="10560" width="7.44140625" style="5" bestFit="1" customWidth="1"/>
    <col min="10561" max="10561" width="10.44140625" style="5" bestFit="1" customWidth="1"/>
    <col min="10562" max="10565" width="7.44140625" style="5" bestFit="1" customWidth="1"/>
    <col min="10566" max="10566" width="6.88671875" style="5" bestFit="1" customWidth="1"/>
    <col min="10567" max="10567" width="9" style="5" bestFit="1" customWidth="1"/>
    <col min="10568" max="10569" width="7.44140625" style="5" bestFit="1" customWidth="1"/>
    <col min="10570" max="10571" width="9" style="5" bestFit="1" customWidth="1"/>
    <col min="10572" max="10572" width="9" style="5" customWidth="1"/>
    <col min="10573" max="10573" width="7.44140625" style="5" bestFit="1" customWidth="1"/>
    <col min="10574" max="10574" width="9" style="5" bestFit="1" customWidth="1"/>
    <col min="10575" max="10752" width="11.44140625" style="5"/>
    <col min="10753" max="10753" width="27.44140625" style="5" customWidth="1"/>
    <col min="10754" max="10754" width="10.44140625" style="5" bestFit="1" customWidth="1"/>
    <col min="10755" max="10755" width="9.109375" style="5" bestFit="1" customWidth="1"/>
    <col min="10756" max="10756" width="10.44140625" style="5" bestFit="1" customWidth="1"/>
    <col min="10757" max="10758" width="9.44140625" style="5" bestFit="1" customWidth="1"/>
    <col min="10759" max="10759" width="10.109375" style="5" bestFit="1" customWidth="1"/>
    <col min="10760" max="10760" width="9.109375" style="5" bestFit="1" customWidth="1"/>
    <col min="10761" max="10761" width="10" style="5" customWidth="1"/>
    <col min="10762" max="10765" width="9.44140625" style="5" bestFit="1" customWidth="1"/>
    <col min="10766" max="10766" width="9.109375" style="5" bestFit="1" customWidth="1"/>
    <col min="10767" max="10767" width="8.109375" style="5" bestFit="1" customWidth="1"/>
    <col min="10768" max="10768" width="7.44140625" style="5" bestFit="1" customWidth="1"/>
    <col min="10769" max="10772" width="7.44140625" style="5" customWidth="1"/>
    <col min="10773" max="10773" width="13.6640625" style="5" bestFit="1" customWidth="1"/>
    <col min="10774" max="10778" width="10.109375" style="5" customWidth="1"/>
    <col min="10779" max="10779" width="9" style="5" bestFit="1" customWidth="1"/>
    <col min="10780" max="10780" width="7.44140625" style="5" bestFit="1" customWidth="1"/>
    <col min="10781" max="10781" width="10.44140625" style="5" bestFit="1" customWidth="1"/>
    <col min="10782" max="10785" width="7.44140625" style="5" bestFit="1" customWidth="1"/>
    <col min="10786" max="10786" width="6.88671875" style="5" bestFit="1" customWidth="1"/>
    <col min="10787" max="10787" width="9" style="5" bestFit="1" customWidth="1"/>
    <col min="10788" max="10789" width="7.44140625" style="5" bestFit="1" customWidth="1"/>
    <col min="10790" max="10791" width="9" style="5" bestFit="1" customWidth="1"/>
    <col min="10792" max="10792" width="9" style="5" customWidth="1"/>
    <col min="10793" max="10793" width="7.44140625" style="5" bestFit="1" customWidth="1"/>
    <col min="10794" max="10794" width="10.44140625" style="5" bestFit="1" customWidth="1"/>
    <col min="10795" max="10795" width="11.44140625" style="5"/>
    <col min="10796" max="10796" width="29.44140625" style="5" customWidth="1"/>
    <col min="10797" max="10797" width="9" style="5" bestFit="1" customWidth="1"/>
    <col min="10798" max="10798" width="7.44140625" style="5" bestFit="1" customWidth="1"/>
    <col min="10799" max="10799" width="10.44140625" style="5" bestFit="1" customWidth="1"/>
    <col min="10800" max="10803" width="7.44140625" style="5" bestFit="1" customWidth="1"/>
    <col min="10804" max="10804" width="6.88671875" style="5" bestFit="1" customWidth="1"/>
    <col min="10805" max="10805" width="9" style="5" bestFit="1" customWidth="1"/>
    <col min="10806" max="10807" width="7.44140625" style="5" bestFit="1" customWidth="1"/>
    <col min="10808" max="10809" width="9" style="5" bestFit="1" customWidth="1"/>
    <col min="10810" max="10810" width="9" style="5" customWidth="1"/>
    <col min="10811" max="10811" width="7.44140625" style="5" bestFit="1" customWidth="1"/>
    <col min="10812" max="10812" width="9" style="5" bestFit="1" customWidth="1"/>
    <col min="10813" max="10813" width="11.44140625" style="5"/>
    <col min="10814" max="10814" width="29.44140625" style="5" customWidth="1"/>
    <col min="10815" max="10815" width="9" style="5" bestFit="1" customWidth="1"/>
    <col min="10816" max="10816" width="7.44140625" style="5" bestFit="1" customWidth="1"/>
    <col min="10817" max="10817" width="10.44140625" style="5" bestFit="1" customWidth="1"/>
    <col min="10818" max="10821" width="7.44140625" style="5" bestFit="1" customWidth="1"/>
    <col min="10822" max="10822" width="6.88671875" style="5" bestFit="1" customWidth="1"/>
    <col min="10823" max="10823" width="9" style="5" bestFit="1" customWidth="1"/>
    <col min="10824" max="10825" width="7.44140625" style="5" bestFit="1" customWidth="1"/>
    <col min="10826" max="10827" width="9" style="5" bestFit="1" customWidth="1"/>
    <col min="10828" max="10828" width="9" style="5" customWidth="1"/>
    <col min="10829" max="10829" width="7.44140625" style="5" bestFit="1" customWidth="1"/>
    <col min="10830" max="10830" width="9" style="5" bestFit="1" customWidth="1"/>
    <col min="10831" max="11008" width="11.44140625" style="5"/>
    <col min="11009" max="11009" width="27.44140625" style="5" customWidth="1"/>
    <col min="11010" max="11010" width="10.44140625" style="5" bestFit="1" customWidth="1"/>
    <col min="11011" max="11011" width="9.109375" style="5" bestFit="1" customWidth="1"/>
    <col min="11012" max="11012" width="10.44140625" style="5" bestFit="1" customWidth="1"/>
    <col min="11013" max="11014" width="9.44140625" style="5" bestFit="1" customWidth="1"/>
    <col min="11015" max="11015" width="10.109375" style="5" bestFit="1" customWidth="1"/>
    <col min="11016" max="11016" width="9.109375" style="5" bestFit="1" customWidth="1"/>
    <col min="11017" max="11017" width="10" style="5" customWidth="1"/>
    <col min="11018" max="11021" width="9.44140625" style="5" bestFit="1" customWidth="1"/>
    <col min="11022" max="11022" width="9.109375" style="5" bestFit="1" customWidth="1"/>
    <col min="11023" max="11023" width="8.109375" style="5" bestFit="1" customWidth="1"/>
    <col min="11024" max="11024" width="7.44140625" style="5" bestFit="1" customWidth="1"/>
    <col min="11025" max="11028" width="7.44140625" style="5" customWidth="1"/>
    <col min="11029" max="11029" width="13.6640625" style="5" bestFit="1" customWidth="1"/>
    <col min="11030" max="11034" width="10.109375" style="5" customWidth="1"/>
    <col min="11035" max="11035" width="9" style="5" bestFit="1" customWidth="1"/>
    <col min="11036" max="11036" width="7.44140625" style="5" bestFit="1" customWidth="1"/>
    <col min="11037" max="11037" width="10.44140625" style="5" bestFit="1" customWidth="1"/>
    <col min="11038" max="11041" width="7.44140625" style="5" bestFit="1" customWidth="1"/>
    <col min="11042" max="11042" width="6.88671875" style="5" bestFit="1" customWidth="1"/>
    <col min="11043" max="11043" width="9" style="5" bestFit="1" customWidth="1"/>
    <col min="11044" max="11045" width="7.44140625" style="5" bestFit="1" customWidth="1"/>
    <col min="11046" max="11047" width="9" style="5" bestFit="1" customWidth="1"/>
    <col min="11048" max="11048" width="9" style="5" customWidth="1"/>
    <col min="11049" max="11049" width="7.44140625" style="5" bestFit="1" customWidth="1"/>
    <col min="11050" max="11050" width="10.44140625" style="5" bestFit="1" customWidth="1"/>
    <col min="11051" max="11051" width="11.44140625" style="5"/>
    <col min="11052" max="11052" width="29.44140625" style="5" customWidth="1"/>
    <col min="11053" max="11053" width="9" style="5" bestFit="1" customWidth="1"/>
    <col min="11054" max="11054" width="7.44140625" style="5" bestFit="1" customWidth="1"/>
    <col min="11055" max="11055" width="10.44140625" style="5" bestFit="1" customWidth="1"/>
    <col min="11056" max="11059" width="7.44140625" style="5" bestFit="1" customWidth="1"/>
    <col min="11060" max="11060" width="6.88671875" style="5" bestFit="1" customWidth="1"/>
    <col min="11061" max="11061" width="9" style="5" bestFit="1" customWidth="1"/>
    <col min="11062" max="11063" width="7.44140625" style="5" bestFit="1" customWidth="1"/>
    <col min="11064" max="11065" width="9" style="5" bestFit="1" customWidth="1"/>
    <col min="11066" max="11066" width="9" style="5" customWidth="1"/>
    <col min="11067" max="11067" width="7.44140625" style="5" bestFit="1" customWidth="1"/>
    <col min="11068" max="11068" width="9" style="5" bestFit="1" customWidth="1"/>
    <col min="11069" max="11069" width="11.44140625" style="5"/>
    <col min="11070" max="11070" width="29.44140625" style="5" customWidth="1"/>
    <col min="11071" max="11071" width="9" style="5" bestFit="1" customWidth="1"/>
    <col min="11072" max="11072" width="7.44140625" style="5" bestFit="1" customWidth="1"/>
    <col min="11073" max="11073" width="10.44140625" style="5" bestFit="1" customWidth="1"/>
    <col min="11074" max="11077" width="7.44140625" style="5" bestFit="1" customWidth="1"/>
    <col min="11078" max="11078" width="6.88671875" style="5" bestFit="1" customWidth="1"/>
    <col min="11079" max="11079" width="9" style="5" bestFit="1" customWidth="1"/>
    <col min="11080" max="11081" width="7.44140625" style="5" bestFit="1" customWidth="1"/>
    <col min="11082" max="11083" width="9" style="5" bestFit="1" customWidth="1"/>
    <col min="11084" max="11084" width="9" style="5" customWidth="1"/>
    <col min="11085" max="11085" width="7.44140625" style="5" bestFit="1" customWidth="1"/>
    <col min="11086" max="11086" width="9" style="5" bestFit="1" customWidth="1"/>
    <col min="11087" max="11264" width="11.44140625" style="5"/>
    <col min="11265" max="11265" width="27.44140625" style="5" customWidth="1"/>
    <col min="11266" max="11266" width="10.44140625" style="5" bestFit="1" customWidth="1"/>
    <col min="11267" max="11267" width="9.109375" style="5" bestFit="1" customWidth="1"/>
    <col min="11268" max="11268" width="10.44140625" style="5" bestFit="1" customWidth="1"/>
    <col min="11269" max="11270" width="9.44140625" style="5" bestFit="1" customWidth="1"/>
    <col min="11271" max="11271" width="10.109375" style="5" bestFit="1" customWidth="1"/>
    <col min="11272" max="11272" width="9.109375" style="5" bestFit="1" customWidth="1"/>
    <col min="11273" max="11273" width="10" style="5" customWidth="1"/>
    <col min="11274" max="11277" width="9.44140625" style="5" bestFit="1" customWidth="1"/>
    <col min="11278" max="11278" width="9.109375" style="5" bestFit="1" customWidth="1"/>
    <col min="11279" max="11279" width="8.109375" style="5" bestFit="1" customWidth="1"/>
    <col min="11280" max="11280" width="7.44140625" style="5" bestFit="1" customWidth="1"/>
    <col min="11281" max="11284" width="7.44140625" style="5" customWidth="1"/>
    <col min="11285" max="11285" width="13.6640625" style="5" bestFit="1" customWidth="1"/>
    <col min="11286" max="11290" width="10.109375" style="5" customWidth="1"/>
    <col min="11291" max="11291" width="9" style="5" bestFit="1" customWidth="1"/>
    <col min="11292" max="11292" width="7.44140625" style="5" bestFit="1" customWidth="1"/>
    <col min="11293" max="11293" width="10.44140625" style="5" bestFit="1" customWidth="1"/>
    <col min="11294" max="11297" width="7.44140625" style="5" bestFit="1" customWidth="1"/>
    <col min="11298" max="11298" width="6.88671875" style="5" bestFit="1" customWidth="1"/>
    <col min="11299" max="11299" width="9" style="5" bestFit="1" customWidth="1"/>
    <col min="11300" max="11301" width="7.44140625" style="5" bestFit="1" customWidth="1"/>
    <col min="11302" max="11303" width="9" style="5" bestFit="1" customWidth="1"/>
    <col min="11304" max="11304" width="9" style="5" customWidth="1"/>
    <col min="11305" max="11305" width="7.44140625" style="5" bestFit="1" customWidth="1"/>
    <col min="11306" max="11306" width="10.44140625" style="5" bestFit="1" customWidth="1"/>
    <col min="11307" max="11307" width="11.44140625" style="5"/>
    <col min="11308" max="11308" width="29.44140625" style="5" customWidth="1"/>
    <col min="11309" max="11309" width="9" style="5" bestFit="1" customWidth="1"/>
    <col min="11310" max="11310" width="7.44140625" style="5" bestFit="1" customWidth="1"/>
    <col min="11311" max="11311" width="10.44140625" style="5" bestFit="1" customWidth="1"/>
    <col min="11312" max="11315" width="7.44140625" style="5" bestFit="1" customWidth="1"/>
    <col min="11316" max="11316" width="6.88671875" style="5" bestFit="1" customWidth="1"/>
    <col min="11317" max="11317" width="9" style="5" bestFit="1" customWidth="1"/>
    <col min="11318" max="11319" width="7.44140625" style="5" bestFit="1" customWidth="1"/>
    <col min="11320" max="11321" width="9" style="5" bestFit="1" customWidth="1"/>
    <col min="11322" max="11322" width="9" style="5" customWidth="1"/>
    <col min="11323" max="11323" width="7.44140625" style="5" bestFit="1" customWidth="1"/>
    <col min="11324" max="11324" width="9" style="5" bestFit="1" customWidth="1"/>
    <col min="11325" max="11325" width="11.44140625" style="5"/>
    <col min="11326" max="11326" width="29.44140625" style="5" customWidth="1"/>
    <col min="11327" max="11327" width="9" style="5" bestFit="1" customWidth="1"/>
    <col min="11328" max="11328" width="7.44140625" style="5" bestFit="1" customWidth="1"/>
    <col min="11329" max="11329" width="10.44140625" style="5" bestFit="1" customWidth="1"/>
    <col min="11330" max="11333" width="7.44140625" style="5" bestFit="1" customWidth="1"/>
    <col min="11334" max="11334" width="6.88671875" style="5" bestFit="1" customWidth="1"/>
    <col min="11335" max="11335" width="9" style="5" bestFit="1" customWidth="1"/>
    <col min="11336" max="11337" width="7.44140625" style="5" bestFit="1" customWidth="1"/>
    <col min="11338" max="11339" width="9" style="5" bestFit="1" customWidth="1"/>
    <col min="11340" max="11340" width="9" style="5" customWidth="1"/>
    <col min="11341" max="11341" width="7.44140625" style="5" bestFit="1" customWidth="1"/>
    <col min="11342" max="11342" width="9" style="5" bestFit="1" customWidth="1"/>
    <col min="11343" max="11520" width="11.44140625" style="5"/>
    <col min="11521" max="11521" width="27.44140625" style="5" customWidth="1"/>
    <col min="11522" max="11522" width="10.44140625" style="5" bestFit="1" customWidth="1"/>
    <col min="11523" max="11523" width="9.109375" style="5" bestFit="1" customWidth="1"/>
    <col min="11524" max="11524" width="10.44140625" style="5" bestFit="1" customWidth="1"/>
    <col min="11525" max="11526" width="9.44140625" style="5" bestFit="1" customWidth="1"/>
    <col min="11527" max="11527" width="10.109375" style="5" bestFit="1" customWidth="1"/>
    <col min="11528" max="11528" width="9.109375" style="5" bestFit="1" customWidth="1"/>
    <col min="11529" max="11529" width="10" style="5" customWidth="1"/>
    <col min="11530" max="11533" width="9.44140625" style="5" bestFit="1" customWidth="1"/>
    <col min="11534" max="11534" width="9.109375" style="5" bestFit="1" customWidth="1"/>
    <col min="11535" max="11535" width="8.109375" style="5" bestFit="1" customWidth="1"/>
    <col min="11536" max="11536" width="7.44140625" style="5" bestFit="1" customWidth="1"/>
    <col min="11537" max="11540" width="7.44140625" style="5" customWidth="1"/>
    <col min="11541" max="11541" width="13.6640625" style="5" bestFit="1" customWidth="1"/>
    <col min="11542" max="11546" width="10.109375" style="5" customWidth="1"/>
    <col min="11547" max="11547" width="9" style="5" bestFit="1" customWidth="1"/>
    <col min="11548" max="11548" width="7.44140625" style="5" bestFit="1" customWidth="1"/>
    <col min="11549" max="11549" width="10.44140625" style="5" bestFit="1" customWidth="1"/>
    <col min="11550" max="11553" width="7.44140625" style="5" bestFit="1" customWidth="1"/>
    <col min="11554" max="11554" width="6.88671875" style="5" bestFit="1" customWidth="1"/>
    <col min="11555" max="11555" width="9" style="5" bestFit="1" customWidth="1"/>
    <col min="11556" max="11557" width="7.44140625" style="5" bestFit="1" customWidth="1"/>
    <col min="11558" max="11559" width="9" style="5" bestFit="1" customWidth="1"/>
    <col min="11560" max="11560" width="9" style="5" customWidth="1"/>
    <col min="11561" max="11561" width="7.44140625" style="5" bestFit="1" customWidth="1"/>
    <col min="11562" max="11562" width="10.44140625" style="5" bestFit="1" customWidth="1"/>
    <col min="11563" max="11563" width="11.44140625" style="5"/>
    <col min="11564" max="11564" width="29.44140625" style="5" customWidth="1"/>
    <col min="11565" max="11565" width="9" style="5" bestFit="1" customWidth="1"/>
    <col min="11566" max="11566" width="7.44140625" style="5" bestFit="1" customWidth="1"/>
    <col min="11567" max="11567" width="10.44140625" style="5" bestFit="1" customWidth="1"/>
    <col min="11568" max="11571" width="7.44140625" style="5" bestFit="1" customWidth="1"/>
    <col min="11572" max="11572" width="6.88671875" style="5" bestFit="1" customWidth="1"/>
    <col min="11573" max="11573" width="9" style="5" bestFit="1" customWidth="1"/>
    <col min="11574" max="11575" width="7.44140625" style="5" bestFit="1" customWidth="1"/>
    <col min="11576" max="11577" width="9" style="5" bestFit="1" customWidth="1"/>
    <col min="11578" max="11578" width="9" style="5" customWidth="1"/>
    <col min="11579" max="11579" width="7.44140625" style="5" bestFit="1" customWidth="1"/>
    <col min="11580" max="11580" width="9" style="5" bestFit="1" customWidth="1"/>
    <col min="11581" max="11581" width="11.44140625" style="5"/>
    <col min="11582" max="11582" width="29.44140625" style="5" customWidth="1"/>
    <col min="11583" max="11583" width="9" style="5" bestFit="1" customWidth="1"/>
    <col min="11584" max="11584" width="7.44140625" style="5" bestFit="1" customWidth="1"/>
    <col min="11585" max="11585" width="10.44140625" style="5" bestFit="1" customWidth="1"/>
    <col min="11586" max="11589" width="7.44140625" style="5" bestFit="1" customWidth="1"/>
    <col min="11590" max="11590" width="6.88671875" style="5" bestFit="1" customWidth="1"/>
    <col min="11591" max="11591" width="9" style="5" bestFit="1" customWidth="1"/>
    <col min="11592" max="11593" width="7.44140625" style="5" bestFit="1" customWidth="1"/>
    <col min="11594" max="11595" width="9" style="5" bestFit="1" customWidth="1"/>
    <col min="11596" max="11596" width="9" style="5" customWidth="1"/>
    <col min="11597" max="11597" width="7.44140625" style="5" bestFit="1" customWidth="1"/>
    <col min="11598" max="11598" width="9" style="5" bestFit="1" customWidth="1"/>
    <col min="11599" max="11776" width="11.44140625" style="5"/>
    <col min="11777" max="11777" width="27.44140625" style="5" customWidth="1"/>
    <col min="11778" max="11778" width="10.44140625" style="5" bestFit="1" customWidth="1"/>
    <col min="11779" max="11779" width="9.109375" style="5" bestFit="1" customWidth="1"/>
    <col min="11780" max="11780" width="10.44140625" style="5" bestFit="1" customWidth="1"/>
    <col min="11781" max="11782" width="9.44140625" style="5" bestFit="1" customWidth="1"/>
    <col min="11783" max="11783" width="10.109375" style="5" bestFit="1" customWidth="1"/>
    <col min="11784" max="11784" width="9.109375" style="5" bestFit="1" customWidth="1"/>
    <col min="11785" max="11785" width="10" style="5" customWidth="1"/>
    <col min="11786" max="11789" width="9.44140625" style="5" bestFit="1" customWidth="1"/>
    <col min="11790" max="11790" width="9.109375" style="5" bestFit="1" customWidth="1"/>
    <col min="11791" max="11791" width="8.109375" style="5" bestFit="1" customWidth="1"/>
    <col min="11792" max="11792" width="7.44140625" style="5" bestFit="1" customWidth="1"/>
    <col min="11793" max="11796" width="7.44140625" style="5" customWidth="1"/>
    <col min="11797" max="11797" width="13.6640625" style="5" bestFit="1" customWidth="1"/>
    <col min="11798" max="11802" width="10.109375" style="5" customWidth="1"/>
    <col min="11803" max="11803" width="9" style="5" bestFit="1" customWidth="1"/>
    <col min="11804" max="11804" width="7.44140625" style="5" bestFit="1" customWidth="1"/>
    <col min="11805" max="11805" width="10.44140625" style="5" bestFit="1" customWidth="1"/>
    <col min="11806" max="11809" width="7.44140625" style="5" bestFit="1" customWidth="1"/>
    <col min="11810" max="11810" width="6.88671875" style="5" bestFit="1" customWidth="1"/>
    <col min="11811" max="11811" width="9" style="5" bestFit="1" customWidth="1"/>
    <col min="11812" max="11813" width="7.44140625" style="5" bestFit="1" customWidth="1"/>
    <col min="11814" max="11815" width="9" style="5" bestFit="1" customWidth="1"/>
    <col min="11816" max="11816" width="9" style="5" customWidth="1"/>
    <col min="11817" max="11817" width="7.44140625" style="5" bestFit="1" customWidth="1"/>
    <col min="11818" max="11818" width="10.44140625" style="5" bestFit="1" customWidth="1"/>
    <col min="11819" max="11819" width="11.44140625" style="5"/>
    <col min="11820" max="11820" width="29.44140625" style="5" customWidth="1"/>
    <col min="11821" max="11821" width="9" style="5" bestFit="1" customWidth="1"/>
    <col min="11822" max="11822" width="7.44140625" style="5" bestFit="1" customWidth="1"/>
    <col min="11823" max="11823" width="10.44140625" style="5" bestFit="1" customWidth="1"/>
    <col min="11824" max="11827" width="7.44140625" style="5" bestFit="1" customWidth="1"/>
    <col min="11828" max="11828" width="6.88671875" style="5" bestFit="1" customWidth="1"/>
    <col min="11829" max="11829" width="9" style="5" bestFit="1" customWidth="1"/>
    <col min="11830" max="11831" width="7.44140625" style="5" bestFit="1" customWidth="1"/>
    <col min="11832" max="11833" width="9" style="5" bestFit="1" customWidth="1"/>
    <col min="11834" max="11834" width="9" style="5" customWidth="1"/>
    <col min="11835" max="11835" width="7.44140625" style="5" bestFit="1" customWidth="1"/>
    <col min="11836" max="11836" width="9" style="5" bestFit="1" customWidth="1"/>
    <col min="11837" max="11837" width="11.44140625" style="5"/>
    <col min="11838" max="11838" width="29.44140625" style="5" customWidth="1"/>
    <col min="11839" max="11839" width="9" style="5" bestFit="1" customWidth="1"/>
    <col min="11840" max="11840" width="7.44140625" style="5" bestFit="1" customWidth="1"/>
    <col min="11841" max="11841" width="10.44140625" style="5" bestFit="1" customWidth="1"/>
    <col min="11842" max="11845" width="7.44140625" style="5" bestFit="1" customWidth="1"/>
    <col min="11846" max="11846" width="6.88671875" style="5" bestFit="1" customWidth="1"/>
    <col min="11847" max="11847" width="9" style="5" bestFit="1" customWidth="1"/>
    <col min="11848" max="11849" width="7.44140625" style="5" bestFit="1" customWidth="1"/>
    <col min="11850" max="11851" width="9" style="5" bestFit="1" customWidth="1"/>
    <col min="11852" max="11852" width="9" style="5" customWidth="1"/>
    <col min="11853" max="11853" width="7.44140625" style="5" bestFit="1" customWidth="1"/>
    <col min="11854" max="11854" width="9" style="5" bestFit="1" customWidth="1"/>
    <col min="11855" max="12032" width="11.44140625" style="5"/>
    <col min="12033" max="12033" width="27.44140625" style="5" customWidth="1"/>
    <col min="12034" max="12034" width="10.44140625" style="5" bestFit="1" customWidth="1"/>
    <col min="12035" max="12035" width="9.109375" style="5" bestFit="1" customWidth="1"/>
    <col min="12036" max="12036" width="10.44140625" style="5" bestFit="1" customWidth="1"/>
    <col min="12037" max="12038" width="9.44140625" style="5" bestFit="1" customWidth="1"/>
    <col min="12039" max="12039" width="10.109375" style="5" bestFit="1" customWidth="1"/>
    <col min="12040" max="12040" width="9.109375" style="5" bestFit="1" customWidth="1"/>
    <col min="12041" max="12041" width="10" style="5" customWidth="1"/>
    <col min="12042" max="12045" width="9.44140625" style="5" bestFit="1" customWidth="1"/>
    <col min="12046" max="12046" width="9.109375" style="5" bestFit="1" customWidth="1"/>
    <col min="12047" max="12047" width="8.109375" style="5" bestFit="1" customWidth="1"/>
    <col min="12048" max="12048" width="7.44140625" style="5" bestFit="1" customWidth="1"/>
    <col min="12049" max="12052" width="7.44140625" style="5" customWidth="1"/>
    <col min="12053" max="12053" width="13.6640625" style="5" bestFit="1" customWidth="1"/>
    <col min="12054" max="12058" width="10.109375" style="5" customWidth="1"/>
    <col min="12059" max="12059" width="9" style="5" bestFit="1" customWidth="1"/>
    <col min="12060" max="12060" width="7.44140625" style="5" bestFit="1" customWidth="1"/>
    <col min="12061" max="12061" width="10.44140625" style="5" bestFit="1" customWidth="1"/>
    <col min="12062" max="12065" width="7.44140625" style="5" bestFit="1" customWidth="1"/>
    <col min="12066" max="12066" width="6.88671875" style="5" bestFit="1" customWidth="1"/>
    <col min="12067" max="12067" width="9" style="5" bestFit="1" customWidth="1"/>
    <col min="12068" max="12069" width="7.44140625" style="5" bestFit="1" customWidth="1"/>
    <col min="12070" max="12071" width="9" style="5" bestFit="1" customWidth="1"/>
    <col min="12072" max="12072" width="9" style="5" customWidth="1"/>
    <col min="12073" max="12073" width="7.44140625" style="5" bestFit="1" customWidth="1"/>
    <col min="12074" max="12074" width="10.44140625" style="5" bestFit="1" customWidth="1"/>
    <col min="12075" max="12075" width="11.44140625" style="5"/>
    <col min="12076" max="12076" width="29.44140625" style="5" customWidth="1"/>
    <col min="12077" max="12077" width="9" style="5" bestFit="1" customWidth="1"/>
    <col min="12078" max="12078" width="7.44140625" style="5" bestFit="1" customWidth="1"/>
    <col min="12079" max="12079" width="10.44140625" style="5" bestFit="1" customWidth="1"/>
    <col min="12080" max="12083" width="7.44140625" style="5" bestFit="1" customWidth="1"/>
    <col min="12084" max="12084" width="6.88671875" style="5" bestFit="1" customWidth="1"/>
    <col min="12085" max="12085" width="9" style="5" bestFit="1" customWidth="1"/>
    <col min="12086" max="12087" width="7.44140625" style="5" bestFit="1" customWidth="1"/>
    <col min="12088" max="12089" width="9" style="5" bestFit="1" customWidth="1"/>
    <col min="12090" max="12090" width="9" style="5" customWidth="1"/>
    <col min="12091" max="12091" width="7.44140625" style="5" bestFit="1" customWidth="1"/>
    <col min="12092" max="12092" width="9" style="5" bestFit="1" customWidth="1"/>
    <col min="12093" max="12093" width="11.44140625" style="5"/>
    <col min="12094" max="12094" width="29.44140625" style="5" customWidth="1"/>
    <col min="12095" max="12095" width="9" style="5" bestFit="1" customWidth="1"/>
    <col min="12096" max="12096" width="7.44140625" style="5" bestFit="1" customWidth="1"/>
    <col min="12097" max="12097" width="10.44140625" style="5" bestFit="1" customWidth="1"/>
    <col min="12098" max="12101" width="7.44140625" style="5" bestFit="1" customWidth="1"/>
    <col min="12102" max="12102" width="6.88671875" style="5" bestFit="1" customWidth="1"/>
    <col min="12103" max="12103" width="9" style="5" bestFit="1" customWidth="1"/>
    <col min="12104" max="12105" width="7.44140625" style="5" bestFit="1" customWidth="1"/>
    <col min="12106" max="12107" width="9" style="5" bestFit="1" customWidth="1"/>
    <col min="12108" max="12108" width="9" style="5" customWidth="1"/>
    <col min="12109" max="12109" width="7.44140625" style="5" bestFit="1" customWidth="1"/>
    <col min="12110" max="12110" width="9" style="5" bestFit="1" customWidth="1"/>
    <col min="12111" max="12288" width="11.44140625" style="5"/>
    <col min="12289" max="12289" width="27.44140625" style="5" customWidth="1"/>
    <col min="12290" max="12290" width="10.44140625" style="5" bestFit="1" customWidth="1"/>
    <col min="12291" max="12291" width="9.109375" style="5" bestFit="1" customWidth="1"/>
    <col min="12292" max="12292" width="10.44140625" style="5" bestFit="1" customWidth="1"/>
    <col min="12293" max="12294" width="9.44140625" style="5" bestFit="1" customWidth="1"/>
    <col min="12295" max="12295" width="10.109375" style="5" bestFit="1" customWidth="1"/>
    <col min="12296" max="12296" width="9.109375" style="5" bestFit="1" customWidth="1"/>
    <col min="12297" max="12297" width="10" style="5" customWidth="1"/>
    <col min="12298" max="12301" width="9.44140625" style="5" bestFit="1" customWidth="1"/>
    <col min="12302" max="12302" width="9.109375" style="5" bestFit="1" customWidth="1"/>
    <col min="12303" max="12303" width="8.109375" style="5" bestFit="1" customWidth="1"/>
    <col min="12304" max="12304" width="7.44140625" style="5" bestFit="1" customWidth="1"/>
    <col min="12305" max="12308" width="7.44140625" style="5" customWidth="1"/>
    <col min="12309" max="12309" width="13.6640625" style="5" bestFit="1" customWidth="1"/>
    <col min="12310" max="12314" width="10.109375" style="5" customWidth="1"/>
    <col min="12315" max="12315" width="9" style="5" bestFit="1" customWidth="1"/>
    <col min="12316" max="12316" width="7.44140625" style="5" bestFit="1" customWidth="1"/>
    <col min="12317" max="12317" width="10.44140625" style="5" bestFit="1" customWidth="1"/>
    <col min="12318" max="12321" width="7.44140625" style="5" bestFit="1" customWidth="1"/>
    <col min="12322" max="12322" width="6.88671875" style="5" bestFit="1" customWidth="1"/>
    <col min="12323" max="12323" width="9" style="5" bestFit="1" customWidth="1"/>
    <col min="12324" max="12325" width="7.44140625" style="5" bestFit="1" customWidth="1"/>
    <col min="12326" max="12327" width="9" style="5" bestFit="1" customWidth="1"/>
    <col min="12328" max="12328" width="9" style="5" customWidth="1"/>
    <col min="12329" max="12329" width="7.44140625" style="5" bestFit="1" customWidth="1"/>
    <col min="12330" max="12330" width="10.44140625" style="5" bestFit="1" customWidth="1"/>
    <col min="12331" max="12331" width="11.44140625" style="5"/>
    <col min="12332" max="12332" width="29.44140625" style="5" customWidth="1"/>
    <col min="12333" max="12333" width="9" style="5" bestFit="1" customWidth="1"/>
    <col min="12334" max="12334" width="7.44140625" style="5" bestFit="1" customWidth="1"/>
    <col min="12335" max="12335" width="10.44140625" style="5" bestFit="1" customWidth="1"/>
    <col min="12336" max="12339" width="7.44140625" style="5" bestFit="1" customWidth="1"/>
    <col min="12340" max="12340" width="6.88671875" style="5" bestFit="1" customWidth="1"/>
    <col min="12341" max="12341" width="9" style="5" bestFit="1" customWidth="1"/>
    <col min="12342" max="12343" width="7.44140625" style="5" bestFit="1" customWidth="1"/>
    <col min="12344" max="12345" width="9" style="5" bestFit="1" customWidth="1"/>
    <col min="12346" max="12346" width="9" style="5" customWidth="1"/>
    <col min="12347" max="12347" width="7.44140625" style="5" bestFit="1" customWidth="1"/>
    <col min="12348" max="12348" width="9" style="5" bestFit="1" customWidth="1"/>
    <col min="12349" max="12349" width="11.44140625" style="5"/>
    <col min="12350" max="12350" width="29.44140625" style="5" customWidth="1"/>
    <col min="12351" max="12351" width="9" style="5" bestFit="1" customWidth="1"/>
    <col min="12352" max="12352" width="7.44140625" style="5" bestFit="1" customWidth="1"/>
    <col min="12353" max="12353" width="10.44140625" style="5" bestFit="1" customWidth="1"/>
    <col min="12354" max="12357" width="7.44140625" style="5" bestFit="1" customWidth="1"/>
    <col min="12358" max="12358" width="6.88671875" style="5" bestFit="1" customWidth="1"/>
    <col min="12359" max="12359" width="9" style="5" bestFit="1" customWidth="1"/>
    <col min="12360" max="12361" width="7.44140625" style="5" bestFit="1" customWidth="1"/>
    <col min="12362" max="12363" width="9" style="5" bestFit="1" customWidth="1"/>
    <col min="12364" max="12364" width="9" style="5" customWidth="1"/>
    <col min="12365" max="12365" width="7.44140625" style="5" bestFit="1" customWidth="1"/>
    <col min="12366" max="12366" width="9" style="5" bestFit="1" customWidth="1"/>
    <col min="12367" max="12544" width="11.44140625" style="5"/>
    <col min="12545" max="12545" width="27.44140625" style="5" customWidth="1"/>
    <col min="12546" max="12546" width="10.44140625" style="5" bestFit="1" customWidth="1"/>
    <col min="12547" max="12547" width="9.109375" style="5" bestFit="1" customWidth="1"/>
    <col min="12548" max="12548" width="10.44140625" style="5" bestFit="1" customWidth="1"/>
    <col min="12549" max="12550" width="9.44140625" style="5" bestFit="1" customWidth="1"/>
    <col min="12551" max="12551" width="10.109375" style="5" bestFit="1" customWidth="1"/>
    <col min="12552" max="12552" width="9.109375" style="5" bestFit="1" customWidth="1"/>
    <col min="12553" max="12553" width="10" style="5" customWidth="1"/>
    <col min="12554" max="12557" width="9.44140625" style="5" bestFit="1" customWidth="1"/>
    <col min="12558" max="12558" width="9.109375" style="5" bestFit="1" customWidth="1"/>
    <col min="12559" max="12559" width="8.109375" style="5" bestFit="1" customWidth="1"/>
    <col min="12560" max="12560" width="7.44140625" style="5" bestFit="1" customWidth="1"/>
    <col min="12561" max="12564" width="7.44140625" style="5" customWidth="1"/>
    <col min="12565" max="12565" width="13.6640625" style="5" bestFit="1" customWidth="1"/>
    <col min="12566" max="12570" width="10.109375" style="5" customWidth="1"/>
    <col min="12571" max="12571" width="9" style="5" bestFit="1" customWidth="1"/>
    <col min="12572" max="12572" width="7.44140625" style="5" bestFit="1" customWidth="1"/>
    <col min="12573" max="12573" width="10.44140625" style="5" bestFit="1" customWidth="1"/>
    <col min="12574" max="12577" width="7.44140625" style="5" bestFit="1" customWidth="1"/>
    <col min="12578" max="12578" width="6.88671875" style="5" bestFit="1" customWidth="1"/>
    <col min="12579" max="12579" width="9" style="5" bestFit="1" customWidth="1"/>
    <col min="12580" max="12581" width="7.44140625" style="5" bestFit="1" customWidth="1"/>
    <col min="12582" max="12583" width="9" style="5" bestFit="1" customWidth="1"/>
    <col min="12584" max="12584" width="9" style="5" customWidth="1"/>
    <col min="12585" max="12585" width="7.44140625" style="5" bestFit="1" customWidth="1"/>
    <col min="12586" max="12586" width="10.44140625" style="5" bestFit="1" customWidth="1"/>
    <col min="12587" max="12587" width="11.44140625" style="5"/>
    <col min="12588" max="12588" width="29.44140625" style="5" customWidth="1"/>
    <col min="12589" max="12589" width="9" style="5" bestFit="1" customWidth="1"/>
    <col min="12590" max="12590" width="7.44140625" style="5" bestFit="1" customWidth="1"/>
    <col min="12591" max="12591" width="10.44140625" style="5" bestFit="1" customWidth="1"/>
    <col min="12592" max="12595" width="7.44140625" style="5" bestFit="1" customWidth="1"/>
    <col min="12596" max="12596" width="6.88671875" style="5" bestFit="1" customWidth="1"/>
    <col min="12597" max="12597" width="9" style="5" bestFit="1" customWidth="1"/>
    <col min="12598" max="12599" width="7.44140625" style="5" bestFit="1" customWidth="1"/>
    <col min="12600" max="12601" width="9" style="5" bestFit="1" customWidth="1"/>
    <col min="12602" max="12602" width="9" style="5" customWidth="1"/>
    <col min="12603" max="12603" width="7.44140625" style="5" bestFit="1" customWidth="1"/>
    <col min="12604" max="12604" width="9" style="5" bestFit="1" customWidth="1"/>
    <col min="12605" max="12605" width="11.44140625" style="5"/>
    <col min="12606" max="12606" width="29.44140625" style="5" customWidth="1"/>
    <col min="12607" max="12607" width="9" style="5" bestFit="1" customWidth="1"/>
    <col min="12608" max="12608" width="7.44140625" style="5" bestFit="1" customWidth="1"/>
    <col min="12609" max="12609" width="10.44140625" style="5" bestFit="1" customWidth="1"/>
    <col min="12610" max="12613" width="7.44140625" style="5" bestFit="1" customWidth="1"/>
    <col min="12614" max="12614" width="6.88671875" style="5" bestFit="1" customWidth="1"/>
    <col min="12615" max="12615" width="9" style="5" bestFit="1" customWidth="1"/>
    <col min="12616" max="12617" width="7.44140625" style="5" bestFit="1" customWidth="1"/>
    <col min="12618" max="12619" width="9" style="5" bestFit="1" customWidth="1"/>
    <col min="12620" max="12620" width="9" style="5" customWidth="1"/>
    <col min="12621" max="12621" width="7.44140625" style="5" bestFit="1" customWidth="1"/>
    <col min="12622" max="12622" width="9" style="5" bestFit="1" customWidth="1"/>
    <col min="12623" max="12800" width="11.44140625" style="5"/>
    <col min="12801" max="12801" width="27.44140625" style="5" customWidth="1"/>
    <col min="12802" max="12802" width="10.44140625" style="5" bestFit="1" customWidth="1"/>
    <col min="12803" max="12803" width="9.109375" style="5" bestFit="1" customWidth="1"/>
    <col min="12804" max="12804" width="10.44140625" style="5" bestFit="1" customWidth="1"/>
    <col min="12805" max="12806" width="9.44140625" style="5" bestFit="1" customWidth="1"/>
    <col min="12807" max="12807" width="10.109375" style="5" bestFit="1" customWidth="1"/>
    <col min="12808" max="12808" width="9.109375" style="5" bestFit="1" customWidth="1"/>
    <col min="12809" max="12809" width="10" style="5" customWidth="1"/>
    <col min="12810" max="12813" width="9.44140625" style="5" bestFit="1" customWidth="1"/>
    <col min="12814" max="12814" width="9.109375" style="5" bestFit="1" customWidth="1"/>
    <col min="12815" max="12815" width="8.109375" style="5" bestFit="1" customWidth="1"/>
    <col min="12816" max="12816" width="7.44140625" style="5" bestFit="1" customWidth="1"/>
    <col min="12817" max="12820" width="7.44140625" style="5" customWidth="1"/>
    <col min="12821" max="12821" width="13.6640625" style="5" bestFit="1" customWidth="1"/>
    <col min="12822" max="12826" width="10.109375" style="5" customWidth="1"/>
    <col min="12827" max="12827" width="9" style="5" bestFit="1" customWidth="1"/>
    <col min="12828" max="12828" width="7.44140625" style="5" bestFit="1" customWidth="1"/>
    <col min="12829" max="12829" width="10.44140625" style="5" bestFit="1" customWidth="1"/>
    <col min="12830" max="12833" width="7.44140625" style="5" bestFit="1" customWidth="1"/>
    <col min="12834" max="12834" width="6.88671875" style="5" bestFit="1" customWidth="1"/>
    <col min="12835" max="12835" width="9" style="5" bestFit="1" customWidth="1"/>
    <col min="12836" max="12837" width="7.44140625" style="5" bestFit="1" customWidth="1"/>
    <col min="12838" max="12839" width="9" style="5" bestFit="1" customWidth="1"/>
    <col min="12840" max="12840" width="9" style="5" customWidth="1"/>
    <col min="12841" max="12841" width="7.44140625" style="5" bestFit="1" customWidth="1"/>
    <col min="12842" max="12842" width="10.44140625" style="5" bestFit="1" customWidth="1"/>
    <col min="12843" max="12843" width="11.44140625" style="5"/>
    <col min="12844" max="12844" width="29.44140625" style="5" customWidth="1"/>
    <col min="12845" max="12845" width="9" style="5" bestFit="1" customWidth="1"/>
    <col min="12846" max="12846" width="7.44140625" style="5" bestFit="1" customWidth="1"/>
    <col min="12847" max="12847" width="10.44140625" style="5" bestFit="1" customWidth="1"/>
    <col min="12848" max="12851" width="7.44140625" style="5" bestFit="1" customWidth="1"/>
    <col min="12852" max="12852" width="6.88671875" style="5" bestFit="1" customWidth="1"/>
    <col min="12853" max="12853" width="9" style="5" bestFit="1" customWidth="1"/>
    <col min="12854" max="12855" width="7.44140625" style="5" bestFit="1" customWidth="1"/>
    <col min="12856" max="12857" width="9" style="5" bestFit="1" customWidth="1"/>
    <col min="12858" max="12858" width="9" style="5" customWidth="1"/>
    <col min="12859" max="12859" width="7.44140625" style="5" bestFit="1" customWidth="1"/>
    <col min="12860" max="12860" width="9" style="5" bestFit="1" customWidth="1"/>
    <col min="12861" max="12861" width="11.44140625" style="5"/>
    <col min="12862" max="12862" width="29.44140625" style="5" customWidth="1"/>
    <col min="12863" max="12863" width="9" style="5" bestFit="1" customWidth="1"/>
    <col min="12864" max="12864" width="7.44140625" style="5" bestFit="1" customWidth="1"/>
    <col min="12865" max="12865" width="10.44140625" style="5" bestFit="1" customWidth="1"/>
    <col min="12866" max="12869" width="7.44140625" style="5" bestFit="1" customWidth="1"/>
    <col min="12870" max="12870" width="6.88671875" style="5" bestFit="1" customWidth="1"/>
    <col min="12871" max="12871" width="9" style="5" bestFit="1" customWidth="1"/>
    <col min="12872" max="12873" width="7.44140625" style="5" bestFit="1" customWidth="1"/>
    <col min="12874" max="12875" width="9" style="5" bestFit="1" customWidth="1"/>
    <col min="12876" max="12876" width="9" style="5" customWidth="1"/>
    <col min="12877" max="12877" width="7.44140625" style="5" bestFit="1" customWidth="1"/>
    <col min="12878" max="12878" width="9" style="5" bestFit="1" customWidth="1"/>
    <col min="12879" max="13056" width="11.44140625" style="5"/>
    <col min="13057" max="13057" width="27.44140625" style="5" customWidth="1"/>
    <col min="13058" max="13058" width="10.44140625" style="5" bestFit="1" customWidth="1"/>
    <col min="13059" max="13059" width="9.109375" style="5" bestFit="1" customWidth="1"/>
    <col min="13060" max="13060" width="10.44140625" style="5" bestFit="1" customWidth="1"/>
    <col min="13061" max="13062" width="9.44140625" style="5" bestFit="1" customWidth="1"/>
    <col min="13063" max="13063" width="10.109375" style="5" bestFit="1" customWidth="1"/>
    <col min="13064" max="13064" width="9.109375" style="5" bestFit="1" customWidth="1"/>
    <col min="13065" max="13065" width="10" style="5" customWidth="1"/>
    <col min="13066" max="13069" width="9.44140625" style="5" bestFit="1" customWidth="1"/>
    <col min="13070" max="13070" width="9.109375" style="5" bestFit="1" customWidth="1"/>
    <col min="13071" max="13071" width="8.109375" style="5" bestFit="1" customWidth="1"/>
    <col min="13072" max="13072" width="7.44140625" style="5" bestFit="1" customWidth="1"/>
    <col min="13073" max="13076" width="7.44140625" style="5" customWidth="1"/>
    <col min="13077" max="13077" width="13.6640625" style="5" bestFit="1" customWidth="1"/>
    <col min="13078" max="13082" width="10.109375" style="5" customWidth="1"/>
    <col min="13083" max="13083" width="9" style="5" bestFit="1" customWidth="1"/>
    <col min="13084" max="13084" width="7.44140625" style="5" bestFit="1" customWidth="1"/>
    <col min="13085" max="13085" width="10.44140625" style="5" bestFit="1" customWidth="1"/>
    <col min="13086" max="13089" width="7.44140625" style="5" bestFit="1" customWidth="1"/>
    <col min="13090" max="13090" width="6.88671875" style="5" bestFit="1" customWidth="1"/>
    <col min="13091" max="13091" width="9" style="5" bestFit="1" customWidth="1"/>
    <col min="13092" max="13093" width="7.44140625" style="5" bestFit="1" customWidth="1"/>
    <col min="13094" max="13095" width="9" style="5" bestFit="1" customWidth="1"/>
    <col min="13096" max="13096" width="9" style="5" customWidth="1"/>
    <col min="13097" max="13097" width="7.44140625" style="5" bestFit="1" customWidth="1"/>
    <col min="13098" max="13098" width="10.44140625" style="5" bestFit="1" customWidth="1"/>
    <col min="13099" max="13099" width="11.44140625" style="5"/>
    <col min="13100" max="13100" width="29.44140625" style="5" customWidth="1"/>
    <col min="13101" max="13101" width="9" style="5" bestFit="1" customWidth="1"/>
    <col min="13102" max="13102" width="7.44140625" style="5" bestFit="1" customWidth="1"/>
    <col min="13103" max="13103" width="10.44140625" style="5" bestFit="1" customWidth="1"/>
    <col min="13104" max="13107" width="7.44140625" style="5" bestFit="1" customWidth="1"/>
    <col min="13108" max="13108" width="6.88671875" style="5" bestFit="1" customWidth="1"/>
    <col min="13109" max="13109" width="9" style="5" bestFit="1" customWidth="1"/>
    <col min="13110" max="13111" width="7.44140625" style="5" bestFit="1" customWidth="1"/>
    <col min="13112" max="13113" width="9" style="5" bestFit="1" customWidth="1"/>
    <col min="13114" max="13114" width="9" style="5" customWidth="1"/>
    <col min="13115" max="13115" width="7.44140625" style="5" bestFit="1" customWidth="1"/>
    <col min="13116" max="13116" width="9" style="5" bestFit="1" customWidth="1"/>
    <col min="13117" max="13117" width="11.44140625" style="5"/>
    <col min="13118" max="13118" width="29.44140625" style="5" customWidth="1"/>
    <col min="13119" max="13119" width="9" style="5" bestFit="1" customWidth="1"/>
    <col min="13120" max="13120" width="7.44140625" style="5" bestFit="1" customWidth="1"/>
    <col min="13121" max="13121" width="10.44140625" style="5" bestFit="1" customWidth="1"/>
    <col min="13122" max="13125" width="7.44140625" style="5" bestFit="1" customWidth="1"/>
    <col min="13126" max="13126" width="6.88671875" style="5" bestFit="1" customWidth="1"/>
    <col min="13127" max="13127" width="9" style="5" bestFit="1" customWidth="1"/>
    <col min="13128" max="13129" width="7.44140625" style="5" bestFit="1" customWidth="1"/>
    <col min="13130" max="13131" width="9" style="5" bestFit="1" customWidth="1"/>
    <col min="13132" max="13132" width="9" style="5" customWidth="1"/>
    <col min="13133" max="13133" width="7.44140625" style="5" bestFit="1" customWidth="1"/>
    <col min="13134" max="13134" width="9" style="5" bestFit="1" customWidth="1"/>
    <col min="13135" max="13312" width="11.44140625" style="5"/>
    <col min="13313" max="13313" width="27.44140625" style="5" customWidth="1"/>
    <col min="13314" max="13314" width="10.44140625" style="5" bestFit="1" customWidth="1"/>
    <col min="13315" max="13315" width="9.109375" style="5" bestFit="1" customWidth="1"/>
    <col min="13316" max="13316" width="10.44140625" style="5" bestFit="1" customWidth="1"/>
    <col min="13317" max="13318" width="9.44140625" style="5" bestFit="1" customWidth="1"/>
    <col min="13319" max="13319" width="10.109375" style="5" bestFit="1" customWidth="1"/>
    <col min="13320" max="13320" width="9.109375" style="5" bestFit="1" customWidth="1"/>
    <col min="13321" max="13321" width="10" style="5" customWidth="1"/>
    <col min="13322" max="13325" width="9.44140625" style="5" bestFit="1" customWidth="1"/>
    <col min="13326" max="13326" width="9.109375" style="5" bestFit="1" customWidth="1"/>
    <col min="13327" max="13327" width="8.109375" style="5" bestFit="1" customWidth="1"/>
    <col min="13328" max="13328" width="7.44140625" style="5" bestFit="1" customWidth="1"/>
    <col min="13329" max="13332" width="7.44140625" style="5" customWidth="1"/>
    <col min="13333" max="13333" width="13.6640625" style="5" bestFit="1" customWidth="1"/>
    <col min="13334" max="13338" width="10.109375" style="5" customWidth="1"/>
    <col min="13339" max="13339" width="9" style="5" bestFit="1" customWidth="1"/>
    <col min="13340" max="13340" width="7.44140625" style="5" bestFit="1" customWidth="1"/>
    <col min="13341" max="13341" width="10.44140625" style="5" bestFit="1" customWidth="1"/>
    <col min="13342" max="13345" width="7.44140625" style="5" bestFit="1" customWidth="1"/>
    <col min="13346" max="13346" width="6.88671875" style="5" bestFit="1" customWidth="1"/>
    <col min="13347" max="13347" width="9" style="5" bestFit="1" customWidth="1"/>
    <col min="13348" max="13349" width="7.44140625" style="5" bestFit="1" customWidth="1"/>
    <col min="13350" max="13351" width="9" style="5" bestFit="1" customWidth="1"/>
    <col min="13352" max="13352" width="9" style="5" customWidth="1"/>
    <col min="13353" max="13353" width="7.44140625" style="5" bestFit="1" customWidth="1"/>
    <col min="13354" max="13354" width="10.44140625" style="5" bestFit="1" customWidth="1"/>
    <col min="13355" max="13355" width="11.44140625" style="5"/>
    <col min="13356" max="13356" width="29.44140625" style="5" customWidth="1"/>
    <col min="13357" max="13357" width="9" style="5" bestFit="1" customWidth="1"/>
    <col min="13358" max="13358" width="7.44140625" style="5" bestFit="1" customWidth="1"/>
    <col min="13359" max="13359" width="10.44140625" style="5" bestFit="1" customWidth="1"/>
    <col min="13360" max="13363" width="7.44140625" style="5" bestFit="1" customWidth="1"/>
    <col min="13364" max="13364" width="6.88671875" style="5" bestFit="1" customWidth="1"/>
    <col min="13365" max="13365" width="9" style="5" bestFit="1" customWidth="1"/>
    <col min="13366" max="13367" width="7.44140625" style="5" bestFit="1" customWidth="1"/>
    <col min="13368" max="13369" width="9" style="5" bestFit="1" customWidth="1"/>
    <col min="13370" max="13370" width="9" style="5" customWidth="1"/>
    <col min="13371" max="13371" width="7.44140625" style="5" bestFit="1" customWidth="1"/>
    <col min="13372" max="13372" width="9" style="5" bestFit="1" customWidth="1"/>
    <col min="13373" max="13373" width="11.44140625" style="5"/>
    <col min="13374" max="13374" width="29.44140625" style="5" customWidth="1"/>
    <col min="13375" max="13375" width="9" style="5" bestFit="1" customWidth="1"/>
    <col min="13376" max="13376" width="7.44140625" style="5" bestFit="1" customWidth="1"/>
    <col min="13377" max="13377" width="10.44140625" style="5" bestFit="1" customWidth="1"/>
    <col min="13378" max="13381" width="7.44140625" style="5" bestFit="1" customWidth="1"/>
    <col min="13382" max="13382" width="6.88671875" style="5" bestFit="1" customWidth="1"/>
    <col min="13383" max="13383" width="9" style="5" bestFit="1" customWidth="1"/>
    <col min="13384" max="13385" width="7.44140625" style="5" bestFit="1" customWidth="1"/>
    <col min="13386" max="13387" width="9" style="5" bestFit="1" customWidth="1"/>
    <col min="13388" max="13388" width="9" style="5" customWidth="1"/>
    <col min="13389" max="13389" width="7.44140625" style="5" bestFit="1" customWidth="1"/>
    <col min="13390" max="13390" width="9" style="5" bestFit="1" customWidth="1"/>
    <col min="13391" max="13568" width="11.44140625" style="5"/>
    <col min="13569" max="13569" width="27.44140625" style="5" customWidth="1"/>
    <col min="13570" max="13570" width="10.44140625" style="5" bestFit="1" customWidth="1"/>
    <col min="13571" max="13571" width="9.109375" style="5" bestFit="1" customWidth="1"/>
    <col min="13572" max="13572" width="10.44140625" style="5" bestFit="1" customWidth="1"/>
    <col min="13573" max="13574" width="9.44140625" style="5" bestFit="1" customWidth="1"/>
    <col min="13575" max="13575" width="10.109375" style="5" bestFit="1" customWidth="1"/>
    <col min="13576" max="13576" width="9.109375" style="5" bestFit="1" customWidth="1"/>
    <col min="13577" max="13577" width="10" style="5" customWidth="1"/>
    <col min="13578" max="13581" width="9.44140625" style="5" bestFit="1" customWidth="1"/>
    <col min="13582" max="13582" width="9.109375" style="5" bestFit="1" customWidth="1"/>
    <col min="13583" max="13583" width="8.109375" style="5" bestFit="1" customWidth="1"/>
    <col min="13584" max="13584" width="7.44140625" style="5" bestFit="1" customWidth="1"/>
    <col min="13585" max="13588" width="7.44140625" style="5" customWidth="1"/>
    <col min="13589" max="13589" width="13.6640625" style="5" bestFit="1" customWidth="1"/>
    <col min="13590" max="13594" width="10.109375" style="5" customWidth="1"/>
    <col min="13595" max="13595" width="9" style="5" bestFit="1" customWidth="1"/>
    <col min="13596" max="13596" width="7.44140625" style="5" bestFit="1" customWidth="1"/>
    <col min="13597" max="13597" width="10.44140625" style="5" bestFit="1" customWidth="1"/>
    <col min="13598" max="13601" width="7.44140625" style="5" bestFit="1" customWidth="1"/>
    <col min="13602" max="13602" width="6.88671875" style="5" bestFit="1" customWidth="1"/>
    <col min="13603" max="13603" width="9" style="5" bestFit="1" customWidth="1"/>
    <col min="13604" max="13605" width="7.44140625" style="5" bestFit="1" customWidth="1"/>
    <col min="13606" max="13607" width="9" style="5" bestFit="1" customWidth="1"/>
    <col min="13608" max="13608" width="9" style="5" customWidth="1"/>
    <col min="13609" max="13609" width="7.44140625" style="5" bestFit="1" customWidth="1"/>
    <col min="13610" max="13610" width="10.44140625" style="5" bestFit="1" customWidth="1"/>
    <col min="13611" max="13611" width="11.44140625" style="5"/>
    <col min="13612" max="13612" width="29.44140625" style="5" customWidth="1"/>
    <col min="13613" max="13613" width="9" style="5" bestFit="1" customWidth="1"/>
    <col min="13614" max="13614" width="7.44140625" style="5" bestFit="1" customWidth="1"/>
    <col min="13615" max="13615" width="10.44140625" style="5" bestFit="1" customWidth="1"/>
    <col min="13616" max="13619" width="7.44140625" style="5" bestFit="1" customWidth="1"/>
    <col min="13620" max="13620" width="6.88671875" style="5" bestFit="1" customWidth="1"/>
    <col min="13621" max="13621" width="9" style="5" bestFit="1" customWidth="1"/>
    <col min="13622" max="13623" width="7.44140625" style="5" bestFit="1" customWidth="1"/>
    <col min="13624" max="13625" width="9" style="5" bestFit="1" customWidth="1"/>
    <col min="13626" max="13626" width="9" style="5" customWidth="1"/>
    <col min="13627" max="13627" width="7.44140625" style="5" bestFit="1" customWidth="1"/>
    <col min="13628" max="13628" width="9" style="5" bestFit="1" customWidth="1"/>
    <col min="13629" max="13629" width="11.44140625" style="5"/>
    <col min="13630" max="13630" width="29.44140625" style="5" customWidth="1"/>
    <col min="13631" max="13631" width="9" style="5" bestFit="1" customWidth="1"/>
    <col min="13632" max="13632" width="7.44140625" style="5" bestFit="1" customWidth="1"/>
    <col min="13633" max="13633" width="10.44140625" style="5" bestFit="1" customWidth="1"/>
    <col min="13634" max="13637" width="7.44140625" style="5" bestFit="1" customWidth="1"/>
    <col min="13638" max="13638" width="6.88671875" style="5" bestFit="1" customWidth="1"/>
    <col min="13639" max="13639" width="9" style="5" bestFit="1" customWidth="1"/>
    <col min="13640" max="13641" width="7.44140625" style="5" bestFit="1" customWidth="1"/>
    <col min="13642" max="13643" width="9" style="5" bestFit="1" customWidth="1"/>
    <col min="13644" max="13644" width="9" style="5" customWidth="1"/>
    <col min="13645" max="13645" width="7.44140625" style="5" bestFit="1" customWidth="1"/>
    <col min="13646" max="13646" width="9" style="5" bestFit="1" customWidth="1"/>
    <col min="13647" max="13824" width="11.44140625" style="5"/>
    <col min="13825" max="13825" width="27.44140625" style="5" customWidth="1"/>
    <col min="13826" max="13826" width="10.44140625" style="5" bestFit="1" customWidth="1"/>
    <col min="13827" max="13827" width="9.109375" style="5" bestFit="1" customWidth="1"/>
    <col min="13828" max="13828" width="10.44140625" style="5" bestFit="1" customWidth="1"/>
    <col min="13829" max="13830" width="9.44140625" style="5" bestFit="1" customWidth="1"/>
    <col min="13831" max="13831" width="10.109375" style="5" bestFit="1" customWidth="1"/>
    <col min="13832" max="13832" width="9.109375" style="5" bestFit="1" customWidth="1"/>
    <col min="13833" max="13833" width="10" style="5" customWidth="1"/>
    <col min="13834" max="13837" width="9.44140625" style="5" bestFit="1" customWidth="1"/>
    <col min="13838" max="13838" width="9.109375" style="5" bestFit="1" customWidth="1"/>
    <col min="13839" max="13839" width="8.109375" style="5" bestFit="1" customWidth="1"/>
    <col min="13840" max="13840" width="7.44140625" style="5" bestFit="1" customWidth="1"/>
    <col min="13841" max="13844" width="7.44140625" style="5" customWidth="1"/>
    <col min="13845" max="13845" width="13.6640625" style="5" bestFit="1" customWidth="1"/>
    <col min="13846" max="13850" width="10.109375" style="5" customWidth="1"/>
    <col min="13851" max="13851" width="9" style="5" bestFit="1" customWidth="1"/>
    <col min="13852" max="13852" width="7.44140625" style="5" bestFit="1" customWidth="1"/>
    <col min="13853" max="13853" width="10.44140625" style="5" bestFit="1" customWidth="1"/>
    <col min="13854" max="13857" width="7.44140625" style="5" bestFit="1" customWidth="1"/>
    <col min="13858" max="13858" width="6.88671875" style="5" bestFit="1" customWidth="1"/>
    <col min="13859" max="13859" width="9" style="5" bestFit="1" customWidth="1"/>
    <col min="13860" max="13861" width="7.44140625" style="5" bestFit="1" customWidth="1"/>
    <col min="13862" max="13863" width="9" style="5" bestFit="1" customWidth="1"/>
    <col min="13864" max="13864" width="9" style="5" customWidth="1"/>
    <col min="13865" max="13865" width="7.44140625" style="5" bestFit="1" customWidth="1"/>
    <col min="13866" max="13866" width="10.44140625" style="5" bestFit="1" customWidth="1"/>
    <col min="13867" max="13867" width="11.44140625" style="5"/>
    <col min="13868" max="13868" width="29.44140625" style="5" customWidth="1"/>
    <col min="13869" max="13869" width="9" style="5" bestFit="1" customWidth="1"/>
    <col min="13870" max="13870" width="7.44140625" style="5" bestFit="1" customWidth="1"/>
    <col min="13871" max="13871" width="10.44140625" style="5" bestFit="1" customWidth="1"/>
    <col min="13872" max="13875" width="7.44140625" style="5" bestFit="1" customWidth="1"/>
    <col min="13876" max="13876" width="6.88671875" style="5" bestFit="1" customWidth="1"/>
    <col min="13877" max="13877" width="9" style="5" bestFit="1" customWidth="1"/>
    <col min="13878" max="13879" width="7.44140625" style="5" bestFit="1" customWidth="1"/>
    <col min="13880" max="13881" width="9" style="5" bestFit="1" customWidth="1"/>
    <col min="13882" max="13882" width="9" style="5" customWidth="1"/>
    <col min="13883" max="13883" width="7.44140625" style="5" bestFit="1" customWidth="1"/>
    <col min="13884" max="13884" width="9" style="5" bestFit="1" customWidth="1"/>
    <col min="13885" max="13885" width="11.44140625" style="5"/>
    <col min="13886" max="13886" width="29.44140625" style="5" customWidth="1"/>
    <col min="13887" max="13887" width="9" style="5" bestFit="1" customWidth="1"/>
    <col min="13888" max="13888" width="7.44140625" style="5" bestFit="1" customWidth="1"/>
    <col min="13889" max="13889" width="10.44140625" style="5" bestFit="1" customWidth="1"/>
    <col min="13890" max="13893" width="7.44140625" style="5" bestFit="1" customWidth="1"/>
    <col min="13894" max="13894" width="6.88671875" style="5" bestFit="1" customWidth="1"/>
    <col min="13895" max="13895" width="9" style="5" bestFit="1" customWidth="1"/>
    <col min="13896" max="13897" width="7.44140625" style="5" bestFit="1" customWidth="1"/>
    <col min="13898" max="13899" width="9" style="5" bestFit="1" customWidth="1"/>
    <col min="13900" max="13900" width="9" style="5" customWidth="1"/>
    <col min="13901" max="13901" width="7.44140625" style="5" bestFit="1" customWidth="1"/>
    <col min="13902" max="13902" width="9" style="5" bestFit="1" customWidth="1"/>
    <col min="13903" max="14080" width="11.44140625" style="5"/>
    <col min="14081" max="14081" width="27.44140625" style="5" customWidth="1"/>
    <col min="14082" max="14082" width="10.44140625" style="5" bestFit="1" customWidth="1"/>
    <col min="14083" max="14083" width="9.109375" style="5" bestFit="1" customWidth="1"/>
    <col min="14084" max="14084" width="10.44140625" style="5" bestFit="1" customWidth="1"/>
    <col min="14085" max="14086" width="9.44140625" style="5" bestFit="1" customWidth="1"/>
    <col min="14087" max="14087" width="10.109375" style="5" bestFit="1" customWidth="1"/>
    <col min="14088" max="14088" width="9.109375" style="5" bestFit="1" customWidth="1"/>
    <col min="14089" max="14089" width="10" style="5" customWidth="1"/>
    <col min="14090" max="14093" width="9.44140625" style="5" bestFit="1" customWidth="1"/>
    <col min="14094" max="14094" width="9.109375" style="5" bestFit="1" customWidth="1"/>
    <col min="14095" max="14095" width="8.109375" style="5" bestFit="1" customWidth="1"/>
    <col min="14096" max="14096" width="7.44140625" style="5" bestFit="1" customWidth="1"/>
    <col min="14097" max="14100" width="7.44140625" style="5" customWidth="1"/>
    <col min="14101" max="14101" width="13.6640625" style="5" bestFit="1" customWidth="1"/>
    <col min="14102" max="14106" width="10.109375" style="5" customWidth="1"/>
    <col min="14107" max="14107" width="9" style="5" bestFit="1" customWidth="1"/>
    <col min="14108" max="14108" width="7.44140625" style="5" bestFit="1" customWidth="1"/>
    <col min="14109" max="14109" width="10.44140625" style="5" bestFit="1" customWidth="1"/>
    <col min="14110" max="14113" width="7.44140625" style="5" bestFit="1" customWidth="1"/>
    <col min="14114" max="14114" width="6.88671875" style="5" bestFit="1" customWidth="1"/>
    <col min="14115" max="14115" width="9" style="5" bestFit="1" customWidth="1"/>
    <col min="14116" max="14117" width="7.44140625" style="5" bestFit="1" customWidth="1"/>
    <col min="14118" max="14119" width="9" style="5" bestFit="1" customWidth="1"/>
    <col min="14120" max="14120" width="9" style="5" customWidth="1"/>
    <col min="14121" max="14121" width="7.44140625" style="5" bestFit="1" customWidth="1"/>
    <col min="14122" max="14122" width="10.44140625" style="5" bestFit="1" customWidth="1"/>
    <col min="14123" max="14123" width="11.44140625" style="5"/>
    <col min="14124" max="14124" width="29.44140625" style="5" customWidth="1"/>
    <col min="14125" max="14125" width="9" style="5" bestFit="1" customWidth="1"/>
    <col min="14126" max="14126" width="7.44140625" style="5" bestFit="1" customWidth="1"/>
    <col min="14127" max="14127" width="10.44140625" style="5" bestFit="1" customWidth="1"/>
    <col min="14128" max="14131" width="7.44140625" style="5" bestFit="1" customWidth="1"/>
    <col min="14132" max="14132" width="6.88671875" style="5" bestFit="1" customWidth="1"/>
    <col min="14133" max="14133" width="9" style="5" bestFit="1" customWidth="1"/>
    <col min="14134" max="14135" width="7.44140625" style="5" bestFit="1" customWidth="1"/>
    <col min="14136" max="14137" width="9" style="5" bestFit="1" customWidth="1"/>
    <col min="14138" max="14138" width="9" style="5" customWidth="1"/>
    <col min="14139" max="14139" width="7.44140625" style="5" bestFit="1" customWidth="1"/>
    <col min="14140" max="14140" width="9" style="5" bestFit="1" customWidth="1"/>
    <col min="14141" max="14141" width="11.44140625" style="5"/>
    <col min="14142" max="14142" width="29.44140625" style="5" customWidth="1"/>
    <col min="14143" max="14143" width="9" style="5" bestFit="1" customWidth="1"/>
    <col min="14144" max="14144" width="7.44140625" style="5" bestFit="1" customWidth="1"/>
    <col min="14145" max="14145" width="10.44140625" style="5" bestFit="1" customWidth="1"/>
    <col min="14146" max="14149" width="7.44140625" style="5" bestFit="1" customWidth="1"/>
    <col min="14150" max="14150" width="6.88671875" style="5" bestFit="1" customWidth="1"/>
    <col min="14151" max="14151" width="9" style="5" bestFit="1" customWidth="1"/>
    <col min="14152" max="14153" width="7.44140625" style="5" bestFit="1" customWidth="1"/>
    <col min="14154" max="14155" width="9" style="5" bestFit="1" customWidth="1"/>
    <col min="14156" max="14156" width="9" style="5" customWidth="1"/>
    <col min="14157" max="14157" width="7.44140625" style="5" bestFit="1" customWidth="1"/>
    <col min="14158" max="14158" width="9" style="5" bestFit="1" customWidth="1"/>
    <col min="14159" max="14336" width="11.44140625" style="5"/>
    <col min="14337" max="14337" width="27.44140625" style="5" customWidth="1"/>
    <col min="14338" max="14338" width="10.44140625" style="5" bestFit="1" customWidth="1"/>
    <col min="14339" max="14339" width="9.109375" style="5" bestFit="1" customWidth="1"/>
    <col min="14340" max="14340" width="10.44140625" style="5" bestFit="1" customWidth="1"/>
    <col min="14341" max="14342" width="9.44140625" style="5" bestFit="1" customWidth="1"/>
    <col min="14343" max="14343" width="10.109375" style="5" bestFit="1" customWidth="1"/>
    <col min="14344" max="14344" width="9.109375" style="5" bestFit="1" customWidth="1"/>
    <col min="14345" max="14345" width="10" style="5" customWidth="1"/>
    <col min="14346" max="14349" width="9.44140625" style="5" bestFit="1" customWidth="1"/>
    <col min="14350" max="14350" width="9.109375" style="5" bestFit="1" customWidth="1"/>
    <col min="14351" max="14351" width="8.109375" style="5" bestFit="1" customWidth="1"/>
    <col min="14352" max="14352" width="7.44140625" style="5" bestFit="1" customWidth="1"/>
    <col min="14353" max="14356" width="7.44140625" style="5" customWidth="1"/>
    <col min="14357" max="14357" width="13.6640625" style="5" bestFit="1" customWidth="1"/>
    <col min="14358" max="14362" width="10.109375" style="5" customWidth="1"/>
    <col min="14363" max="14363" width="9" style="5" bestFit="1" customWidth="1"/>
    <col min="14364" max="14364" width="7.44140625" style="5" bestFit="1" customWidth="1"/>
    <col min="14365" max="14365" width="10.44140625" style="5" bestFit="1" customWidth="1"/>
    <col min="14366" max="14369" width="7.44140625" style="5" bestFit="1" customWidth="1"/>
    <col min="14370" max="14370" width="6.88671875" style="5" bestFit="1" customWidth="1"/>
    <col min="14371" max="14371" width="9" style="5" bestFit="1" customWidth="1"/>
    <col min="14372" max="14373" width="7.44140625" style="5" bestFit="1" customWidth="1"/>
    <col min="14374" max="14375" width="9" style="5" bestFit="1" customWidth="1"/>
    <col min="14376" max="14376" width="9" style="5" customWidth="1"/>
    <col min="14377" max="14377" width="7.44140625" style="5" bestFit="1" customWidth="1"/>
    <col min="14378" max="14378" width="10.44140625" style="5" bestFit="1" customWidth="1"/>
    <col min="14379" max="14379" width="11.44140625" style="5"/>
    <col min="14380" max="14380" width="29.44140625" style="5" customWidth="1"/>
    <col min="14381" max="14381" width="9" style="5" bestFit="1" customWidth="1"/>
    <col min="14382" max="14382" width="7.44140625" style="5" bestFit="1" customWidth="1"/>
    <col min="14383" max="14383" width="10.44140625" style="5" bestFit="1" customWidth="1"/>
    <col min="14384" max="14387" width="7.44140625" style="5" bestFit="1" customWidth="1"/>
    <col min="14388" max="14388" width="6.88671875" style="5" bestFit="1" customWidth="1"/>
    <col min="14389" max="14389" width="9" style="5" bestFit="1" customWidth="1"/>
    <col min="14390" max="14391" width="7.44140625" style="5" bestFit="1" customWidth="1"/>
    <col min="14392" max="14393" width="9" style="5" bestFit="1" customWidth="1"/>
    <col min="14394" max="14394" width="9" style="5" customWidth="1"/>
    <col min="14395" max="14395" width="7.44140625" style="5" bestFit="1" customWidth="1"/>
    <col min="14396" max="14396" width="9" style="5" bestFit="1" customWidth="1"/>
    <col min="14397" max="14397" width="11.44140625" style="5"/>
    <col min="14398" max="14398" width="29.44140625" style="5" customWidth="1"/>
    <col min="14399" max="14399" width="9" style="5" bestFit="1" customWidth="1"/>
    <col min="14400" max="14400" width="7.44140625" style="5" bestFit="1" customWidth="1"/>
    <col min="14401" max="14401" width="10.44140625" style="5" bestFit="1" customWidth="1"/>
    <col min="14402" max="14405" width="7.44140625" style="5" bestFit="1" customWidth="1"/>
    <col min="14406" max="14406" width="6.88671875" style="5" bestFit="1" customWidth="1"/>
    <col min="14407" max="14407" width="9" style="5" bestFit="1" customWidth="1"/>
    <col min="14408" max="14409" width="7.44140625" style="5" bestFit="1" customWidth="1"/>
    <col min="14410" max="14411" width="9" style="5" bestFit="1" customWidth="1"/>
    <col min="14412" max="14412" width="9" style="5" customWidth="1"/>
    <col min="14413" max="14413" width="7.44140625" style="5" bestFit="1" customWidth="1"/>
    <col min="14414" max="14414" width="9" style="5" bestFit="1" customWidth="1"/>
    <col min="14415" max="14592" width="11.44140625" style="5"/>
    <col min="14593" max="14593" width="27.44140625" style="5" customWidth="1"/>
    <col min="14594" max="14594" width="10.44140625" style="5" bestFit="1" customWidth="1"/>
    <col min="14595" max="14595" width="9.109375" style="5" bestFit="1" customWidth="1"/>
    <col min="14596" max="14596" width="10.44140625" style="5" bestFit="1" customWidth="1"/>
    <col min="14597" max="14598" width="9.44140625" style="5" bestFit="1" customWidth="1"/>
    <col min="14599" max="14599" width="10.109375" style="5" bestFit="1" customWidth="1"/>
    <col min="14600" max="14600" width="9.109375" style="5" bestFit="1" customWidth="1"/>
    <col min="14601" max="14601" width="10" style="5" customWidth="1"/>
    <col min="14602" max="14605" width="9.44140625" style="5" bestFit="1" customWidth="1"/>
    <col min="14606" max="14606" width="9.109375" style="5" bestFit="1" customWidth="1"/>
    <col min="14607" max="14607" width="8.109375" style="5" bestFit="1" customWidth="1"/>
    <col min="14608" max="14608" width="7.44140625" style="5" bestFit="1" customWidth="1"/>
    <col min="14609" max="14612" width="7.44140625" style="5" customWidth="1"/>
    <col min="14613" max="14613" width="13.6640625" style="5" bestFit="1" customWidth="1"/>
    <col min="14614" max="14618" width="10.109375" style="5" customWidth="1"/>
    <col min="14619" max="14619" width="9" style="5" bestFit="1" customWidth="1"/>
    <col min="14620" max="14620" width="7.44140625" style="5" bestFit="1" customWidth="1"/>
    <col min="14621" max="14621" width="10.44140625" style="5" bestFit="1" customWidth="1"/>
    <col min="14622" max="14625" width="7.44140625" style="5" bestFit="1" customWidth="1"/>
    <col min="14626" max="14626" width="6.88671875" style="5" bestFit="1" customWidth="1"/>
    <col min="14627" max="14627" width="9" style="5" bestFit="1" customWidth="1"/>
    <col min="14628" max="14629" width="7.44140625" style="5" bestFit="1" customWidth="1"/>
    <col min="14630" max="14631" width="9" style="5" bestFit="1" customWidth="1"/>
    <col min="14632" max="14632" width="9" style="5" customWidth="1"/>
    <col min="14633" max="14633" width="7.44140625" style="5" bestFit="1" customWidth="1"/>
    <col min="14634" max="14634" width="10.44140625" style="5" bestFit="1" customWidth="1"/>
    <col min="14635" max="14635" width="11.44140625" style="5"/>
    <col min="14636" max="14636" width="29.44140625" style="5" customWidth="1"/>
    <col min="14637" max="14637" width="9" style="5" bestFit="1" customWidth="1"/>
    <col min="14638" max="14638" width="7.44140625" style="5" bestFit="1" customWidth="1"/>
    <col min="14639" max="14639" width="10.44140625" style="5" bestFit="1" customWidth="1"/>
    <col min="14640" max="14643" width="7.44140625" style="5" bestFit="1" customWidth="1"/>
    <col min="14644" max="14644" width="6.88671875" style="5" bestFit="1" customWidth="1"/>
    <col min="14645" max="14645" width="9" style="5" bestFit="1" customWidth="1"/>
    <col min="14646" max="14647" width="7.44140625" style="5" bestFit="1" customWidth="1"/>
    <col min="14648" max="14649" width="9" style="5" bestFit="1" customWidth="1"/>
    <col min="14650" max="14650" width="9" style="5" customWidth="1"/>
    <col min="14651" max="14651" width="7.44140625" style="5" bestFit="1" customWidth="1"/>
    <col min="14652" max="14652" width="9" style="5" bestFit="1" customWidth="1"/>
    <col min="14653" max="14653" width="11.44140625" style="5"/>
    <col min="14654" max="14654" width="29.44140625" style="5" customWidth="1"/>
    <col min="14655" max="14655" width="9" style="5" bestFit="1" customWidth="1"/>
    <col min="14656" max="14656" width="7.44140625" style="5" bestFit="1" customWidth="1"/>
    <col min="14657" max="14657" width="10.44140625" style="5" bestFit="1" customWidth="1"/>
    <col min="14658" max="14661" width="7.44140625" style="5" bestFit="1" customWidth="1"/>
    <col min="14662" max="14662" width="6.88671875" style="5" bestFit="1" customWidth="1"/>
    <col min="14663" max="14663" width="9" style="5" bestFit="1" customWidth="1"/>
    <col min="14664" max="14665" width="7.44140625" style="5" bestFit="1" customWidth="1"/>
    <col min="14666" max="14667" width="9" style="5" bestFit="1" customWidth="1"/>
    <col min="14668" max="14668" width="9" style="5" customWidth="1"/>
    <col min="14669" max="14669" width="7.44140625" style="5" bestFit="1" customWidth="1"/>
    <col min="14670" max="14670" width="9" style="5" bestFit="1" customWidth="1"/>
    <col min="14671" max="14848" width="11.44140625" style="5"/>
    <col min="14849" max="14849" width="27.44140625" style="5" customWidth="1"/>
    <col min="14850" max="14850" width="10.44140625" style="5" bestFit="1" customWidth="1"/>
    <col min="14851" max="14851" width="9.109375" style="5" bestFit="1" customWidth="1"/>
    <col min="14852" max="14852" width="10.44140625" style="5" bestFit="1" customWidth="1"/>
    <col min="14853" max="14854" width="9.44140625" style="5" bestFit="1" customWidth="1"/>
    <col min="14855" max="14855" width="10.109375" style="5" bestFit="1" customWidth="1"/>
    <col min="14856" max="14856" width="9.109375" style="5" bestFit="1" customWidth="1"/>
    <col min="14857" max="14857" width="10" style="5" customWidth="1"/>
    <col min="14858" max="14861" width="9.44140625" style="5" bestFit="1" customWidth="1"/>
    <col min="14862" max="14862" width="9.109375" style="5" bestFit="1" customWidth="1"/>
    <col min="14863" max="14863" width="8.109375" style="5" bestFit="1" customWidth="1"/>
    <col min="14864" max="14864" width="7.44140625" style="5" bestFit="1" customWidth="1"/>
    <col min="14865" max="14868" width="7.44140625" style="5" customWidth="1"/>
    <col min="14869" max="14869" width="13.6640625" style="5" bestFit="1" customWidth="1"/>
    <col min="14870" max="14874" width="10.109375" style="5" customWidth="1"/>
    <col min="14875" max="14875" width="9" style="5" bestFit="1" customWidth="1"/>
    <col min="14876" max="14876" width="7.44140625" style="5" bestFit="1" customWidth="1"/>
    <col min="14877" max="14877" width="10.44140625" style="5" bestFit="1" customWidth="1"/>
    <col min="14878" max="14881" width="7.44140625" style="5" bestFit="1" customWidth="1"/>
    <col min="14882" max="14882" width="6.88671875" style="5" bestFit="1" customWidth="1"/>
    <col min="14883" max="14883" width="9" style="5" bestFit="1" customWidth="1"/>
    <col min="14884" max="14885" width="7.44140625" style="5" bestFit="1" customWidth="1"/>
    <col min="14886" max="14887" width="9" style="5" bestFit="1" customWidth="1"/>
    <col min="14888" max="14888" width="9" style="5" customWidth="1"/>
    <col min="14889" max="14889" width="7.44140625" style="5" bestFit="1" customWidth="1"/>
    <col min="14890" max="14890" width="10.44140625" style="5" bestFit="1" customWidth="1"/>
    <col min="14891" max="14891" width="11.44140625" style="5"/>
    <col min="14892" max="14892" width="29.44140625" style="5" customWidth="1"/>
    <col min="14893" max="14893" width="9" style="5" bestFit="1" customWidth="1"/>
    <col min="14894" max="14894" width="7.44140625" style="5" bestFit="1" customWidth="1"/>
    <col min="14895" max="14895" width="10.44140625" style="5" bestFit="1" customWidth="1"/>
    <col min="14896" max="14899" width="7.44140625" style="5" bestFit="1" customWidth="1"/>
    <col min="14900" max="14900" width="6.88671875" style="5" bestFit="1" customWidth="1"/>
    <col min="14901" max="14901" width="9" style="5" bestFit="1" customWidth="1"/>
    <col min="14902" max="14903" width="7.44140625" style="5" bestFit="1" customWidth="1"/>
    <col min="14904" max="14905" width="9" style="5" bestFit="1" customWidth="1"/>
    <col min="14906" max="14906" width="9" style="5" customWidth="1"/>
    <col min="14907" max="14907" width="7.44140625" style="5" bestFit="1" customWidth="1"/>
    <col min="14908" max="14908" width="9" style="5" bestFit="1" customWidth="1"/>
    <col min="14909" max="14909" width="11.44140625" style="5"/>
    <col min="14910" max="14910" width="29.44140625" style="5" customWidth="1"/>
    <col min="14911" max="14911" width="9" style="5" bestFit="1" customWidth="1"/>
    <col min="14912" max="14912" width="7.44140625" style="5" bestFit="1" customWidth="1"/>
    <col min="14913" max="14913" width="10.44140625" style="5" bestFit="1" customWidth="1"/>
    <col min="14914" max="14917" width="7.44140625" style="5" bestFit="1" customWidth="1"/>
    <col min="14918" max="14918" width="6.88671875" style="5" bestFit="1" customWidth="1"/>
    <col min="14919" max="14919" width="9" style="5" bestFit="1" customWidth="1"/>
    <col min="14920" max="14921" width="7.44140625" style="5" bestFit="1" customWidth="1"/>
    <col min="14922" max="14923" width="9" style="5" bestFit="1" customWidth="1"/>
    <col min="14924" max="14924" width="9" style="5" customWidth="1"/>
    <col min="14925" max="14925" width="7.44140625" style="5" bestFit="1" customWidth="1"/>
    <col min="14926" max="14926" width="9" style="5" bestFit="1" customWidth="1"/>
    <col min="14927" max="15104" width="11.44140625" style="5"/>
    <col min="15105" max="15105" width="27.44140625" style="5" customWidth="1"/>
    <col min="15106" max="15106" width="10.44140625" style="5" bestFit="1" customWidth="1"/>
    <col min="15107" max="15107" width="9.109375" style="5" bestFit="1" customWidth="1"/>
    <col min="15108" max="15108" width="10.44140625" style="5" bestFit="1" customWidth="1"/>
    <col min="15109" max="15110" width="9.44140625" style="5" bestFit="1" customWidth="1"/>
    <col min="15111" max="15111" width="10.109375" style="5" bestFit="1" customWidth="1"/>
    <col min="15112" max="15112" width="9.109375" style="5" bestFit="1" customWidth="1"/>
    <col min="15113" max="15113" width="10" style="5" customWidth="1"/>
    <col min="15114" max="15117" width="9.44140625" style="5" bestFit="1" customWidth="1"/>
    <col min="15118" max="15118" width="9.109375" style="5" bestFit="1" customWidth="1"/>
    <col min="15119" max="15119" width="8.109375" style="5" bestFit="1" customWidth="1"/>
    <col min="15120" max="15120" width="7.44140625" style="5" bestFit="1" customWidth="1"/>
    <col min="15121" max="15124" width="7.44140625" style="5" customWidth="1"/>
    <col min="15125" max="15125" width="13.6640625" style="5" bestFit="1" customWidth="1"/>
    <col min="15126" max="15130" width="10.109375" style="5" customWidth="1"/>
    <col min="15131" max="15131" width="9" style="5" bestFit="1" customWidth="1"/>
    <col min="15132" max="15132" width="7.44140625" style="5" bestFit="1" customWidth="1"/>
    <col min="15133" max="15133" width="10.44140625" style="5" bestFit="1" customWidth="1"/>
    <col min="15134" max="15137" width="7.44140625" style="5" bestFit="1" customWidth="1"/>
    <col min="15138" max="15138" width="6.88671875" style="5" bestFit="1" customWidth="1"/>
    <col min="15139" max="15139" width="9" style="5" bestFit="1" customWidth="1"/>
    <col min="15140" max="15141" width="7.44140625" style="5" bestFit="1" customWidth="1"/>
    <col min="15142" max="15143" width="9" style="5" bestFit="1" customWidth="1"/>
    <col min="15144" max="15144" width="9" style="5" customWidth="1"/>
    <col min="15145" max="15145" width="7.44140625" style="5" bestFit="1" customWidth="1"/>
    <col min="15146" max="15146" width="10.44140625" style="5" bestFit="1" customWidth="1"/>
    <col min="15147" max="15147" width="11.44140625" style="5"/>
    <col min="15148" max="15148" width="29.44140625" style="5" customWidth="1"/>
    <col min="15149" max="15149" width="9" style="5" bestFit="1" customWidth="1"/>
    <col min="15150" max="15150" width="7.44140625" style="5" bestFit="1" customWidth="1"/>
    <col min="15151" max="15151" width="10.44140625" style="5" bestFit="1" customWidth="1"/>
    <col min="15152" max="15155" width="7.44140625" style="5" bestFit="1" customWidth="1"/>
    <col min="15156" max="15156" width="6.88671875" style="5" bestFit="1" customWidth="1"/>
    <col min="15157" max="15157" width="9" style="5" bestFit="1" customWidth="1"/>
    <col min="15158" max="15159" width="7.44140625" style="5" bestFit="1" customWidth="1"/>
    <col min="15160" max="15161" width="9" style="5" bestFit="1" customWidth="1"/>
    <col min="15162" max="15162" width="9" style="5" customWidth="1"/>
    <col min="15163" max="15163" width="7.44140625" style="5" bestFit="1" customWidth="1"/>
    <col min="15164" max="15164" width="9" style="5" bestFit="1" customWidth="1"/>
    <col min="15165" max="15165" width="11.44140625" style="5"/>
    <col min="15166" max="15166" width="29.44140625" style="5" customWidth="1"/>
    <col min="15167" max="15167" width="9" style="5" bestFit="1" customWidth="1"/>
    <col min="15168" max="15168" width="7.44140625" style="5" bestFit="1" customWidth="1"/>
    <col min="15169" max="15169" width="10.44140625" style="5" bestFit="1" customWidth="1"/>
    <col min="15170" max="15173" width="7.44140625" style="5" bestFit="1" customWidth="1"/>
    <col min="15174" max="15174" width="6.88671875" style="5" bestFit="1" customWidth="1"/>
    <col min="15175" max="15175" width="9" style="5" bestFit="1" customWidth="1"/>
    <col min="15176" max="15177" width="7.44140625" style="5" bestFit="1" customWidth="1"/>
    <col min="15178" max="15179" width="9" style="5" bestFit="1" customWidth="1"/>
    <col min="15180" max="15180" width="9" style="5" customWidth="1"/>
    <col min="15181" max="15181" width="7.44140625" style="5" bestFit="1" customWidth="1"/>
    <col min="15182" max="15182" width="9" style="5" bestFit="1" customWidth="1"/>
    <col min="15183" max="15360" width="11.44140625" style="5"/>
    <col min="15361" max="15361" width="27.44140625" style="5" customWidth="1"/>
    <col min="15362" max="15362" width="10.44140625" style="5" bestFit="1" customWidth="1"/>
    <col min="15363" max="15363" width="9.109375" style="5" bestFit="1" customWidth="1"/>
    <col min="15364" max="15364" width="10.44140625" style="5" bestFit="1" customWidth="1"/>
    <col min="15365" max="15366" width="9.44140625" style="5" bestFit="1" customWidth="1"/>
    <col min="15367" max="15367" width="10.109375" style="5" bestFit="1" customWidth="1"/>
    <col min="15368" max="15368" width="9.109375" style="5" bestFit="1" customWidth="1"/>
    <col min="15369" max="15369" width="10" style="5" customWidth="1"/>
    <col min="15370" max="15373" width="9.44140625" style="5" bestFit="1" customWidth="1"/>
    <col min="15374" max="15374" width="9.109375" style="5" bestFit="1" customWidth="1"/>
    <col min="15375" max="15375" width="8.109375" style="5" bestFit="1" customWidth="1"/>
    <col min="15376" max="15376" width="7.44140625" style="5" bestFit="1" customWidth="1"/>
    <col min="15377" max="15380" width="7.44140625" style="5" customWidth="1"/>
    <col min="15381" max="15381" width="13.6640625" style="5" bestFit="1" customWidth="1"/>
    <col min="15382" max="15386" width="10.109375" style="5" customWidth="1"/>
    <col min="15387" max="15387" width="9" style="5" bestFit="1" customWidth="1"/>
    <col min="15388" max="15388" width="7.44140625" style="5" bestFit="1" customWidth="1"/>
    <col min="15389" max="15389" width="10.44140625" style="5" bestFit="1" customWidth="1"/>
    <col min="15390" max="15393" width="7.44140625" style="5" bestFit="1" customWidth="1"/>
    <col min="15394" max="15394" width="6.88671875" style="5" bestFit="1" customWidth="1"/>
    <col min="15395" max="15395" width="9" style="5" bestFit="1" customWidth="1"/>
    <col min="15396" max="15397" width="7.44140625" style="5" bestFit="1" customWidth="1"/>
    <col min="15398" max="15399" width="9" style="5" bestFit="1" customWidth="1"/>
    <col min="15400" max="15400" width="9" style="5" customWidth="1"/>
    <col min="15401" max="15401" width="7.44140625" style="5" bestFit="1" customWidth="1"/>
    <col min="15402" max="15402" width="10.44140625" style="5" bestFit="1" customWidth="1"/>
    <col min="15403" max="15403" width="11.44140625" style="5"/>
    <col min="15404" max="15404" width="29.44140625" style="5" customWidth="1"/>
    <col min="15405" max="15405" width="9" style="5" bestFit="1" customWidth="1"/>
    <col min="15406" max="15406" width="7.44140625" style="5" bestFit="1" customWidth="1"/>
    <col min="15407" max="15407" width="10.44140625" style="5" bestFit="1" customWidth="1"/>
    <col min="15408" max="15411" width="7.44140625" style="5" bestFit="1" customWidth="1"/>
    <col min="15412" max="15412" width="6.88671875" style="5" bestFit="1" customWidth="1"/>
    <col min="15413" max="15413" width="9" style="5" bestFit="1" customWidth="1"/>
    <col min="15414" max="15415" width="7.44140625" style="5" bestFit="1" customWidth="1"/>
    <col min="15416" max="15417" width="9" style="5" bestFit="1" customWidth="1"/>
    <col min="15418" max="15418" width="9" style="5" customWidth="1"/>
    <col min="15419" max="15419" width="7.44140625" style="5" bestFit="1" customWidth="1"/>
    <col min="15420" max="15420" width="9" style="5" bestFit="1" customWidth="1"/>
    <col min="15421" max="15421" width="11.44140625" style="5"/>
    <col min="15422" max="15422" width="29.44140625" style="5" customWidth="1"/>
    <col min="15423" max="15423" width="9" style="5" bestFit="1" customWidth="1"/>
    <col min="15424" max="15424" width="7.44140625" style="5" bestFit="1" customWidth="1"/>
    <col min="15425" max="15425" width="10.44140625" style="5" bestFit="1" customWidth="1"/>
    <col min="15426" max="15429" width="7.44140625" style="5" bestFit="1" customWidth="1"/>
    <col min="15430" max="15430" width="6.88671875" style="5" bestFit="1" customWidth="1"/>
    <col min="15431" max="15431" width="9" style="5" bestFit="1" customWidth="1"/>
    <col min="15432" max="15433" width="7.44140625" style="5" bestFit="1" customWidth="1"/>
    <col min="15434" max="15435" width="9" style="5" bestFit="1" customWidth="1"/>
    <col min="15436" max="15436" width="9" style="5" customWidth="1"/>
    <col min="15437" max="15437" width="7.44140625" style="5" bestFit="1" customWidth="1"/>
    <col min="15438" max="15438" width="9" style="5" bestFit="1" customWidth="1"/>
    <col min="15439" max="15616" width="11.44140625" style="5"/>
    <col min="15617" max="15617" width="27.44140625" style="5" customWidth="1"/>
    <col min="15618" max="15618" width="10.44140625" style="5" bestFit="1" customWidth="1"/>
    <col min="15619" max="15619" width="9.109375" style="5" bestFit="1" customWidth="1"/>
    <col min="15620" max="15620" width="10.44140625" style="5" bestFit="1" customWidth="1"/>
    <col min="15621" max="15622" width="9.44140625" style="5" bestFit="1" customWidth="1"/>
    <col min="15623" max="15623" width="10.109375" style="5" bestFit="1" customWidth="1"/>
    <col min="15624" max="15624" width="9.109375" style="5" bestFit="1" customWidth="1"/>
    <col min="15625" max="15625" width="10" style="5" customWidth="1"/>
    <col min="15626" max="15629" width="9.44140625" style="5" bestFit="1" customWidth="1"/>
    <col min="15630" max="15630" width="9.109375" style="5" bestFit="1" customWidth="1"/>
    <col min="15631" max="15631" width="8.109375" style="5" bestFit="1" customWidth="1"/>
    <col min="15632" max="15632" width="7.44140625" style="5" bestFit="1" customWidth="1"/>
    <col min="15633" max="15636" width="7.44140625" style="5" customWidth="1"/>
    <col min="15637" max="15637" width="13.6640625" style="5" bestFit="1" customWidth="1"/>
    <col min="15638" max="15642" width="10.109375" style="5" customWidth="1"/>
    <col min="15643" max="15643" width="9" style="5" bestFit="1" customWidth="1"/>
    <col min="15644" max="15644" width="7.44140625" style="5" bestFit="1" customWidth="1"/>
    <col min="15645" max="15645" width="10.44140625" style="5" bestFit="1" customWidth="1"/>
    <col min="15646" max="15649" width="7.44140625" style="5" bestFit="1" customWidth="1"/>
    <col min="15650" max="15650" width="6.88671875" style="5" bestFit="1" customWidth="1"/>
    <col min="15651" max="15651" width="9" style="5" bestFit="1" customWidth="1"/>
    <col min="15652" max="15653" width="7.44140625" style="5" bestFit="1" customWidth="1"/>
    <col min="15654" max="15655" width="9" style="5" bestFit="1" customWidth="1"/>
    <col min="15656" max="15656" width="9" style="5" customWidth="1"/>
    <col min="15657" max="15657" width="7.44140625" style="5" bestFit="1" customWidth="1"/>
    <col min="15658" max="15658" width="10.44140625" style="5" bestFit="1" customWidth="1"/>
    <col min="15659" max="15659" width="11.44140625" style="5"/>
    <col min="15660" max="15660" width="29.44140625" style="5" customWidth="1"/>
    <col min="15661" max="15661" width="9" style="5" bestFit="1" customWidth="1"/>
    <col min="15662" max="15662" width="7.44140625" style="5" bestFit="1" customWidth="1"/>
    <col min="15663" max="15663" width="10.44140625" style="5" bestFit="1" customWidth="1"/>
    <col min="15664" max="15667" width="7.44140625" style="5" bestFit="1" customWidth="1"/>
    <col min="15668" max="15668" width="6.88671875" style="5" bestFit="1" customWidth="1"/>
    <col min="15669" max="15669" width="9" style="5" bestFit="1" customWidth="1"/>
    <col min="15670" max="15671" width="7.44140625" style="5" bestFit="1" customWidth="1"/>
    <col min="15672" max="15673" width="9" style="5" bestFit="1" customWidth="1"/>
    <col min="15674" max="15674" width="9" style="5" customWidth="1"/>
    <col min="15675" max="15675" width="7.44140625" style="5" bestFit="1" customWidth="1"/>
    <col min="15676" max="15676" width="9" style="5" bestFit="1" customWidth="1"/>
    <col min="15677" max="15677" width="11.44140625" style="5"/>
    <col min="15678" max="15678" width="29.44140625" style="5" customWidth="1"/>
    <col min="15679" max="15679" width="9" style="5" bestFit="1" customWidth="1"/>
    <col min="15680" max="15680" width="7.44140625" style="5" bestFit="1" customWidth="1"/>
    <col min="15681" max="15681" width="10.44140625" style="5" bestFit="1" customWidth="1"/>
    <col min="15682" max="15685" width="7.44140625" style="5" bestFit="1" customWidth="1"/>
    <col min="15686" max="15686" width="6.88671875" style="5" bestFit="1" customWidth="1"/>
    <col min="15687" max="15687" width="9" style="5" bestFit="1" customWidth="1"/>
    <col min="15688" max="15689" width="7.44140625" style="5" bestFit="1" customWidth="1"/>
    <col min="15690" max="15691" width="9" style="5" bestFit="1" customWidth="1"/>
    <col min="15692" max="15692" width="9" style="5" customWidth="1"/>
    <col min="15693" max="15693" width="7.44140625" style="5" bestFit="1" customWidth="1"/>
    <col min="15694" max="15694" width="9" style="5" bestFit="1" customWidth="1"/>
    <col min="15695" max="15872" width="11.44140625" style="5"/>
    <col min="15873" max="15873" width="27.44140625" style="5" customWidth="1"/>
    <col min="15874" max="15874" width="10.44140625" style="5" bestFit="1" customWidth="1"/>
    <col min="15875" max="15875" width="9.109375" style="5" bestFit="1" customWidth="1"/>
    <col min="15876" max="15876" width="10.44140625" style="5" bestFit="1" customWidth="1"/>
    <col min="15877" max="15878" width="9.44140625" style="5" bestFit="1" customWidth="1"/>
    <col min="15879" max="15879" width="10.109375" style="5" bestFit="1" customWidth="1"/>
    <col min="15880" max="15880" width="9.109375" style="5" bestFit="1" customWidth="1"/>
    <col min="15881" max="15881" width="10" style="5" customWidth="1"/>
    <col min="15882" max="15885" width="9.44140625" style="5" bestFit="1" customWidth="1"/>
    <col min="15886" max="15886" width="9.109375" style="5" bestFit="1" customWidth="1"/>
    <col min="15887" max="15887" width="8.109375" style="5" bestFit="1" customWidth="1"/>
    <col min="15888" max="15888" width="7.44140625" style="5" bestFit="1" customWidth="1"/>
    <col min="15889" max="15892" width="7.44140625" style="5" customWidth="1"/>
    <col min="15893" max="15893" width="13.6640625" style="5" bestFit="1" customWidth="1"/>
    <col min="15894" max="15898" width="10.109375" style="5" customWidth="1"/>
    <col min="15899" max="15899" width="9" style="5" bestFit="1" customWidth="1"/>
    <col min="15900" max="15900" width="7.44140625" style="5" bestFit="1" customWidth="1"/>
    <col min="15901" max="15901" width="10.44140625" style="5" bestFit="1" customWidth="1"/>
    <col min="15902" max="15905" width="7.44140625" style="5" bestFit="1" customWidth="1"/>
    <col min="15906" max="15906" width="6.88671875" style="5" bestFit="1" customWidth="1"/>
    <col min="15907" max="15907" width="9" style="5" bestFit="1" customWidth="1"/>
    <col min="15908" max="15909" width="7.44140625" style="5" bestFit="1" customWidth="1"/>
    <col min="15910" max="15911" width="9" style="5" bestFit="1" customWidth="1"/>
    <col min="15912" max="15912" width="9" style="5" customWidth="1"/>
    <col min="15913" max="15913" width="7.44140625" style="5" bestFit="1" customWidth="1"/>
    <col min="15914" max="15914" width="10.44140625" style="5" bestFit="1" customWidth="1"/>
    <col min="15915" max="15915" width="11.44140625" style="5"/>
    <col min="15916" max="15916" width="29.44140625" style="5" customWidth="1"/>
    <col min="15917" max="15917" width="9" style="5" bestFit="1" customWidth="1"/>
    <col min="15918" max="15918" width="7.44140625" style="5" bestFit="1" customWidth="1"/>
    <col min="15919" max="15919" width="10.44140625" style="5" bestFit="1" customWidth="1"/>
    <col min="15920" max="15923" width="7.44140625" style="5" bestFit="1" customWidth="1"/>
    <col min="15924" max="15924" width="6.88671875" style="5" bestFit="1" customWidth="1"/>
    <col min="15925" max="15925" width="9" style="5" bestFit="1" customWidth="1"/>
    <col min="15926" max="15927" width="7.44140625" style="5" bestFit="1" customWidth="1"/>
    <col min="15928" max="15929" width="9" style="5" bestFit="1" customWidth="1"/>
    <col min="15930" max="15930" width="9" style="5" customWidth="1"/>
    <col min="15931" max="15931" width="7.44140625" style="5" bestFit="1" customWidth="1"/>
    <col min="15932" max="15932" width="9" style="5" bestFit="1" customWidth="1"/>
    <col min="15933" max="15933" width="11.44140625" style="5"/>
    <col min="15934" max="15934" width="29.44140625" style="5" customWidth="1"/>
    <col min="15935" max="15935" width="9" style="5" bestFit="1" customWidth="1"/>
    <col min="15936" max="15936" width="7.44140625" style="5" bestFit="1" customWidth="1"/>
    <col min="15937" max="15937" width="10.44140625" style="5" bestFit="1" customWidth="1"/>
    <col min="15938" max="15941" width="7.44140625" style="5" bestFit="1" customWidth="1"/>
    <col min="15942" max="15942" width="6.88671875" style="5" bestFit="1" customWidth="1"/>
    <col min="15943" max="15943" width="9" style="5" bestFit="1" customWidth="1"/>
    <col min="15944" max="15945" width="7.44140625" style="5" bestFit="1" customWidth="1"/>
    <col min="15946" max="15947" width="9" style="5" bestFit="1" customWidth="1"/>
    <col min="15948" max="15948" width="9" style="5" customWidth="1"/>
    <col min="15949" max="15949" width="7.44140625" style="5" bestFit="1" customWidth="1"/>
    <col min="15950" max="15950" width="9" style="5" bestFit="1" customWidth="1"/>
    <col min="15951" max="16128" width="11.44140625" style="5"/>
    <col min="16129" max="16129" width="27.44140625" style="5" customWidth="1"/>
    <col min="16130" max="16130" width="10.44140625" style="5" bestFit="1" customWidth="1"/>
    <col min="16131" max="16131" width="9.109375" style="5" bestFit="1" customWidth="1"/>
    <col min="16132" max="16132" width="10.44140625" style="5" bestFit="1" customWidth="1"/>
    <col min="16133" max="16134" width="9.44140625" style="5" bestFit="1" customWidth="1"/>
    <col min="16135" max="16135" width="10.109375" style="5" bestFit="1" customWidth="1"/>
    <col min="16136" max="16136" width="9.109375" style="5" bestFit="1" customWidth="1"/>
    <col min="16137" max="16137" width="10" style="5" customWidth="1"/>
    <col min="16138" max="16141" width="9.44140625" style="5" bestFit="1" customWidth="1"/>
    <col min="16142" max="16142" width="9.109375" style="5" bestFit="1" customWidth="1"/>
    <col min="16143" max="16143" width="8.109375" style="5" bestFit="1" customWidth="1"/>
    <col min="16144" max="16144" width="7.44140625" style="5" bestFit="1" customWidth="1"/>
    <col min="16145" max="16148" width="7.44140625" style="5" customWidth="1"/>
    <col min="16149" max="16149" width="13.6640625" style="5" bestFit="1" customWidth="1"/>
    <col min="16150" max="16154" width="10.109375" style="5" customWidth="1"/>
    <col min="16155" max="16155" width="9" style="5" bestFit="1" customWidth="1"/>
    <col min="16156" max="16156" width="7.44140625" style="5" bestFit="1" customWidth="1"/>
    <col min="16157" max="16157" width="10.44140625" style="5" bestFit="1" customWidth="1"/>
    <col min="16158" max="16161" width="7.44140625" style="5" bestFit="1" customWidth="1"/>
    <col min="16162" max="16162" width="6.88671875" style="5" bestFit="1" customWidth="1"/>
    <col min="16163" max="16163" width="9" style="5" bestFit="1" customWidth="1"/>
    <col min="16164" max="16165" width="7.44140625" style="5" bestFit="1" customWidth="1"/>
    <col min="16166" max="16167" width="9" style="5" bestFit="1" customWidth="1"/>
    <col min="16168" max="16168" width="9" style="5" customWidth="1"/>
    <col min="16169" max="16169" width="7.44140625" style="5" bestFit="1" customWidth="1"/>
    <col min="16170" max="16170" width="10.44140625" style="5" bestFit="1" customWidth="1"/>
    <col min="16171" max="16171" width="11.44140625" style="5"/>
    <col min="16172" max="16172" width="29.44140625" style="5" customWidth="1"/>
    <col min="16173" max="16173" width="9" style="5" bestFit="1" customWidth="1"/>
    <col min="16174" max="16174" width="7.44140625" style="5" bestFit="1" customWidth="1"/>
    <col min="16175" max="16175" width="10.44140625" style="5" bestFit="1" customWidth="1"/>
    <col min="16176" max="16179" width="7.44140625" style="5" bestFit="1" customWidth="1"/>
    <col min="16180" max="16180" width="6.88671875" style="5" bestFit="1" customWidth="1"/>
    <col min="16181" max="16181" width="9" style="5" bestFit="1" customWidth="1"/>
    <col min="16182" max="16183" width="7.44140625" style="5" bestFit="1" customWidth="1"/>
    <col min="16184" max="16185" width="9" style="5" bestFit="1" customWidth="1"/>
    <col min="16186" max="16186" width="9" style="5" customWidth="1"/>
    <col min="16187" max="16187" width="7.44140625" style="5" bestFit="1" customWidth="1"/>
    <col min="16188" max="16188" width="9" style="5" bestFit="1" customWidth="1"/>
    <col min="16189" max="16189" width="11.44140625" style="5"/>
    <col min="16190" max="16190" width="29.44140625" style="5" customWidth="1"/>
    <col min="16191" max="16191" width="9" style="5" bestFit="1" customWidth="1"/>
    <col min="16192" max="16192" width="7.44140625" style="5" bestFit="1" customWidth="1"/>
    <col min="16193" max="16193" width="10.44140625" style="5" bestFit="1" customWidth="1"/>
    <col min="16194" max="16197" width="7.44140625" style="5" bestFit="1" customWidth="1"/>
    <col min="16198" max="16198" width="6.88671875" style="5" bestFit="1" customWidth="1"/>
    <col min="16199" max="16199" width="9" style="5" bestFit="1" customWidth="1"/>
    <col min="16200" max="16201" width="7.44140625" style="5" bestFit="1" customWidth="1"/>
    <col min="16202" max="16203" width="9" style="5" bestFit="1" customWidth="1"/>
    <col min="16204" max="16204" width="9" style="5" customWidth="1"/>
    <col min="16205" max="16205" width="7.44140625" style="5" bestFit="1" customWidth="1"/>
    <col min="16206" max="16206" width="9" style="5" bestFit="1" customWidth="1"/>
    <col min="16207" max="16384" width="11.44140625" style="5"/>
  </cols>
  <sheetData>
    <row r="1" spans="1:22" ht="18" customHeight="1">
      <c r="A1" s="1270" t="s">
        <v>1197</v>
      </c>
    </row>
    <row r="2" spans="1:22" ht="42" customHeight="1">
      <c r="A2" s="1439" t="s">
        <v>829</v>
      </c>
      <c r="B2" s="1439"/>
      <c r="C2" s="1439"/>
      <c r="D2" s="1439"/>
      <c r="E2" s="1439"/>
      <c r="F2" s="1439"/>
      <c r="G2" s="1439"/>
      <c r="H2" s="1439"/>
      <c r="I2" s="1439"/>
      <c r="J2" s="1439"/>
      <c r="K2" s="1439"/>
      <c r="L2" s="1439"/>
      <c r="M2" s="1439"/>
      <c r="N2" s="1439"/>
      <c r="O2" s="1439"/>
      <c r="P2" s="1439"/>
      <c r="Q2" s="1439"/>
      <c r="R2" s="1439"/>
      <c r="S2" s="1439"/>
      <c r="T2" s="1439"/>
      <c r="U2" s="1439"/>
    </row>
    <row r="3" spans="1:22" ht="17.399999999999999">
      <c r="A3" s="1440">
        <v>46022</v>
      </c>
      <c r="B3" s="1440"/>
      <c r="C3" s="1440"/>
      <c r="D3" s="1440"/>
      <c r="E3" s="1440"/>
      <c r="F3" s="1440"/>
      <c r="G3" s="1440"/>
      <c r="H3" s="1440"/>
      <c r="I3" s="1440"/>
      <c r="J3" s="1440"/>
      <c r="K3" s="1440"/>
      <c r="L3" s="1440"/>
      <c r="M3" s="1440"/>
      <c r="N3" s="1440"/>
      <c r="O3" s="1440"/>
      <c r="P3" s="1440"/>
      <c r="Q3" s="1440"/>
      <c r="R3" s="1440"/>
      <c r="S3" s="1440"/>
      <c r="T3" s="1440"/>
      <c r="U3" s="1440"/>
    </row>
    <row r="4" spans="1:22" ht="16.8">
      <c r="A4" s="1441" t="s">
        <v>176</v>
      </c>
      <c r="B4" s="1441"/>
      <c r="C4" s="1441"/>
      <c r="D4" s="1441"/>
      <c r="E4" s="1441"/>
      <c r="F4" s="1441"/>
      <c r="G4" s="1441"/>
      <c r="H4" s="1441"/>
      <c r="I4" s="1441"/>
      <c r="J4" s="1441"/>
      <c r="K4" s="1441"/>
      <c r="L4" s="1441"/>
      <c r="M4" s="1441"/>
      <c r="N4" s="1441"/>
      <c r="O4" s="1441"/>
      <c r="P4" s="1441"/>
      <c r="Q4" s="1441"/>
      <c r="R4" s="1441"/>
      <c r="S4" s="1441"/>
      <c r="T4" s="1441"/>
      <c r="U4" s="1441"/>
    </row>
    <row r="5" spans="1:22" ht="15.75" customHeight="1" thickBot="1">
      <c r="A5" s="782"/>
      <c r="B5" s="783"/>
      <c r="C5" s="783"/>
      <c r="D5" s="783"/>
      <c r="E5" s="783"/>
      <c r="F5" s="783"/>
      <c r="G5" s="783"/>
      <c r="H5" s="783"/>
      <c r="I5" s="783"/>
      <c r="J5" s="783"/>
      <c r="K5" s="783"/>
      <c r="L5" s="783"/>
      <c r="M5" s="783"/>
      <c r="N5" s="783"/>
      <c r="O5" s="783"/>
      <c r="P5" s="783"/>
      <c r="Q5" s="783"/>
      <c r="R5" s="783"/>
      <c r="S5" s="783"/>
      <c r="T5" s="783"/>
      <c r="U5" s="784"/>
    </row>
    <row r="6" spans="1:22" ht="96.75" customHeight="1">
      <c r="A6" s="785" t="s">
        <v>830</v>
      </c>
      <c r="B6" s="786" t="s">
        <v>29</v>
      </c>
      <c r="C6" s="787" t="s">
        <v>30</v>
      </c>
      <c r="D6" s="787" t="s">
        <v>31</v>
      </c>
      <c r="E6" s="787" t="s">
        <v>32</v>
      </c>
      <c r="F6" s="787" t="s">
        <v>33</v>
      </c>
      <c r="G6" s="787" t="s">
        <v>117</v>
      </c>
      <c r="H6" s="787" t="s">
        <v>35</v>
      </c>
      <c r="I6" s="787" t="s">
        <v>831</v>
      </c>
      <c r="J6" s="787" t="s">
        <v>37</v>
      </c>
      <c r="K6" s="787" t="s">
        <v>38</v>
      </c>
      <c r="L6" s="787" t="s">
        <v>39</v>
      </c>
      <c r="M6" s="787" t="s">
        <v>118</v>
      </c>
      <c r="N6" s="787" t="s">
        <v>154</v>
      </c>
      <c r="O6" s="787" t="s">
        <v>42</v>
      </c>
      <c r="P6" s="787" t="s">
        <v>43</v>
      </c>
      <c r="Q6" s="787" t="s">
        <v>44</v>
      </c>
      <c r="R6" s="787" t="s">
        <v>679</v>
      </c>
      <c r="S6" s="787" t="s">
        <v>46</v>
      </c>
      <c r="T6" s="787" t="s">
        <v>47</v>
      </c>
      <c r="U6" s="788" t="s">
        <v>48</v>
      </c>
    </row>
    <row r="7" spans="1:22">
      <c r="A7" s="789" t="s">
        <v>832</v>
      </c>
      <c r="B7" s="790">
        <v>25.98035970952472</v>
      </c>
      <c r="C7" s="790">
        <v>2.9902566923685581</v>
      </c>
      <c r="D7" s="790">
        <v>33.401203086422512</v>
      </c>
      <c r="E7" s="790">
        <v>21.02548804040056</v>
      </c>
      <c r="F7" s="790">
        <v>35.098659160668241</v>
      </c>
      <c r="G7" s="790">
        <v>30.515809219836566</v>
      </c>
      <c r="H7" s="790">
        <v>52.066580730671511</v>
      </c>
      <c r="I7" s="790">
        <v>30.688207987208944</v>
      </c>
      <c r="J7" s="790">
        <v>0</v>
      </c>
      <c r="K7" s="790">
        <v>29.572179779898072</v>
      </c>
      <c r="L7" s="790">
        <v>0</v>
      </c>
      <c r="M7" s="790">
        <v>65.463769832247095</v>
      </c>
      <c r="N7" s="790">
        <v>0</v>
      </c>
      <c r="O7" s="790">
        <v>12.495578481161822</v>
      </c>
      <c r="P7" s="791">
        <v>89.426603805180392</v>
      </c>
      <c r="Q7" s="791">
        <v>100</v>
      </c>
      <c r="R7" s="791">
        <v>93.993232924135995</v>
      </c>
      <c r="S7" s="791">
        <v>0</v>
      </c>
      <c r="T7" s="791">
        <v>0</v>
      </c>
      <c r="U7" s="790">
        <v>29.457134560746567</v>
      </c>
      <c r="V7" s="33"/>
    </row>
    <row r="8" spans="1:22">
      <c r="A8" s="792" t="s">
        <v>833</v>
      </c>
      <c r="B8" s="793">
        <v>6.3437807718591168E-3</v>
      </c>
      <c r="C8" s="793">
        <v>0</v>
      </c>
      <c r="D8" s="793">
        <v>1.5011301902923536E-2</v>
      </c>
      <c r="E8" s="793">
        <v>4.5238787687071746E-3</v>
      </c>
      <c r="F8" s="793">
        <v>3.404474041031801E-3</v>
      </c>
      <c r="G8" s="793">
        <v>3.6134967402697621E-3</v>
      </c>
      <c r="H8" s="793">
        <v>1.1395897071761307</v>
      </c>
      <c r="I8" s="793">
        <v>6.2168417106597054E-3</v>
      </c>
      <c r="J8" s="793">
        <v>0</v>
      </c>
      <c r="K8" s="793">
        <v>0</v>
      </c>
      <c r="L8" s="793">
        <v>0</v>
      </c>
      <c r="M8" s="793">
        <v>0</v>
      </c>
      <c r="N8" s="793">
        <v>0</v>
      </c>
      <c r="O8" s="793">
        <v>0</v>
      </c>
      <c r="P8" s="794">
        <v>0</v>
      </c>
      <c r="Q8" s="794">
        <v>0</v>
      </c>
      <c r="R8" s="794">
        <v>0</v>
      </c>
      <c r="S8" s="794">
        <v>0</v>
      </c>
      <c r="T8" s="794">
        <v>0</v>
      </c>
      <c r="U8" s="790">
        <v>1.1573288090725109E-2</v>
      </c>
      <c r="V8" s="33"/>
    </row>
    <row r="9" spans="1:22">
      <c r="A9" s="792" t="s">
        <v>126</v>
      </c>
      <c r="B9" s="793">
        <v>0.22997997004990772</v>
      </c>
      <c r="C9" s="793">
        <v>0</v>
      </c>
      <c r="D9" s="793">
        <v>0.65496785958709092</v>
      </c>
      <c r="E9" s="793">
        <v>8.1461964026052616E-2</v>
      </c>
      <c r="F9" s="793">
        <v>1.3111136094414755</v>
      </c>
      <c r="G9" s="793">
        <v>0.36572594784082224</v>
      </c>
      <c r="H9" s="793">
        <v>0</v>
      </c>
      <c r="I9" s="793">
        <v>2.0147141461790183</v>
      </c>
      <c r="J9" s="793">
        <v>0</v>
      </c>
      <c r="K9" s="793">
        <v>1.0038248745755077E-2</v>
      </c>
      <c r="L9" s="793">
        <v>0</v>
      </c>
      <c r="M9" s="793">
        <v>0.7273892065988895</v>
      </c>
      <c r="N9" s="793">
        <v>0</v>
      </c>
      <c r="O9" s="793">
        <v>0</v>
      </c>
      <c r="P9" s="794">
        <v>1.5116014659862748E-2</v>
      </c>
      <c r="Q9" s="794">
        <v>0</v>
      </c>
      <c r="R9" s="794">
        <v>0</v>
      </c>
      <c r="S9" s="794">
        <v>0</v>
      </c>
      <c r="T9" s="794">
        <v>0</v>
      </c>
      <c r="U9" s="790">
        <v>0.65761627930351019</v>
      </c>
      <c r="V9" s="33"/>
    </row>
    <row r="10" spans="1:22">
      <c r="A10" s="792" t="s">
        <v>136</v>
      </c>
      <c r="B10" s="793">
        <v>14.187051356439895</v>
      </c>
      <c r="C10" s="793">
        <v>1.949285179892454</v>
      </c>
      <c r="D10" s="793">
        <v>23.933487007881741</v>
      </c>
      <c r="E10" s="793">
        <v>6.1594365362539429</v>
      </c>
      <c r="F10" s="793">
        <v>19.18008568949039</v>
      </c>
      <c r="G10" s="793">
        <v>21.887948727662152</v>
      </c>
      <c r="H10" s="793">
        <v>4.2781004092874557</v>
      </c>
      <c r="I10" s="793">
        <v>19.563006829959402</v>
      </c>
      <c r="J10" s="793">
        <v>0</v>
      </c>
      <c r="K10" s="793">
        <v>21.496729214238229</v>
      </c>
      <c r="L10" s="793">
        <v>0</v>
      </c>
      <c r="M10" s="793">
        <v>44.814042862011725</v>
      </c>
      <c r="N10" s="793">
        <v>0</v>
      </c>
      <c r="O10" s="793">
        <v>12.495578481161822</v>
      </c>
      <c r="P10" s="794">
        <v>68.342296697079931</v>
      </c>
      <c r="Q10" s="794">
        <v>100</v>
      </c>
      <c r="R10" s="794">
        <v>76.784773374672184</v>
      </c>
      <c r="S10" s="794">
        <v>0</v>
      </c>
      <c r="T10" s="794">
        <v>0</v>
      </c>
      <c r="U10" s="790">
        <v>19.352489242079312</v>
      </c>
      <c r="V10" s="33"/>
    </row>
    <row r="11" spans="1:22">
      <c r="A11" s="792" t="s">
        <v>754</v>
      </c>
      <c r="B11" s="793">
        <v>0.18671269061835419</v>
      </c>
      <c r="C11" s="793">
        <v>0</v>
      </c>
      <c r="D11" s="793">
        <v>0</v>
      </c>
      <c r="E11" s="793">
        <v>0</v>
      </c>
      <c r="F11" s="793">
        <v>2.3993065885660374</v>
      </c>
      <c r="G11" s="793">
        <v>2.3494014103912728</v>
      </c>
      <c r="H11" s="793">
        <v>39.741517431839242</v>
      </c>
      <c r="I11" s="793">
        <v>2.3403134386547593</v>
      </c>
      <c r="J11" s="793">
        <v>0</v>
      </c>
      <c r="K11" s="793">
        <v>0</v>
      </c>
      <c r="L11" s="793">
        <v>0</v>
      </c>
      <c r="M11" s="793">
        <v>6.3484189169331477</v>
      </c>
      <c r="N11" s="793">
        <v>0</v>
      </c>
      <c r="O11" s="793">
        <v>0</v>
      </c>
      <c r="P11" s="794">
        <v>0</v>
      </c>
      <c r="Q11" s="794">
        <v>0</v>
      </c>
      <c r="R11" s="794">
        <v>0</v>
      </c>
      <c r="S11" s="794">
        <v>0</v>
      </c>
      <c r="T11" s="794">
        <v>0</v>
      </c>
      <c r="U11" s="790">
        <v>0.9919424901906112</v>
      </c>
      <c r="V11" s="33"/>
    </row>
    <row r="12" spans="1:22">
      <c r="A12" s="792" t="s">
        <v>834</v>
      </c>
      <c r="B12" s="793">
        <v>1.4140259329204423</v>
      </c>
      <c r="C12" s="793">
        <v>0</v>
      </c>
      <c r="D12" s="793">
        <v>2.8571352768492457</v>
      </c>
      <c r="E12" s="793">
        <v>7.2267529871466868E-3</v>
      </c>
      <c r="F12" s="793">
        <v>3.076595676435756</v>
      </c>
      <c r="G12" s="793">
        <v>2.7458879170967534</v>
      </c>
      <c r="H12" s="793">
        <v>0</v>
      </c>
      <c r="I12" s="793">
        <v>2.664360438898409</v>
      </c>
      <c r="J12" s="793">
        <v>0</v>
      </c>
      <c r="K12" s="793">
        <v>0.59650252032205608</v>
      </c>
      <c r="L12" s="793">
        <v>0</v>
      </c>
      <c r="M12" s="793">
        <v>2.1490341317366171</v>
      </c>
      <c r="N12" s="793">
        <v>0</v>
      </c>
      <c r="O12" s="793">
        <v>0</v>
      </c>
      <c r="P12" s="794">
        <v>3.652795936802141</v>
      </c>
      <c r="Q12" s="794">
        <v>0</v>
      </c>
      <c r="R12" s="794">
        <v>0</v>
      </c>
      <c r="S12" s="794">
        <v>0</v>
      </c>
      <c r="T12" s="794">
        <v>0</v>
      </c>
      <c r="U12" s="790">
        <v>2.1666425848231827</v>
      </c>
      <c r="V12" s="33"/>
    </row>
    <row r="13" spans="1:22">
      <c r="A13" s="792" t="s">
        <v>835</v>
      </c>
      <c r="B13" s="793">
        <v>3.3539672449694051</v>
      </c>
      <c r="C13" s="793">
        <v>1.040967266107002</v>
      </c>
      <c r="D13" s="793">
        <v>2.2340150879995133</v>
      </c>
      <c r="E13" s="793">
        <v>6.8854165845879907</v>
      </c>
      <c r="F13" s="793">
        <v>8.6998872349789877</v>
      </c>
      <c r="G13" s="793">
        <v>3.1617044188005807</v>
      </c>
      <c r="H13" s="793">
        <v>4.6965207128700825</v>
      </c>
      <c r="I13" s="793">
        <v>3.1935586594253871</v>
      </c>
      <c r="J13" s="793">
        <v>0</v>
      </c>
      <c r="K13" s="793">
        <v>7.448397626840042</v>
      </c>
      <c r="L13" s="793">
        <v>0</v>
      </c>
      <c r="M13" s="793">
        <v>4.1923151093632338</v>
      </c>
      <c r="N13" s="793">
        <v>0</v>
      </c>
      <c r="O13" s="793">
        <v>0</v>
      </c>
      <c r="P13" s="794">
        <v>15.860913806522097</v>
      </c>
      <c r="Q13" s="794">
        <v>0</v>
      </c>
      <c r="R13" s="794">
        <v>5.9594289274374344</v>
      </c>
      <c r="S13" s="794">
        <v>0</v>
      </c>
      <c r="T13" s="794">
        <v>0</v>
      </c>
      <c r="U13" s="790">
        <v>3.0737901272398744</v>
      </c>
      <c r="V13" s="33"/>
    </row>
    <row r="14" spans="1:22">
      <c r="A14" s="792" t="s">
        <v>836</v>
      </c>
      <c r="B14" s="793">
        <v>6.602278733754857</v>
      </c>
      <c r="C14" s="793">
        <v>4.2463691019944228E-6</v>
      </c>
      <c r="D14" s="793">
        <v>3.7065865522020047</v>
      </c>
      <c r="E14" s="793">
        <v>7.8874223237767218</v>
      </c>
      <c r="F14" s="793">
        <v>0.42826588771456164</v>
      </c>
      <c r="G14" s="793">
        <v>1.5273013047132577E-3</v>
      </c>
      <c r="H14" s="793">
        <v>2.2108524694985974</v>
      </c>
      <c r="I14" s="793">
        <v>0.90603763238130708</v>
      </c>
      <c r="J14" s="793">
        <v>0</v>
      </c>
      <c r="K14" s="793">
        <v>2.0512169751990512E-2</v>
      </c>
      <c r="L14" s="793">
        <v>0</v>
      </c>
      <c r="M14" s="793">
        <v>7.2325696056034765</v>
      </c>
      <c r="N14" s="793">
        <v>0</v>
      </c>
      <c r="O14" s="793">
        <v>0</v>
      </c>
      <c r="P14" s="794">
        <v>1.5554813501163696</v>
      </c>
      <c r="Q14" s="794">
        <v>0</v>
      </c>
      <c r="R14" s="794">
        <v>11.249030622026376</v>
      </c>
      <c r="S14" s="794">
        <v>0</v>
      </c>
      <c r="T14" s="794">
        <v>0</v>
      </c>
      <c r="U14" s="790">
        <v>3.2030805490193539</v>
      </c>
      <c r="V14" s="33"/>
    </row>
    <row r="15" spans="1:22" ht="3.45" customHeight="1">
      <c r="A15" s="792"/>
      <c r="B15" s="795"/>
      <c r="C15" s="796"/>
      <c r="D15" s="796"/>
      <c r="E15" s="796"/>
      <c r="F15" s="796"/>
      <c r="G15" s="796"/>
      <c r="H15" s="796"/>
      <c r="I15" s="796"/>
      <c r="J15" s="796"/>
      <c r="K15" s="796"/>
      <c r="L15" s="796"/>
      <c r="M15" s="796"/>
      <c r="N15" s="796"/>
      <c r="O15" s="796"/>
      <c r="P15" s="797"/>
      <c r="Q15" s="797"/>
      <c r="R15" s="797"/>
      <c r="S15" s="797"/>
      <c r="T15" s="797"/>
      <c r="U15" s="798"/>
      <c r="V15" s="33"/>
    </row>
    <row r="16" spans="1:22">
      <c r="A16" s="789" t="s">
        <v>837</v>
      </c>
      <c r="B16" s="799">
        <v>13.718971661771723</v>
      </c>
      <c r="C16" s="799">
        <v>5.2692492019802977</v>
      </c>
      <c r="D16" s="799">
        <v>10.272589549422523</v>
      </c>
      <c r="E16" s="799">
        <v>7.6716250185476342</v>
      </c>
      <c r="F16" s="799">
        <v>14.354946301223254</v>
      </c>
      <c r="G16" s="799">
        <v>7.6692624158917919</v>
      </c>
      <c r="H16" s="799">
        <v>31.04801905768182</v>
      </c>
      <c r="I16" s="799">
        <v>7.7656313819502127</v>
      </c>
      <c r="J16" s="799">
        <v>0</v>
      </c>
      <c r="K16" s="799">
        <v>11.076801083672851</v>
      </c>
      <c r="L16" s="799">
        <v>0</v>
      </c>
      <c r="M16" s="799">
        <v>26.459299738587816</v>
      </c>
      <c r="N16" s="799">
        <v>0</v>
      </c>
      <c r="O16" s="799">
        <v>10.858861698688884</v>
      </c>
      <c r="P16" s="791">
        <v>10.366780672061822</v>
      </c>
      <c r="Q16" s="791">
        <v>0</v>
      </c>
      <c r="R16" s="791">
        <v>6.006767075864003</v>
      </c>
      <c r="S16" s="791">
        <v>0</v>
      </c>
      <c r="T16" s="791">
        <v>0</v>
      </c>
      <c r="U16" s="790">
        <v>10.030583507224367</v>
      </c>
      <c r="V16" s="33"/>
    </row>
    <row r="17" spans="1:22">
      <c r="A17" s="792" t="s">
        <v>833</v>
      </c>
      <c r="B17" s="795">
        <v>1.9705608131618545E-2</v>
      </c>
      <c r="C17" s="795">
        <v>0</v>
      </c>
      <c r="D17" s="795">
        <v>1.5789228511084458E-2</v>
      </c>
      <c r="E17" s="795">
        <v>3.2068165759978288E-3</v>
      </c>
      <c r="F17" s="795">
        <v>8.5718223428255663E-3</v>
      </c>
      <c r="G17" s="795">
        <v>4.3368452462751155E-3</v>
      </c>
      <c r="H17" s="795">
        <v>0.56568947720470253</v>
      </c>
      <c r="I17" s="795">
        <v>2.8547046577798553E-3</v>
      </c>
      <c r="J17" s="795">
        <v>0</v>
      </c>
      <c r="K17" s="795">
        <v>0</v>
      </c>
      <c r="L17" s="795">
        <v>0</v>
      </c>
      <c r="M17" s="795">
        <v>0</v>
      </c>
      <c r="N17" s="795">
        <v>0</v>
      </c>
      <c r="O17" s="795">
        <v>0</v>
      </c>
      <c r="P17" s="794">
        <v>0</v>
      </c>
      <c r="Q17" s="794">
        <v>0</v>
      </c>
      <c r="R17" s="794">
        <v>0</v>
      </c>
      <c r="S17" s="794">
        <v>0</v>
      </c>
      <c r="T17" s="794">
        <v>0</v>
      </c>
      <c r="U17" s="790">
        <v>1.27850326650989E-2</v>
      </c>
      <c r="V17" s="33"/>
    </row>
    <row r="18" spans="1:22">
      <c r="A18" s="792" t="s">
        <v>126</v>
      </c>
      <c r="B18" s="795">
        <v>0.81155169065618016</v>
      </c>
      <c r="C18" s="795">
        <v>3.1201243179615312E-2</v>
      </c>
      <c r="D18" s="795">
        <v>1.3322303671900868</v>
      </c>
      <c r="E18" s="795">
        <v>0.45250644592254879</v>
      </c>
      <c r="F18" s="795">
        <v>0.64219337723464787</v>
      </c>
      <c r="G18" s="795">
        <v>0.81870764707635146</v>
      </c>
      <c r="H18" s="795">
        <v>0</v>
      </c>
      <c r="I18" s="795">
        <v>1.2326688492026059</v>
      </c>
      <c r="J18" s="795">
        <v>0</v>
      </c>
      <c r="K18" s="795">
        <v>0.25233952191030146</v>
      </c>
      <c r="L18" s="795">
        <v>0</v>
      </c>
      <c r="M18" s="795">
        <v>0.55119675092834552</v>
      </c>
      <c r="N18" s="795">
        <v>0</v>
      </c>
      <c r="O18" s="795">
        <v>0</v>
      </c>
      <c r="P18" s="794">
        <v>0</v>
      </c>
      <c r="Q18" s="794">
        <v>0</v>
      </c>
      <c r="R18" s="794">
        <v>0</v>
      </c>
      <c r="S18" s="794">
        <v>0</v>
      </c>
      <c r="T18" s="794">
        <v>0</v>
      </c>
      <c r="U18" s="790">
        <v>0.94725087947832642</v>
      </c>
      <c r="V18" s="33"/>
    </row>
    <row r="19" spans="1:22">
      <c r="A19" s="792" t="s">
        <v>136</v>
      </c>
      <c r="B19" s="795">
        <v>8.0789748838568922</v>
      </c>
      <c r="C19" s="795">
        <v>2.424342264629098</v>
      </c>
      <c r="D19" s="795">
        <v>6.8627786174811769</v>
      </c>
      <c r="E19" s="795">
        <v>2.8517227586527505</v>
      </c>
      <c r="F19" s="795">
        <v>8.847490886904593</v>
      </c>
      <c r="G19" s="795">
        <v>4.3490631443938321</v>
      </c>
      <c r="H19" s="795">
        <v>0.6618135771159509</v>
      </c>
      <c r="I19" s="795">
        <v>4.3470696544974912</v>
      </c>
      <c r="J19" s="795">
        <v>0</v>
      </c>
      <c r="K19" s="795">
        <v>6.174629299920908</v>
      </c>
      <c r="L19" s="795">
        <v>0</v>
      </c>
      <c r="M19" s="795">
        <v>19.363248642080396</v>
      </c>
      <c r="N19" s="795">
        <v>0</v>
      </c>
      <c r="O19" s="795">
        <v>10.858861698688884</v>
      </c>
      <c r="P19" s="794">
        <v>6.8248536314766168</v>
      </c>
      <c r="Q19" s="794">
        <v>0</v>
      </c>
      <c r="R19" s="794">
        <v>2.9500231380243709</v>
      </c>
      <c r="S19" s="794">
        <v>0</v>
      </c>
      <c r="T19" s="794">
        <v>0</v>
      </c>
      <c r="U19" s="790">
        <v>6.1189402540324487</v>
      </c>
      <c r="V19" s="33"/>
    </row>
    <row r="20" spans="1:22">
      <c r="A20" s="792" t="s">
        <v>754</v>
      </c>
      <c r="B20" s="795">
        <v>9.9850325316650358E-4</v>
      </c>
      <c r="C20" s="795">
        <v>0</v>
      </c>
      <c r="D20" s="795">
        <v>0</v>
      </c>
      <c r="E20" s="795">
        <v>0</v>
      </c>
      <c r="F20" s="795">
        <v>0.13334210806661373</v>
      </c>
      <c r="G20" s="795">
        <v>4.400729694031761E-2</v>
      </c>
      <c r="H20" s="795">
        <v>12.048216413794922</v>
      </c>
      <c r="I20" s="795">
        <v>6.2674657830709149E-2</v>
      </c>
      <c r="J20" s="795">
        <v>0</v>
      </c>
      <c r="K20" s="795">
        <v>0</v>
      </c>
      <c r="L20" s="795">
        <v>0</v>
      </c>
      <c r="M20" s="795">
        <v>7.1547844046060655E-2</v>
      </c>
      <c r="N20" s="795">
        <v>0</v>
      </c>
      <c r="O20" s="795">
        <v>0</v>
      </c>
      <c r="P20" s="794">
        <v>0</v>
      </c>
      <c r="Q20" s="794">
        <v>0</v>
      </c>
      <c r="R20" s="794">
        <v>0</v>
      </c>
      <c r="S20" s="794">
        <v>0</v>
      </c>
      <c r="T20" s="794">
        <v>0</v>
      </c>
      <c r="U20" s="790">
        <v>5.8938213938024189E-2</v>
      </c>
      <c r="V20" s="33"/>
    </row>
    <row r="21" spans="1:22">
      <c r="A21" s="792" t="s">
        <v>838</v>
      </c>
      <c r="B21" s="795">
        <v>1.5912970679644731</v>
      </c>
      <c r="C21" s="795">
        <v>0.16404574955819456</v>
      </c>
      <c r="D21" s="795">
        <v>0.91801573830345051</v>
      </c>
      <c r="E21" s="795">
        <v>1.3002266463009554E-2</v>
      </c>
      <c r="F21" s="795">
        <v>1.761857964573776</v>
      </c>
      <c r="G21" s="795">
        <v>1.0236317024477413</v>
      </c>
      <c r="H21" s="795">
        <v>0</v>
      </c>
      <c r="I21" s="795">
        <v>0.573357898959027</v>
      </c>
      <c r="J21" s="795">
        <v>0</v>
      </c>
      <c r="K21" s="795">
        <v>1.1019804088861818</v>
      </c>
      <c r="L21" s="795">
        <v>0</v>
      </c>
      <c r="M21" s="795">
        <v>2.3463083663291204</v>
      </c>
      <c r="N21" s="795">
        <v>0</v>
      </c>
      <c r="O21" s="795">
        <v>0</v>
      </c>
      <c r="P21" s="794">
        <v>0</v>
      </c>
      <c r="Q21" s="794">
        <v>0</v>
      </c>
      <c r="R21" s="794">
        <v>0</v>
      </c>
      <c r="S21" s="794">
        <v>0</v>
      </c>
      <c r="T21" s="794">
        <v>0</v>
      </c>
      <c r="U21" s="790">
        <v>0.99233617242845007</v>
      </c>
      <c r="V21" s="33"/>
    </row>
    <row r="22" spans="1:22">
      <c r="A22" s="792" t="s">
        <v>835</v>
      </c>
      <c r="B22" s="795">
        <v>2.373783745340686</v>
      </c>
      <c r="C22" s="795">
        <v>2.6496599446133904</v>
      </c>
      <c r="D22" s="795">
        <v>0.66846276635520729</v>
      </c>
      <c r="E22" s="795">
        <v>2.9775681039710173</v>
      </c>
      <c r="F22" s="795">
        <v>2.5860241592820881</v>
      </c>
      <c r="G22" s="795">
        <v>1.4224151801751515</v>
      </c>
      <c r="H22" s="795">
        <v>17.653889362154157</v>
      </c>
      <c r="I22" s="795">
        <v>1.0841242022878557</v>
      </c>
      <c r="J22" s="795">
        <v>0</v>
      </c>
      <c r="K22" s="795">
        <v>3.4664495212373692</v>
      </c>
      <c r="L22" s="795">
        <v>0</v>
      </c>
      <c r="M22" s="795">
        <v>3.6141707522517272</v>
      </c>
      <c r="N22" s="795">
        <v>0</v>
      </c>
      <c r="O22" s="795">
        <v>0</v>
      </c>
      <c r="P22" s="794">
        <v>1.4510005831957364</v>
      </c>
      <c r="Q22" s="794">
        <v>0</v>
      </c>
      <c r="R22" s="794">
        <v>0.46064172582426499</v>
      </c>
      <c r="S22" s="794">
        <v>0</v>
      </c>
      <c r="T22" s="794">
        <v>0</v>
      </c>
      <c r="U22" s="790">
        <v>1.4158323766659748</v>
      </c>
      <c r="V22" s="33"/>
    </row>
    <row r="23" spans="1:22">
      <c r="A23" s="792" t="s">
        <v>836</v>
      </c>
      <c r="B23" s="795">
        <v>0.84266016256870724</v>
      </c>
      <c r="C23" s="795">
        <v>0</v>
      </c>
      <c r="D23" s="795">
        <v>0.47531283158151871</v>
      </c>
      <c r="E23" s="795">
        <v>1.3736186269623105</v>
      </c>
      <c r="F23" s="795">
        <v>0.37546598281870969</v>
      </c>
      <c r="G23" s="795">
        <v>7.100599612123483E-3</v>
      </c>
      <c r="H23" s="795">
        <v>0.11841022741209047</v>
      </c>
      <c r="I23" s="795">
        <v>0.46288141451474296</v>
      </c>
      <c r="J23" s="795">
        <v>0</v>
      </c>
      <c r="K23" s="795">
        <v>8.1402331718091067E-2</v>
      </c>
      <c r="L23" s="795">
        <v>0</v>
      </c>
      <c r="M23" s="795">
        <v>0.51282738295216745</v>
      </c>
      <c r="N23" s="795">
        <v>0</v>
      </c>
      <c r="O23" s="795">
        <v>0</v>
      </c>
      <c r="P23" s="794">
        <v>2.0909264573894677</v>
      </c>
      <c r="Q23" s="794">
        <v>0</v>
      </c>
      <c r="R23" s="794">
        <v>2.5961022120153663</v>
      </c>
      <c r="S23" s="794">
        <v>0</v>
      </c>
      <c r="T23" s="794">
        <v>0</v>
      </c>
      <c r="U23" s="790">
        <v>0.4845005780160403</v>
      </c>
      <c r="V23" s="33"/>
    </row>
    <row r="24" spans="1:22" ht="2.25" customHeight="1">
      <c r="A24" s="792"/>
      <c r="B24" s="795"/>
      <c r="C24" s="796"/>
      <c r="D24" s="796"/>
      <c r="E24" s="796"/>
      <c r="F24" s="796"/>
      <c r="G24" s="796"/>
      <c r="H24" s="796"/>
      <c r="I24" s="796"/>
      <c r="J24" s="796"/>
      <c r="K24" s="796"/>
      <c r="L24" s="796"/>
      <c r="M24" s="796"/>
      <c r="N24" s="796"/>
      <c r="O24" s="796"/>
      <c r="P24" s="797"/>
      <c r="Q24" s="797"/>
      <c r="R24" s="797"/>
      <c r="S24" s="797"/>
      <c r="T24" s="797"/>
      <c r="U24" s="798"/>
      <c r="V24" s="33"/>
    </row>
    <row r="25" spans="1:22">
      <c r="A25" s="789" t="s">
        <v>839</v>
      </c>
      <c r="B25" s="799">
        <v>7.5018508589151587</v>
      </c>
      <c r="C25" s="799">
        <v>2.3764569250621381</v>
      </c>
      <c r="D25" s="799">
        <v>4.9898584770598022</v>
      </c>
      <c r="E25" s="799">
        <v>4.3095455478503784</v>
      </c>
      <c r="F25" s="799">
        <v>6.1523495972486106</v>
      </c>
      <c r="G25" s="799">
        <v>5.0422008621500511</v>
      </c>
      <c r="H25" s="799">
        <v>11.105738043926506</v>
      </c>
      <c r="I25" s="799">
        <v>4.0959676483102134</v>
      </c>
      <c r="J25" s="799">
        <v>2.5787516565394263E-2</v>
      </c>
      <c r="K25" s="799">
        <v>2.421398455435416</v>
      </c>
      <c r="L25" s="799">
        <v>1.7436048875422994E-3</v>
      </c>
      <c r="M25" s="799">
        <v>7.4325587660207777</v>
      </c>
      <c r="N25" s="799">
        <v>0</v>
      </c>
      <c r="O25" s="799">
        <v>3.1079265311601776</v>
      </c>
      <c r="P25" s="791">
        <v>0.20661552275778688</v>
      </c>
      <c r="Q25" s="791">
        <v>0</v>
      </c>
      <c r="R25" s="791">
        <v>0</v>
      </c>
      <c r="S25" s="791">
        <v>0</v>
      </c>
      <c r="T25" s="791">
        <v>0</v>
      </c>
      <c r="U25" s="790">
        <v>5.0794292393287774</v>
      </c>
      <c r="V25" s="33"/>
    </row>
    <row r="26" spans="1:22">
      <c r="A26" s="792" t="s">
        <v>833</v>
      </c>
      <c r="B26" s="795">
        <v>5.0058439254331275E-2</v>
      </c>
      <c r="C26" s="795">
        <v>0</v>
      </c>
      <c r="D26" s="795">
        <v>9.7855357393535798E-3</v>
      </c>
      <c r="E26" s="795">
        <v>2.3959237593588405E-3</v>
      </c>
      <c r="F26" s="795">
        <v>8.6608697746180085E-3</v>
      </c>
      <c r="G26" s="795">
        <v>1.4534900317902813E-3</v>
      </c>
      <c r="H26" s="795">
        <v>6.5523941166079805E-2</v>
      </c>
      <c r="I26" s="795">
        <v>1.578778091704961E-3</v>
      </c>
      <c r="J26" s="795">
        <v>0</v>
      </c>
      <c r="K26" s="795">
        <v>0</v>
      </c>
      <c r="L26" s="795">
        <v>0</v>
      </c>
      <c r="M26" s="795">
        <v>0</v>
      </c>
      <c r="N26" s="795">
        <v>0</v>
      </c>
      <c r="O26" s="795">
        <v>0</v>
      </c>
      <c r="P26" s="794">
        <v>0</v>
      </c>
      <c r="Q26" s="794">
        <v>0</v>
      </c>
      <c r="R26" s="794">
        <v>0</v>
      </c>
      <c r="S26" s="794">
        <v>0</v>
      </c>
      <c r="T26" s="794">
        <v>0</v>
      </c>
      <c r="U26" s="790">
        <v>1.5323633640058969E-2</v>
      </c>
      <c r="V26" s="33"/>
    </row>
    <row r="27" spans="1:22">
      <c r="A27" s="792" t="s">
        <v>126</v>
      </c>
      <c r="B27" s="795">
        <v>0.22744730416995718</v>
      </c>
      <c r="C27" s="795">
        <v>3.8209531058936236E-2</v>
      </c>
      <c r="D27" s="795">
        <v>0.6480054027656903</v>
      </c>
      <c r="E27" s="795">
        <v>6.3043228079704541E-2</v>
      </c>
      <c r="F27" s="795">
        <v>0.19531397005658058</v>
      </c>
      <c r="G27" s="795">
        <v>0.26655382327735228</v>
      </c>
      <c r="H27" s="795">
        <v>0</v>
      </c>
      <c r="I27" s="795">
        <v>0.42538349049541979</v>
      </c>
      <c r="J27" s="795">
        <v>0</v>
      </c>
      <c r="K27" s="795">
        <v>0</v>
      </c>
      <c r="L27" s="795">
        <v>0</v>
      </c>
      <c r="M27" s="795">
        <v>3.8615592023990127E-2</v>
      </c>
      <c r="N27" s="795">
        <v>0</v>
      </c>
      <c r="O27" s="795">
        <v>0</v>
      </c>
      <c r="P27" s="794">
        <v>0</v>
      </c>
      <c r="Q27" s="794">
        <v>0</v>
      </c>
      <c r="R27" s="794">
        <v>0</v>
      </c>
      <c r="S27" s="794">
        <v>0</v>
      </c>
      <c r="T27" s="794">
        <v>0</v>
      </c>
      <c r="U27" s="790">
        <v>0.37013144156401173</v>
      </c>
      <c r="V27" s="33"/>
    </row>
    <row r="28" spans="1:22">
      <c r="A28" s="792" t="s">
        <v>136</v>
      </c>
      <c r="B28" s="795">
        <v>5.9119219298669003</v>
      </c>
      <c r="C28" s="795">
        <v>1.0797834342267656</v>
      </c>
      <c r="D28" s="795">
        <v>3.0522153894571944</v>
      </c>
      <c r="E28" s="795">
        <v>2.718342914876001</v>
      </c>
      <c r="F28" s="795">
        <v>3.5896635790463387</v>
      </c>
      <c r="G28" s="795">
        <v>4.1238081720511559</v>
      </c>
      <c r="H28" s="795">
        <v>0.85562008185749128</v>
      </c>
      <c r="I28" s="795">
        <v>2.1714720781876165</v>
      </c>
      <c r="J28" s="795">
        <v>2.5787516565394263E-2</v>
      </c>
      <c r="K28" s="795">
        <v>1.4542441709719647</v>
      </c>
      <c r="L28" s="795">
        <v>1.7436048875422994E-3</v>
      </c>
      <c r="M28" s="795">
        <v>6.9825477301914924</v>
      </c>
      <c r="N28" s="795">
        <v>0</v>
      </c>
      <c r="O28" s="795">
        <v>3.1079265311601776</v>
      </c>
      <c r="P28" s="794">
        <v>0</v>
      </c>
      <c r="Q28" s="794">
        <v>0</v>
      </c>
      <c r="R28" s="794">
        <v>0</v>
      </c>
      <c r="S28" s="794">
        <v>0</v>
      </c>
      <c r="T28" s="794">
        <v>0</v>
      </c>
      <c r="U28" s="790">
        <v>3.5073124661090125</v>
      </c>
      <c r="V28" s="33"/>
    </row>
    <row r="29" spans="1:22">
      <c r="A29" s="792" t="s">
        <v>754</v>
      </c>
      <c r="B29" s="795">
        <v>0</v>
      </c>
      <c r="C29" s="795">
        <v>1.6611098650298269E-3</v>
      </c>
      <c r="D29" s="795">
        <v>0</v>
      </c>
      <c r="E29" s="795">
        <v>0</v>
      </c>
      <c r="F29" s="795">
        <v>8.1836995515344749E-2</v>
      </c>
      <c r="G29" s="795">
        <v>1.0700113461350799E-3</v>
      </c>
      <c r="H29" s="795">
        <v>1.4889271289852519</v>
      </c>
      <c r="I29" s="795">
        <v>0.12439195698894913</v>
      </c>
      <c r="J29" s="795">
        <v>0</v>
      </c>
      <c r="K29" s="795">
        <v>0</v>
      </c>
      <c r="L29" s="795">
        <v>0</v>
      </c>
      <c r="M29" s="795">
        <v>2.2736222797482839E-3</v>
      </c>
      <c r="N29" s="795">
        <v>0</v>
      </c>
      <c r="O29" s="795">
        <v>0</v>
      </c>
      <c r="P29" s="794">
        <v>0</v>
      </c>
      <c r="Q29" s="794">
        <v>0</v>
      </c>
      <c r="R29" s="794">
        <v>0</v>
      </c>
      <c r="S29" s="794">
        <v>0</v>
      </c>
      <c r="T29" s="794">
        <v>0</v>
      </c>
      <c r="U29" s="790">
        <v>2.5009258301984853E-2</v>
      </c>
      <c r="V29" s="33"/>
    </row>
    <row r="30" spans="1:22">
      <c r="A30" s="792" t="s">
        <v>834</v>
      </c>
      <c r="B30" s="795">
        <v>0.57278151826386148</v>
      </c>
      <c r="C30" s="795">
        <v>0.62569471760636464</v>
      </c>
      <c r="D30" s="795">
        <v>0.28936943469150384</v>
      </c>
      <c r="E30" s="795">
        <v>9.5765982954706171E-3</v>
      </c>
      <c r="F30" s="795">
        <v>0.65553168950840079</v>
      </c>
      <c r="G30" s="795">
        <v>0.27715489167490015</v>
      </c>
      <c r="H30" s="795">
        <v>0</v>
      </c>
      <c r="I30" s="795">
        <v>0.15858026011334217</v>
      </c>
      <c r="J30" s="795">
        <v>0</v>
      </c>
      <c r="K30" s="795">
        <v>0.1534625940350294</v>
      </c>
      <c r="L30" s="795">
        <v>0</v>
      </c>
      <c r="M30" s="795">
        <v>0.22715772657748426</v>
      </c>
      <c r="N30" s="795">
        <v>0</v>
      </c>
      <c r="O30" s="795">
        <v>0</v>
      </c>
      <c r="P30" s="794">
        <v>0.20661552275778688</v>
      </c>
      <c r="Q30" s="794">
        <v>0</v>
      </c>
      <c r="R30" s="794">
        <v>0</v>
      </c>
      <c r="S30" s="794">
        <v>0</v>
      </c>
      <c r="T30" s="794">
        <v>0</v>
      </c>
      <c r="U30" s="790">
        <v>0.3162368237679114</v>
      </c>
      <c r="V30" s="33"/>
    </row>
    <row r="31" spans="1:22">
      <c r="A31" s="792" t="s">
        <v>835</v>
      </c>
      <c r="B31" s="795">
        <v>0.3794675117263126</v>
      </c>
      <c r="C31" s="795">
        <v>0.6285573767587046</v>
      </c>
      <c r="D31" s="795">
        <v>0.41241910056582121</v>
      </c>
      <c r="E31" s="795">
        <v>0.40019483580555687</v>
      </c>
      <c r="F31" s="795">
        <v>0.64772001654621247</v>
      </c>
      <c r="G31" s="795">
        <v>0.35093493072985299</v>
      </c>
      <c r="H31" s="795">
        <v>8.6956668919176838</v>
      </c>
      <c r="I31" s="795">
        <v>0.61598020552511235</v>
      </c>
      <c r="J31" s="795">
        <v>0</v>
      </c>
      <c r="K31" s="795">
        <v>0.38859148489021378</v>
      </c>
      <c r="L31" s="795">
        <v>0</v>
      </c>
      <c r="M31" s="795">
        <v>5.7539390505647894E-2</v>
      </c>
      <c r="N31" s="795">
        <v>0</v>
      </c>
      <c r="O31" s="795">
        <v>0</v>
      </c>
      <c r="P31" s="794">
        <v>0</v>
      </c>
      <c r="Q31" s="794">
        <v>0</v>
      </c>
      <c r="R31" s="794">
        <v>0</v>
      </c>
      <c r="S31" s="794">
        <v>0</v>
      </c>
      <c r="T31" s="794">
        <v>0</v>
      </c>
      <c r="U31" s="790">
        <v>0.42087610292950034</v>
      </c>
      <c r="V31" s="33"/>
    </row>
    <row r="32" spans="1:22">
      <c r="A32" s="792" t="s">
        <v>836</v>
      </c>
      <c r="B32" s="795">
        <v>0.36017415563379462</v>
      </c>
      <c r="C32" s="795">
        <v>2.550755546336902E-3</v>
      </c>
      <c r="D32" s="795">
        <v>0.57806361384023885</v>
      </c>
      <c r="E32" s="795">
        <v>1.115992047034287</v>
      </c>
      <c r="F32" s="795">
        <v>0.97362247680111447</v>
      </c>
      <c r="G32" s="795">
        <v>2.1225543038864286E-2</v>
      </c>
      <c r="H32" s="795">
        <v>0</v>
      </c>
      <c r="I32" s="795">
        <v>0.59858087890806877</v>
      </c>
      <c r="J32" s="795">
        <v>0</v>
      </c>
      <c r="K32" s="795">
        <v>0.42510020553820821</v>
      </c>
      <c r="L32" s="795">
        <v>0</v>
      </c>
      <c r="M32" s="795">
        <v>0.12442470444241605</v>
      </c>
      <c r="N32" s="795">
        <v>0</v>
      </c>
      <c r="O32" s="795">
        <v>0</v>
      </c>
      <c r="P32" s="794">
        <v>0</v>
      </c>
      <c r="Q32" s="794">
        <v>0</v>
      </c>
      <c r="R32" s="794">
        <v>0</v>
      </c>
      <c r="S32" s="794">
        <v>0</v>
      </c>
      <c r="T32" s="794">
        <v>0</v>
      </c>
      <c r="U32" s="790">
        <v>0.42453951301629933</v>
      </c>
      <c r="V32" s="33"/>
    </row>
    <row r="33" spans="1:22" ht="3.75" customHeight="1">
      <c r="A33" s="792"/>
      <c r="B33" s="795"/>
      <c r="C33" s="796"/>
      <c r="D33" s="796"/>
      <c r="E33" s="796"/>
      <c r="F33" s="796"/>
      <c r="G33" s="796"/>
      <c r="H33" s="796"/>
      <c r="I33" s="796"/>
      <c r="J33" s="796"/>
      <c r="K33" s="796"/>
      <c r="L33" s="796"/>
      <c r="M33" s="796"/>
      <c r="N33" s="796"/>
      <c r="O33" s="796"/>
      <c r="P33" s="797"/>
      <c r="Q33" s="797"/>
      <c r="R33" s="797"/>
      <c r="S33" s="797"/>
      <c r="T33" s="797"/>
      <c r="U33" s="798"/>
      <c r="V33" s="33"/>
    </row>
    <row r="34" spans="1:22">
      <c r="A34" s="789" t="s">
        <v>840</v>
      </c>
      <c r="B34" s="799">
        <v>10.950870819459402</v>
      </c>
      <c r="C34" s="799">
        <v>2.8289682872914255</v>
      </c>
      <c r="D34" s="799">
        <v>15.594332308177339</v>
      </c>
      <c r="E34" s="799">
        <v>4.9460622365076228</v>
      </c>
      <c r="F34" s="799">
        <v>4.2329674592617303</v>
      </c>
      <c r="G34" s="799">
        <v>12.236349354226396</v>
      </c>
      <c r="H34" s="799">
        <v>5.7774971503016594</v>
      </c>
      <c r="I34" s="799">
        <v>4.4913399018875459</v>
      </c>
      <c r="J34" s="799">
        <v>80.16184845706691</v>
      </c>
      <c r="K34" s="799">
        <v>0.10194829090654416</v>
      </c>
      <c r="L34" s="799">
        <v>7.6364021414401864E-2</v>
      </c>
      <c r="M34" s="799">
        <v>3.1622797129706157E-2</v>
      </c>
      <c r="N34" s="799">
        <v>0</v>
      </c>
      <c r="O34" s="799">
        <v>0.67173024598934772</v>
      </c>
      <c r="P34" s="791">
        <v>0</v>
      </c>
      <c r="Q34" s="791">
        <v>0</v>
      </c>
      <c r="R34" s="791">
        <v>0</v>
      </c>
      <c r="S34" s="791">
        <v>41.084103961152159</v>
      </c>
      <c r="T34" s="791">
        <v>0.13507292217719014</v>
      </c>
      <c r="U34" s="790">
        <v>13.601083346573493</v>
      </c>
      <c r="V34" s="33"/>
    </row>
    <row r="35" spans="1:22">
      <c r="A35" s="792" t="s">
        <v>833</v>
      </c>
      <c r="B35" s="795">
        <v>0.21367906057973091</v>
      </c>
      <c r="C35" s="795">
        <v>0</v>
      </c>
      <c r="D35" s="795">
        <v>6.6881129067429518E-2</v>
      </c>
      <c r="E35" s="795">
        <v>4.5348570732589482E-3</v>
      </c>
      <c r="F35" s="795">
        <v>1.5173194179261582E-2</v>
      </c>
      <c r="G35" s="795">
        <v>2.3389615337902083E-3</v>
      </c>
      <c r="H35" s="795">
        <v>2.7730200219318563E-2</v>
      </c>
      <c r="I35" s="795">
        <v>9.639320629173221E-4</v>
      </c>
      <c r="J35" s="795">
        <v>0</v>
      </c>
      <c r="K35" s="795">
        <v>0</v>
      </c>
      <c r="L35" s="795">
        <v>0</v>
      </c>
      <c r="M35" s="795">
        <v>0</v>
      </c>
      <c r="N35" s="795">
        <v>0</v>
      </c>
      <c r="O35" s="795">
        <v>0</v>
      </c>
      <c r="P35" s="794">
        <v>0</v>
      </c>
      <c r="Q35" s="794">
        <v>0</v>
      </c>
      <c r="R35" s="794">
        <v>0</v>
      </c>
      <c r="S35" s="794">
        <v>0</v>
      </c>
      <c r="T35" s="794">
        <v>0</v>
      </c>
      <c r="U35" s="790">
        <v>7.0779247120050487E-2</v>
      </c>
      <c r="V35" s="33"/>
    </row>
    <row r="36" spans="1:22">
      <c r="A36" s="792" t="s">
        <v>126</v>
      </c>
      <c r="B36" s="795">
        <v>6.2080417856087679E-2</v>
      </c>
      <c r="C36" s="795">
        <v>4.7112329523085604E-2</v>
      </c>
      <c r="D36" s="795">
        <v>0.68677913552122838</v>
      </c>
      <c r="E36" s="795">
        <v>6.7172366040130646E-2</v>
      </c>
      <c r="F36" s="795">
        <v>0.10771108800315184</v>
      </c>
      <c r="G36" s="795">
        <v>0.13688832397365741</v>
      </c>
      <c r="H36" s="795">
        <v>0</v>
      </c>
      <c r="I36" s="795">
        <v>0.28014587163020771</v>
      </c>
      <c r="J36" s="795">
        <v>0</v>
      </c>
      <c r="K36" s="795">
        <v>0</v>
      </c>
      <c r="L36" s="795">
        <v>0</v>
      </c>
      <c r="M36" s="795">
        <v>0</v>
      </c>
      <c r="N36" s="795">
        <v>0</v>
      </c>
      <c r="O36" s="795">
        <v>0</v>
      </c>
      <c r="P36" s="794">
        <v>0</v>
      </c>
      <c r="Q36" s="794">
        <v>0</v>
      </c>
      <c r="R36" s="794">
        <v>0</v>
      </c>
      <c r="S36" s="794">
        <v>0</v>
      </c>
      <c r="T36" s="794">
        <v>0</v>
      </c>
      <c r="U36" s="790">
        <v>0.30592744212027195</v>
      </c>
      <c r="V36" s="33"/>
    </row>
    <row r="37" spans="1:22">
      <c r="A37" s="792" t="s">
        <v>136</v>
      </c>
      <c r="B37" s="795">
        <v>10.129433509990299</v>
      </c>
      <c r="C37" s="795">
        <v>2.4993674182625547</v>
      </c>
      <c r="D37" s="795">
        <v>14.59883969393978</v>
      </c>
      <c r="E37" s="795">
        <v>3.0388026888748136</v>
      </c>
      <c r="F37" s="795">
        <v>3.0738839532137896</v>
      </c>
      <c r="G37" s="795">
        <v>11.761696636031106</v>
      </c>
      <c r="H37" s="795">
        <v>0</v>
      </c>
      <c r="I37" s="795">
        <v>4.1848541417961087</v>
      </c>
      <c r="J37" s="795">
        <v>80.16184845706691</v>
      </c>
      <c r="K37" s="795">
        <v>0.1003377142698316</v>
      </c>
      <c r="L37" s="795">
        <v>7.6364021414401864E-2</v>
      </c>
      <c r="M37" s="795">
        <v>3.1005304167540999E-2</v>
      </c>
      <c r="N37" s="795">
        <v>0</v>
      </c>
      <c r="O37" s="795">
        <v>0.67173024598934772</v>
      </c>
      <c r="P37" s="794">
        <v>0</v>
      </c>
      <c r="Q37" s="794">
        <v>0</v>
      </c>
      <c r="R37" s="794">
        <v>0</v>
      </c>
      <c r="S37" s="794">
        <v>41.084103961152159</v>
      </c>
      <c r="T37" s="794">
        <v>0.13507292217719014</v>
      </c>
      <c r="U37" s="790">
        <v>12.879047144018237</v>
      </c>
      <c r="V37" s="33"/>
    </row>
    <row r="38" spans="1:22">
      <c r="A38" s="792" t="s">
        <v>754</v>
      </c>
      <c r="B38" s="795">
        <v>0</v>
      </c>
      <c r="C38" s="795">
        <v>4.5573090623876262E-3</v>
      </c>
      <c r="D38" s="795">
        <v>0</v>
      </c>
      <c r="E38" s="795">
        <v>1.497363618111942E-2</v>
      </c>
      <c r="F38" s="795">
        <v>0.24020430186520461</v>
      </c>
      <c r="G38" s="795">
        <v>0</v>
      </c>
      <c r="H38" s="795">
        <v>0</v>
      </c>
      <c r="I38" s="795">
        <v>0</v>
      </c>
      <c r="J38" s="795">
        <v>0</v>
      </c>
      <c r="K38" s="795">
        <v>0</v>
      </c>
      <c r="L38" s="795">
        <v>0</v>
      </c>
      <c r="M38" s="795">
        <v>0</v>
      </c>
      <c r="N38" s="795">
        <v>0</v>
      </c>
      <c r="O38" s="795">
        <v>0</v>
      </c>
      <c r="P38" s="794">
        <v>0</v>
      </c>
      <c r="Q38" s="794">
        <v>0</v>
      </c>
      <c r="R38" s="794">
        <v>0</v>
      </c>
      <c r="S38" s="794">
        <v>0</v>
      </c>
      <c r="T38" s="794">
        <v>0</v>
      </c>
      <c r="U38" s="790">
        <v>9.7240401651873826E-3</v>
      </c>
      <c r="V38" s="33"/>
    </row>
    <row r="39" spans="1:22">
      <c r="A39" s="792" t="s">
        <v>834</v>
      </c>
      <c r="B39" s="795">
        <v>0.30868224450468462</v>
      </c>
      <c r="C39" s="795">
        <v>1.6147904984801908E-2</v>
      </c>
      <c r="D39" s="795">
        <v>0.10779494960544785</v>
      </c>
      <c r="E39" s="795">
        <v>9.8365559574061998E-2</v>
      </c>
      <c r="F39" s="795">
        <v>0.52624308098134986</v>
      </c>
      <c r="G39" s="795">
        <v>0.1934531552260472</v>
      </c>
      <c r="H39" s="795">
        <v>0</v>
      </c>
      <c r="I39" s="795">
        <v>1.8467590190363644E-2</v>
      </c>
      <c r="J39" s="795">
        <v>0</v>
      </c>
      <c r="K39" s="795">
        <v>0</v>
      </c>
      <c r="L39" s="795">
        <v>0</v>
      </c>
      <c r="M39" s="795">
        <v>6.1749296216515016E-4</v>
      </c>
      <c r="N39" s="795">
        <v>0</v>
      </c>
      <c r="O39" s="795">
        <v>0</v>
      </c>
      <c r="P39" s="794">
        <v>0</v>
      </c>
      <c r="Q39" s="794">
        <v>0</v>
      </c>
      <c r="R39" s="794">
        <v>0</v>
      </c>
      <c r="S39" s="794">
        <v>0</v>
      </c>
      <c r="T39" s="794">
        <v>0</v>
      </c>
      <c r="U39" s="790">
        <v>0.15481302253435236</v>
      </c>
      <c r="V39" s="33"/>
    </row>
    <row r="40" spans="1:22">
      <c r="A40" s="792" t="s">
        <v>835</v>
      </c>
      <c r="B40" s="795">
        <v>4.0976896172759E-2</v>
      </c>
      <c r="C40" s="795">
        <v>7.4185726257602225E-2</v>
      </c>
      <c r="D40" s="795">
        <v>8.0958495369509401E-2</v>
      </c>
      <c r="E40" s="795">
        <v>0.28760317738898633</v>
      </c>
      <c r="F40" s="795">
        <v>0.10122168321498362</v>
      </c>
      <c r="G40" s="795">
        <v>0.1192089052927971</v>
      </c>
      <c r="H40" s="795">
        <v>5.749766950082341</v>
      </c>
      <c r="I40" s="795">
        <v>5.5994153785054691E-3</v>
      </c>
      <c r="J40" s="795">
        <v>0</v>
      </c>
      <c r="K40" s="795">
        <v>0</v>
      </c>
      <c r="L40" s="795">
        <v>0</v>
      </c>
      <c r="M40" s="795">
        <v>0</v>
      </c>
      <c r="N40" s="795">
        <v>0</v>
      </c>
      <c r="O40" s="795">
        <v>0</v>
      </c>
      <c r="P40" s="794">
        <v>0</v>
      </c>
      <c r="Q40" s="794">
        <v>0</v>
      </c>
      <c r="R40" s="794">
        <v>0</v>
      </c>
      <c r="S40" s="794">
        <v>0</v>
      </c>
      <c r="T40" s="794">
        <v>0</v>
      </c>
      <c r="U40" s="790">
        <v>8.0750336944002257E-2</v>
      </c>
      <c r="V40" s="33"/>
    </row>
    <row r="41" spans="1:22">
      <c r="A41" s="792" t="s">
        <v>836</v>
      </c>
      <c r="B41" s="795">
        <v>0.1960186903558403</v>
      </c>
      <c r="C41" s="795">
        <v>0.18759759920099331</v>
      </c>
      <c r="D41" s="795">
        <v>5.3078904673945368E-2</v>
      </c>
      <c r="E41" s="795">
        <v>1.4346099513752517</v>
      </c>
      <c r="F41" s="795">
        <v>0.16853015780398986</v>
      </c>
      <c r="G41" s="795">
        <v>2.2763372168997931E-2</v>
      </c>
      <c r="H41" s="795">
        <v>0</v>
      </c>
      <c r="I41" s="795">
        <v>1.308950829443651E-3</v>
      </c>
      <c r="J41" s="795">
        <v>0</v>
      </c>
      <c r="K41" s="795">
        <v>1.6105766367125757E-3</v>
      </c>
      <c r="L41" s="795">
        <v>0</v>
      </c>
      <c r="M41" s="795">
        <v>0</v>
      </c>
      <c r="N41" s="795">
        <v>0</v>
      </c>
      <c r="O41" s="795">
        <v>0</v>
      </c>
      <c r="P41" s="794">
        <v>0</v>
      </c>
      <c r="Q41" s="794">
        <v>0</v>
      </c>
      <c r="R41" s="794">
        <v>0</v>
      </c>
      <c r="S41" s="794">
        <v>0</v>
      </c>
      <c r="T41" s="794">
        <v>0</v>
      </c>
      <c r="U41" s="790">
        <v>0.10004211367139028</v>
      </c>
      <c r="V41" s="33"/>
    </row>
    <row r="42" spans="1:22" ht="3.45" customHeight="1">
      <c r="A42" s="792"/>
      <c r="B42" s="795"/>
      <c r="C42" s="796"/>
      <c r="D42" s="796"/>
      <c r="E42" s="796"/>
      <c r="F42" s="796"/>
      <c r="G42" s="796"/>
      <c r="H42" s="796"/>
      <c r="I42" s="796"/>
      <c r="J42" s="796"/>
      <c r="K42" s="796"/>
      <c r="L42" s="796"/>
      <c r="M42" s="796"/>
      <c r="N42" s="796"/>
      <c r="O42" s="796"/>
      <c r="P42" s="797"/>
      <c r="Q42" s="797"/>
      <c r="R42" s="797"/>
      <c r="S42" s="797"/>
      <c r="T42" s="797"/>
      <c r="U42" s="798"/>
      <c r="V42" s="33"/>
    </row>
    <row r="43" spans="1:22">
      <c r="A43" s="789" t="s">
        <v>841</v>
      </c>
      <c r="B43" s="799">
        <v>0.11082429499633985</v>
      </c>
      <c r="C43" s="799">
        <v>6.813742501130554E-3</v>
      </c>
      <c r="D43" s="799">
        <v>0.1103536563296586</v>
      </c>
      <c r="E43" s="799">
        <v>1.8061611410854519E-2</v>
      </c>
      <c r="F43" s="799">
        <v>3.0908085775618837E-3</v>
      </c>
      <c r="G43" s="799">
        <v>9.686996422342874E-3</v>
      </c>
      <c r="H43" s="799">
        <v>2.1650174185080212E-3</v>
      </c>
      <c r="I43" s="799">
        <v>3.8244033572887047E-2</v>
      </c>
      <c r="J43" s="799">
        <v>14.043683782487351</v>
      </c>
      <c r="K43" s="799">
        <v>0</v>
      </c>
      <c r="L43" s="799">
        <v>8.8002107111745439E-3</v>
      </c>
      <c r="M43" s="799">
        <v>0</v>
      </c>
      <c r="N43" s="799">
        <v>0</v>
      </c>
      <c r="O43" s="799">
        <v>2.7952500143405006E-3</v>
      </c>
      <c r="P43" s="791">
        <v>0</v>
      </c>
      <c r="Q43" s="791">
        <v>0</v>
      </c>
      <c r="R43" s="791">
        <v>0</v>
      </c>
      <c r="S43" s="791">
        <v>42.161898962498277</v>
      </c>
      <c r="T43" s="791">
        <v>0.12791407938628108</v>
      </c>
      <c r="U43" s="790">
        <v>1.1138942939156533</v>
      </c>
      <c r="V43" s="33"/>
    </row>
    <row r="44" spans="1:22" ht="13.65" customHeight="1">
      <c r="A44" s="792" t="s">
        <v>833</v>
      </c>
      <c r="B44" s="795">
        <v>9.8344571041361888E-3</v>
      </c>
      <c r="C44" s="795">
        <v>0</v>
      </c>
      <c r="D44" s="795">
        <v>3.0286162251032334E-3</v>
      </c>
      <c r="E44" s="795">
        <v>5.3440967127628641E-4</v>
      </c>
      <c r="F44" s="795">
        <v>6.0510510276469388E-4</v>
      </c>
      <c r="G44" s="795">
        <v>6.2798290810400607E-4</v>
      </c>
      <c r="H44" s="795">
        <v>2.1650071510670387E-3</v>
      </c>
      <c r="I44" s="795">
        <v>2.6588218017765681E-4</v>
      </c>
      <c r="J44" s="795">
        <v>0</v>
      </c>
      <c r="K44" s="795">
        <v>0</v>
      </c>
      <c r="L44" s="795">
        <v>0</v>
      </c>
      <c r="M44" s="795">
        <v>0</v>
      </c>
      <c r="N44" s="795">
        <v>0</v>
      </c>
      <c r="O44" s="795">
        <v>0</v>
      </c>
      <c r="P44" s="794">
        <v>0</v>
      </c>
      <c r="Q44" s="794">
        <v>0</v>
      </c>
      <c r="R44" s="794">
        <v>0</v>
      </c>
      <c r="S44" s="794">
        <v>0</v>
      </c>
      <c r="T44" s="794">
        <v>0</v>
      </c>
      <c r="U44" s="790">
        <v>3.3450252222979589E-3</v>
      </c>
      <c r="V44" s="33"/>
    </row>
    <row r="45" spans="1:22">
      <c r="A45" s="792" t="s">
        <v>126</v>
      </c>
      <c r="B45" s="795">
        <v>1.6010073775391748E-3</v>
      </c>
      <c r="C45" s="795">
        <v>0</v>
      </c>
      <c r="D45" s="795">
        <v>1.9021596806894569E-3</v>
      </c>
      <c r="E45" s="795">
        <v>4.8356456405838045E-5</v>
      </c>
      <c r="F45" s="795">
        <v>0</v>
      </c>
      <c r="G45" s="795">
        <v>1.6191651485827448E-5</v>
      </c>
      <c r="H45" s="795">
        <v>0</v>
      </c>
      <c r="I45" s="795">
        <v>7.3421630044688709E-4</v>
      </c>
      <c r="J45" s="795">
        <v>0</v>
      </c>
      <c r="K45" s="795">
        <v>0</v>
      </c>
      <c r="L45" s="795">
        <v>0</v>
      </c>
      <c r="M45" s="795">
        <v>0</v>
      </c>
      <c r="N45" s="795">
        <v>0</v>
      </c>
      <c r="O45" s="795">
        <v>0</v>
      </c>
      <c r="P45" s="794">
        <v>0</v>
      </c>
      <c r="Q45" s="794">
        <v>0</v>
      </c>
      <c r="R45" s="794">
        <v>0</v>
      </c>
      <c r="S45" s="794">
        <v>0</v>
      </c>
      <c r="T45" s="794">
        <v>0</v>
      </c>
      <c r="U45" s="790">
        <v>1.0941879141499345E-3</v>
      </c>
      <c r="V45" s="33"/>
    </row>
    <row r="46" spans="1:22" ht="12.75" customHeight="1">
      <c r="A46" s="792" t="s">
        <v>136</v>
      </c>
      <c r="B46" s="795">
        <v>9.1947629799472047E-2</v>
      </c>
      <c r="C46" s="795">
        <v>6.0403446977692985E-3</v>
      </c>
      <c r="D46" s="795">
        <v>9.6611818126015006E-2</v>
      </c>
      <c r="E46" s="795">
        <v>1.5129190116190853E-2</v>
      </c>
      <c r="F46" s="795">
        <v>8.5961796568673258E-5</v>
      </c>
      <c r="G46" s="795">
        <v>6.1847371816114794E-3</v>
      </c>
      <c r="H46" s="795">
        <v>0</v>
      </c>
      <c r="I46" s="795">
        <v>3.6547525873101817E-2</v>
      </c>
      <c r="J46" s="795">
        <v>14.043683782487351</v>
      </c>
      <c r="K46" s="795">
        <v>0</v>
      </c>
      <c r="L46" s="795">
        <v>8.8002107111745439E-3</v>
      </c>
      <c r="M46" s="795">
        <v>0</v>
      </c>
      <c r="N46" s="795">
        <v>0</v>
      </c>
      <c r="O46" s="795">
        <v>2.7952500143405006E-3</v>
      </c>
      <c r="P46" s="794">
        <v>0</v>
      </c>
      <c r="Q46" s="794">
        <v>0</v>
      </c>
      <c r="R46" s="794">
        <v>0</v>
      </c>
      <c r="S46" s="794">
        <v>42.161898962498277</v>
      </c>
      <c r="T46" s="794">
        <v>0.12763891523580106</v>
      </c>
      <c r="U46" s="790">
        <v>1.1042420707876803</v>
      </c>
      <c r="V46" s="33"/>
    </row>
    <row r="47" spans="1:22">
      <c r="A47" s="792" t="s">
        <v>754</v>
      </c>
      <c r="B47" s="795">
        <v>0</v>
      </c>
      <c r="C47" s="795">
        <v>0</v>
      </c>
      <c r="D47" s="795">
        <v>1.4495281609392177E-3</v>
      </c>
      <c r="E47" s="795">
        <v>0</v>
      </c>
      <c r="F47" s="795">
        <v>9.1233970097309941E-4</v>
      </c>
      <c r="G47" s="795">
        <v>0</v>
      </c>
      <c r="H47" s="795">
        <v>0</v>
      </c>
      <c r="I47" s="795">
        <v>0</v>
      </c>
      <c r="J47" s="795">
        <v>0</v>
      </c>
      <c r="K47" s="795">
        <v>0</v>
      </c>
      <c r="L47" s="795">
        <v>0</v>
      </c>
      <c r="M47" s="795">
        <v>0</v>
      </c>
      <c r="N47" s="795">
        <v>0</v>
      </c>
      <c r="O47" s="795">
        <v>0</v>
      </c>
      <c r="P47" s="794">
        <v>0</v>
      </c>
      <c r="Q47" s="794">
        <v>0</v>
      </c>
      <c r="R47" s="794">
        <v>0</v>
      </c>
      <c r="S47" s="794">
        <v>0</v>
      </c>
      <c r="T47" s="794">
        <v>0</v>
      </c>
      <c r="U47" s="790">
        <v>5.2196698501251883E-4</v>
      </c>
      <c r="V47" s="33"/>
    </row>
    <row r="48" spans="1:22">
      <c r="A48" s="792" t="s">
        <v>834</v>
      </c>
      <c r="B48" s="795">
        <v>4.4772555377721056E-4</v>
      </c>
      <c r="C48" s="795">
        <v>2.5083551395062578E-7</v>
      </c>
      <c r="D48" s="795">
        <v>6.0287309226860072E-4</v>
      </c>
      <c r="E48" s="795">
        <v>4.0461421529829974E-8</v>
      </c>
      <c r="F48" s="795">
        <v>0</v>
      </c>
      <c r="G48" s="795">
        <v>1.5625103045010988E-3</v>
      </c>
      <c r="H48" s="795">
        <v>0</v>
      </c>
      <c r="I48" s="795">
        <v>4.8208978473149821E-4</v>
      </c>
      <c r="J48" s="795">
        <v>0</v>
      </c>
      <c r="K48" s="795">
        <v>0</v>
      </c>
      <c r="L48" s="795">
        <v>0</v>
      </c>
      <c r="M48" s="795">
        <v>0</v>
      </c>
      <c r="N48" s="795">
        <v>0</v>
      </c>
      <c r="O48" s="795">
        <v>0</v>
      </c>
      <c r="P48" s="794">
        <v>0</v>
      </c>
      <c r="Q48" s="794">
        <v>0</v>
      </c>
      <c r="R48" s="794">
        <v>0</v>
      </c>
      <c r="S48" s="794">
        <v>0</v>
      </c>
      <c r="T48" s="794">
        <v>0</v>
      </c>
      <c r="U48" s="790">
        <v>5.7183421732512579E-4</v>
      </c>
      <c r="V48" s="33"/>
    </row>
    <row r="49" spans="1:22">
      <c r="A49" s="792" t="s">
        <v>835</v>
      </c>
      <c r="B49" s="795">
        <v>2.0577966966498964E-3</v>
      </c>
      <c r="C49" s="795">
        <v>0</v>
      </c>
      <c r="D49" s="795">
        <v>5.4468554773148265E-6</v>
      </c>
      <c r="E49" s="795">
        <v>0</v>
      </c>
      <c r="F49" s="795">
        <v>0</v>
      </c>
      <c r="G49" s="795">
        <v>2.0549476144386842E-11</v>
      </c>
      <c r="H49" s="795">
        <v>0</v>
      </c>
      <c r="I49" s="795">
        <v>0</v>
      </c>
      <c r="J49" s="795">
        <v>0</v>
      </c>
      <c r="K49" s="795">
        <v>0</v>
      </c>
      <c r="L49" s="795">
        <v>0</v>
      </c>
      <c r="M49" s="795">
        <v>0</v>
      </c>
      <c r="N49" s="795">
        <v>0</v>
      </c>
      <c r="O49" s="795">
        <v>0</v>
      </c>
      <c r="P49" s="794">
        <v>0</v>
      </c>
      <c r="Q49" s="794">
        <v>0</v>
      </c>
      <c r="R49" s="794">
        <v>0</v>
      </c>
      <c r="S49" s="794">
        <v>0</v>
      </c>
      <c r="T49" s="794">
        <v>0</v>
      </c>
      <c r="U49" s="790">
        <v>4.5574844845238711E-4</v>
      </c>
      <c r="V49" s="33"/>
    </row>
    <row r="50" spans="1:22">
      <c r="A50" s="792" t="s">
        <v>836</v>
      </c>
      <c r="B50" s="795">
        <v>4.9356784647653276E-3</v>
      </c>
      <c r="C50" s="795">
        <v>7.7314696784730528E-4</v>
      </c>
      <c r="D50" s="795">
        <v>6.753214189165759E-3</v>
      </c>
      <c r="E50" s="795">
        <v>2.3496147055600083E-3</v>
      </c>
      <c r="F50" s="795">
        <v>1.4874019772554172E-3</v>
      </c>
      <c r="G50" s="795">
        <v>1.2955743560909858E-3</v>
      </c>
      <c r="H50" s="795">
        <v>1.0267440982289895E-8</v>
      </c>
      <c r="I50" s="795">
        <v>2.1431943442918412E-4</v>
      </c>
      <c r="J50" s="795">
        <v>0</v>
      </c>
      <c r="K50" s="795">
        <v>0</v>
      </c>
      <c r="L50" s="795">
        <v>0</v>
      </c>
      <c r="M50" s="795">
        <v>0</v>
      </c>
      <c r="N50" s="795">
        <v>0</v>
      </c>
      <c r="O50" s="795">
        <v>0</v>
      </c>
      <c r="P50" s="794">
        <v>0</v>
      </c>
      <c r="Q50" s="794">
        <v>0</v>
      </c>
      <c r="R50" s="794">
        <v>0</v>
      </c>
      <c r="S50" s="794">
        <v>0</v>
      </c>
      <c r="T50" s="794">
        <v>2.751641504800072E-4</v>
      </c>
      <c r="U50" s="790">
        <v>3.6634603407350989E-3</v>
      </c>
      <c r="V50" s="33"/>
    </row>
    <row r="51" spans="1:22" ht="3.45" customHeight="1">
      <c r="A51" s="792"/>
      <c r="B51" s="795"/>
      <c r="C51" s="796"/>
      <c r="D51" s="796"/>
      <c r="E51" s="796"/>
      <c r="F51" s="796"/>
      <c r="G51" s="796"/>
      <c r="H51" s="796"/>
      <c r="I51" s="796"/>
      <c r="J51" s="796"/>
      <c r="K51" s="796"/>
      <c r="L51" s="796"/>
      <c r="M51" s="796"/>
      <c r="N51" s="796"/>
      <c r="O51" s="796"/>
      <c r="P51" s="797"/>
      <c r="Q51" s="797"/>
      <c r="R51" s="797"/>
      <c r="S51" s="797"/>
      <c r="T51" s="797"/>
      <c r="U51" s="798"/>
      <c r="V51" s="33"/>
    </row>
    <row r="52" spans="1:22">
      <c r="A52" s="789" t="s">
        <v>842</v>
      </c>
      <c r="B52" s="799">
        <v>19.065193722328281</v>
      </c>
      <c r="C52" s="799">
        <v>80.526863617609294</v>
      </c>
      <c r="D52" s="799">
        <v>16.459363128533923</v>
      </c>
      <c r="E52" s="799">
        <v>40.336482023471312</v>
      </c>
      <c r="F52" s="799">
        <v>15.497063667605044</v>
      </c>
      <c r="G52" s="799">
        <v>21.59732472679012</v>
      </c>
      <c r="H52" s="799">
        <v>0</v>
      </c>
      <c r="I52" s="799">
        <v>30.261910389730527</v>
      </c>
      <c r="J52" s="799">
        <v>3.142786317379672</v>
      </c>
      <c r="K52" s="799">
        <v>42.993892670283657</v>
      </c>
      <c r="L52" s="799">
        <v>99.913092162986885</v>
      </c>
      <c r="M52" s="799">
        <v>0.61274886601461243</v>
      </c>
      <c r="N52" s="799">
        <v>100</v>
      </c>
      <c r="O52" s="799">
        <v>72.863107792985431</v>
      </c>
      <c r="P52" s="791">
        <v>0</v>
      </c>
      <c r="Q52" s="791">
        <v>0</v>
      </c>
      <c r="R52" s="791">
        <v>0</v>
      </c>
      <c r="S52" s="791">
        <v>16.753997076349563</v>
      </c>
      <c r="T52" s="791">
        <v>97.432431755998095</v>
      </c>
      <c r="U52" s="790">
        <v>21.50425927151781</v>
      </c>
      <c r="V52" s="33"/>
    </row>
    <row r="53" spans="1:22">
      <c r="A53" s="792" t="s">
        <v>833</v>
      </c>
      <c r="B53" s="795">
        <v>4.6989642156975604</v>
      </c>
      <c r="C53" s="795">
        <v>0.13591401738268499</v>
      </c>
      <c r="D53" s="795">
        <v>5.1640780227216343</v>
      </c>
      <c r="E53" s="795">
        <v>9.0378286609321652</v>
      </c>
      <c r="F53" s="795">
        <v>1.3901871549521816</v>
      </c>
      <c r="G53" s="795">
        <v>4.1025881111809879</v>
      </c>
      <c r="H53" s="795">
        <v>0</v>
      </c>
      <c r="I53" s="795">
        <v>6.1397648695373102</v>
      </c>
      <c r="J53" s="795">
        <v>0</v>
      </c>
      <c r="K53" s="795">
        <v>0.2463904547761212</v>
      </c>
      <c r="L53" s="795">
        <v>49.847353486148208</v>
      </c>
      <c r="M53" s="795">
        <v>0</v>
      </c>
      <c r="N53" s="795">
        <v>38.661939869536369</v>
      </c>
      <c r="O53" s="795">
        <v>0</v>
      </c>
      <c r="P53" s="794">
        <v>0</v>
      </c>
      <c r="Q53" s="794">
        <v>0</v>
      </c>
      <c r="R53" s="794">
        <v>0</v>
      </c>
      <c r="S53" s="794">
        <v>0</v>
      </c>
      <c r="T53" s="794">
        <v>8.6218018569168606</v>
      </c>
      <c r="U53" s="790">
        <v>5.0948234215098909</v>
      </c>
      <c r="V53" s="33"/>
    </row>
    <row r="54" spans="1:22">
      <c r="A54" s="792" t="s">
        <v>136</v>
      </c>
      <c r="B54" s="795">
        <v>14.366008114617221</v>
      </c>
      <c r="C54" s="795">
        <v>59.885456070597819</v>
      </c>
      <c r="D54" s="795">
        <v>11.293914486531378</v>
      </c>
      <c r="E54" s="795">
        <v>31.232328820341465</v>
      </c>
      <c r="F54" s="795">
        <v>14.106554520992479</v>
      </c>
      <c r="G54" s="795">
        <v>16.172795421013678</v>
      </c>
      <c r="H54" s="795">
        <v>0</v>
      </c>
      <c r="I54" s="795">
        <v>24.121153421956848</v>
      </c>
      <c r="J54" s="795">
        <v>3.142786317379672</v>
      </c>
      <c r="K54" s="795">
        <v>42.747502215507538</v>
      </c>
      <c r="L54" s="795">
        <v>50.06573867683867</v>
      </c>
      <c r="M54" s="795">
        <v>0.53069006272552521</v>
      </c>
      <c r="N54" s="795">
        <v>61.338060130463631</v>
      </c>
      <c r="O54" s="795">
        <v>72.863107792985431</v>
      </c>
      <c r="P54" s="794">
        <v>0</v>
      </c>
      <c r="Q54" s="794">
        <v>0</v>
      </c>
      <c r="R54" s="794">
        <v>0</v>
      </c>
      <c r="S54" s="794">
        <v>16.753997076349563</v>
      </c>
      <c r="T54" s="794">
        <v>87.262781704522268</v>
      </c>
      <c r="U54" s="790">
        <v>16.126369107664882</v>
      </c>
      <c r="V54" s="33"/>
    </row>
    <row r="55" spans="1:22">
      <c r="A55" s="800" t="s">
        <v>843</v>
      </c>
      <c r="B55" s="795">
        <v>0</v>
      </c>
      <c r="C55" s="795">
        <v>0</v>
      </c>
      <c r="D55" s="795">
        <v>0</v>
      </c>
      <c r="E55" s="795">
        <v>0</v>
      </c>
      <c r="F55" s="795">
        <v>1.2577188137336526E-3</v>
      </c>
      <c r="G55" s="795">
        <v>1.054681416381891E-3</v>
      </c>
      <c r="H55" s="795">
        <v>0</v>
      </c>
      <c r="I55" s="795">
        <v>1.3904003061174191E-2</v>
      </c>
      <c r="J55" s="795">
        <v>0.22119148179988402</v>
      </c>
      <c r="K55" s="795">
        <v>0</v>
      </c>
      <c r="L55" s="795">
        <v>0</v>
      </c>
      <c r="M55" s="795">
        <v>0</v>
      </c>
      <c r="N55" s="795">
        <v>0</v>
      </c>
      <c r="O55" s="795">
        <v>0</v>
      </c>
      <c r="P55" s="794">
        <v>0</v>
      </c>
      <c r="Q55" s="794">
        <v>0</v>
      </c>
      <c r="R55" s="794">
        <v>0</v>
      </c>
      <c r="S55" s="794">
        <v>0.17030892199795378</v>
      </c>
      <c r="T55" s="794">
        <v>0</v>
      </c>
      <c r="U55" s="790">
        <v>1.2280964182518372E-2</v>
      </c>
      <c r="V55" s="33"/>
    </row>
    <row r="56" spans="1:22">
      <c r="A56" s="800" t="s">
        <v>844</v>
      </c>
      <c r="B56" s="795">
        <v>14.366008114617221</v>
      </c>
      <c r="C56" s="795">
        <v>59.885456070597819</v>
      </c>
      <c r="D56" s="795">
        <v>11.293914486531378</v>
      </c>
      <c r="E56" s="795">
        <v>31.232328820341465</v>
      </c>
      <c r="F56" s="795">
        <v>14.105296802178746</v>
      </c>
      <c r="G56" s="795">
        <v>16.171740739597297</v>
      </c>
      <c r="H56" s="795">
        <v>0</v>
      </c>
      <c r="I56" s="795">
        <v>24.10724941889567</v>
      </c>
      <c r="J56" s="795">
        <v>2.9215948355797878</v>
      </c>
      <c r="K56" s="795">
        <v>42.747502215507538</v>
      </c>
      <c r="L56" s="795">
        <v>50.06573867683867</v>
      </c>
      <c r="M56" s="795">
        <v>0.53069006272552521</v>
      </c>
      <c r="N56" s="795">
        <v>61.338060130463631</v>
      </c>
      <c r="O56" s="795">
        <v>72.863107792985431</v>
      </c>
      <c r="P56" s="794">
        <v>0</v>
      </c>
      <c r="Q56" s="794">
        <v>0</v>
      </c>
      <c r="R56" s="794">
        <v>0</v>
      </c>
      <c r="S56" s="794">
        <v>16.583688154351609</v>
      </c>
      <c r="T56" s="794">
        <v>87.262781704522268</v>
      </c>
      <c r="U56" s="790">
        <v>16.114088143482363</v>
      </c>
      <c r="V56" s="33"/>
    </row>
    <row r="57" spans="1:22">
      <c r="A57" s="801" t="s">
        <v>845</v>
      </c>
      <c r="B57" s="795">
        <v>1.3327548768646913</v>
      </c>
      <c r="C57" s="795">
        <v>0</v>
      </c>
      <c r="D57" s="795">
        <v>0.63255211739554795</v>
      </c>
      <c r="E57" s="795">
        <v>5.7511577505117858E-4</v>
      </c>
      <c r="F57" s="795">
        <v>1.3699718267819923</v>
      </c>
      <c r="G57" s="795">
        <v>0.10684499507013077</v>
      </c>
      <c r="H57" s="795">
        <v>0</v>
      </c>
      <c r="I57" s="795">
        <v>3.3396321570513476E-2</v>
      </c>
      <c r="J57" s="795">
        <v>0</v>
      </c>
      <c r="K57" s="795">
        <v>0</v>
      </c>
      <c r="L57" s="795">
        <v>0</v>
      </c>
      <c r="M57" s="795">
        <v>0.53069006272552521</v>
      </c>
      <c r="N57" s="795">
        <v>0</v>
      </c>
      <c r="O57" s="795">
        <v>7.380537380942459E-2</v>
      </c>
      <c r="P57" s="794">
        <v>0</v>
      </c>
      <c r="Q57" s="794">
        <v>0</v>
      </c>
      <c r="R57" s="794">
        <v>0</v>
      </c>
      <c r="S57" s="794">
        <v>0</v>
      </c>
      <c r="T57" s="794">
        <v>4.3463968235728429E-4</v>
      </c>
      <c r="U57" s="790">
        <v>0.58734205117162097</v>
      </c>
      <c r="V57" s="33"/>
    </row>
    <row r="58" spans="1:22">
      <c r="A58" s="792" t="s">
        <v>834</v>
      </c>
      <c r="B58" s="795">
        <v>0</v>
      </c>
      <c r="C58" s="795">
        <v>0</v>
      </c>
      <c r="D58" s="795">
        <v>0</v>
      </c>
      <c r="E58" s="795">
        <v>0</v>
      </c>
      <c r="F58" s="795">
        <v>0</v>
      </c>
      <c r="G58" s="795">
        <v>0</v>
      </c>
      <c r="H58" s="795">
        <v>0</v>
      </c>
      <c r="I58" s="795">
        <v>0</v>
      </c>
      <c r="J58" s="795">
        <v>0</v>
      </c>
      <c r="K58" s="795">
        <v>0</v>
      </c>
      <c r="L58" s="795">
        <v>0</v>
      </c>
      <c r="M58" s="795">
        <v>0</v>
      </c>
      <c r="N58" s="795">
        <v>0</v>
      </c>
      <c r="O58" s="795">
        <v>0</v>
      </c>
      <c r="P58" s="794">
        <v>0</v>
      </c>
      <c r="Q58" s="794">
        <v>0</v>
      </c>
      <c r="R58" s="794">
        <v>0</v>
      </c>
      <c r="S58" s="794">
        <v>0</v>
      </c>
      <c r="T58" s="794">
        <v>0</v>
      </c>
      <c r="U58" s="790">
        <v>0</v>
      </c>
      <c r="V58" s="33"/>
    </row>
    <row r="59" spans="1:22">
      <c r="A59" s="792" t="s">
        <v>836</v>
      </c>
      <c r="B59" s="795">
        <v>2.2139201349835768E-4</v>
      </c>
      <c r="C59" s="795">
        <v>20.505493529628787</v>
      </c>
      <c r="D59" s="795">
        <v>1.3706192809102523E-3</v>
      </c>
      <c r="E59" s="795">
        <v>6.63245421976843E-2</v>
      </c>
      <c r="F59" s="795">
        <v>3.219916603843815E-4</v>
      </c>
      <c r="G59" s="795">
        <v>1.3219411945954525</v>
      </c>
      <c r="H59" s="795">
        <v>0</v>
      </c>
      <c r="I59" s="795">
        <v>9.9209823637314096E-4</v>
      </c>
      <c r="J59" s="795">
        <v>0</v>
      </c>
      <c r="K59" s="795">
        <v>0</v>
      </c>
      <c r="L59" s="795">
        <v>0</v>
      </c>
      <c r="M59" s="795">
        <v>8.2058803289087323E-2</v>
      </c>
      <c r="N59" s="795">
        <v>0</v>
      </c>
      <c r="O59" s="795">
        <v>0</v>
      </c>
      <c r="P59" s="794">
        <v>0</v>
      </c>
      <c r="Q59" s="794">
        <v>0</v>
      </c>
      <c r="R59" s="794">
        <v>0</v>
      </c>
      <c r="S59" s="794">
        <v>0</v>
      </c>
      <c r="T59" s="794">
        <v>1.5478481945589473</v>
      </c>
      <c r="U59" s="790">
        <v>0.28306674234303786</v>
      </c>
      <c r="V59" s="33"/>
    </row>
    <row r="60" spans="1:22" ht="3.45" customHeight="1">
      <c r="A60" s="792"/>
      <c r="B60" s="795"/>
      <c r="C60" s="796"/>
      <c r="D60" s="796"/>
      <c r="E60" s="796"/>
      <c r="F60" s="796"/>
      <c r="G60" s="796"/>
      <c r="H60" s="796"/>
      <c r="I60" s="796"/>
      <c r="J60" s="796"/>
      <c r="K60" s="796"/>
      <c r="L60" s="796"/>
      <c r="M60" s="796"/>
      <c r="N60" s="796"/>
      <c r="O60" s="796"/>
      <c r="P60" s="797"/>
      <c r="Q60" s="797"/>
      <c r="R60" s="797"/>
      <c r="S60" s="797"/>
      <c r="T60" s="797"/>
      <c r="U60" s="798"/>
      <c r="V60" s="33"/>
    </row>
    <row r="61" spans="1:22">
      <c r="A61" s="789" t="s">
        <v>846</v>
      </c>
      <c r="B61" s="799">
        <v>22.671928933004381</v>
      </c>
      <c r="C61" s="799">
        <v>6.0013915331871619</v>
      </c>
      <c r="D61" s="799">
        <v>19.172299794054233</v>
      </c>
      <c r="E61" s="799">
        <v>21.692735521811628</v>
      </c>
      <c r="F61" s="799">
        <v>24.660923005415551</v>
      </c>
      <c r="G61" s="799">
        <v>22.92936642468273</v>
      </c>
      <c r="H61" s="799">
        <v>0</v>
      </c>
      <c r="I61" s="799">
        <v>22.658698657339666</v>
      </c>
      <c r="J61" s="799">
        <v>2.6258939265006762</v>
      </c>
      <c r="K61" s="799">
        <v>13.833779719803459</v>
      </c>
      <c r="L61" s="799">
        <v>0</v>
      </c>
      <c r="M61" s="799">
        <v>0</v>
      </c>
      <c r="N61" s="799">
        <v>0</v>
      </c>
      <c r="O61" s="799">
        <v>0</v>
      </c>
      <c r="P61" s="791">
        <v>0</v>
      </c>
      <c r="Q61" s="791">
        <v>0</v>
      </c>
      <c r="R61" s="791">
        <v>0</v>
      </c>
      <c r="S61" s="791">
        <v>0</v>
      </c>
      <c r="T61" s="791">
        <v>2.3045812424384553</v>
      </c>
      <c r="U61" s="790">
        <v>19.213615780693345</v>
      </c>
      <c r="V61" s="33"/>
    </row>
    <row r="62" spans="1:22">
      <c r="A62" s="792" t="s">
        <v>136</v>
      </c>
      <c r="B62" s="795">
        <v>21.172132990991489</v>
      </c>
      <c r="C62" s="795">
        <v>0.23882655315648238</v>
      </c>
      <c r="D62" s="795">
        <v>15.264414004963776</v>
      </c>
      <c r="E62" s="795">
        <v>8.7359256895524187</v>
      </c>
      <c r="F62" s="795">
        <v>18.695329602469229</v>
      </c>
      <c r="G62" s="795">
        <v>21.281087983792535</v>
      </c>
      <c r="H62" s="795">
        <v>0</v>
      </c>
      <c r="I62" s="795">
        <v>18.378341636634637</v>
      </c>
      <c r="J62" s="795">
        <v>2.6250592962836676</v>
      </c>
      <c r="K62" s="795">
        <v>9.2252408117532969</v>
      </c>
      <c r="L62" s="795">
        <v>0</v>
      </c>
      <c r="M62" s="795">
        <v>0</v>
      </c>
      <c r="N62" s="795">
        <v>0</v>
      </c>
      <c r="O62" s="795">
        <v>0</v>
      </c>
      <c r="P62" s="794">
        <v>0</v>
      </c>
      <c r="Q62" s="794">
        <v>0</v>
      </c>
      <c r="R62" s="794">
        <v>0</v>
      </c>
      <c r="S62" s="794">
        <v>0</v>
      </c>
      <c r="T62" s="794">
        <v>0.44192021361429445</v>
      </c>
      <c r="U62" s="790">
        <v>16.193258425292058</v>
      </c>
      <c r="V62" s="33"/>
    </row>
    <row r="63" spans="1:22">
      <c r="A63" s="792" t="s">
        <v>847</v>
      </c>
      <c r="B63" s="795">
        <v>1.4997959420128955</v>
      </c>
      <c r="C63" s="795">
        <v>5.7625649800306791</v>
      </c>
      <c r="D63" s="795">
        <v>3.9078857890904581</v>
      </c>
      <c r="E63" s="795">
        <v>12.923755877137621</v>
      </c>
      <c r="F63" s="795">
        <v>5.9655934029463245</v>
      </c>
      <c r="G63" s="795">
        <v>1.6482784408901929</v>
      </c>
      <c r="H63" s="795">
        <v>0</v>
      </c>
      <c r="I63" s="795">
        <v>4.2803570207050301</v>
      </c>
      <c r="J63" s="795">
        <v>8.3463021700789152E-4</v>
      </c>
      <c r="K63" s="795">
        <v>4.6085389080501633</v>
      </c>
      <c r="L63" s="795">
        <v>0</v>
      </c>
      <c r="M63" s="795">
        <v>0</v>
      </c>
      <c r="N63" s="795">
        <v>0</v>
      </c>
      <c r="O63" s="795">
        <v>0</v>
      </c>
      <c r="P63" s="794">
        <v>0</v>
      </c>
      <c r="Q63" s="794">
        <v>0</v>
      </c>
      <c r="R63" s="794">
        <v>0</v>
      </c>
      <c r="S63" s="794">
        <v>0</v>
      </c>
      <c r="T63" s="794">
        <v>1.8626610288241605</v>
      </c>
      <c r="U63" s="790">
        <v>3.0197045891096477</v>
      </c>
      <c r="V63" s="33"/>
    </row>
    <row r="64" spans="1:22">
      <c r="A64" s="792" t="s">
        <v>779</v>
      </c>
      <c r="B64" s="795">
        <v>0</v>
      </c>
      <c r="C64" s="795">
        <v>0</v>
      </c>
      <c r="D64" s="795">
        <v>0</v>
      </c>
      <c r="E64" s="795">
        <v>3.3053955121589845E-2</v>
      </c>
      <c r="F64" s="795">
        <v>0</v>
      </c>
      <c r="G64" s="795">
        <v>0</v>
      </c>
      <c r="H64" s="795">
        <v>0</v>
      </c>
      <c r="I64" s="795">
        <v>0</v>
      </c>
      <c r="J64" s="795">
        <v>0</v>
      </c>
      <c r="K64" s="795">
        <v>0</v>
      </c>
      <c r="L64" s="795">
        <v>0</v>
      </c>
      <c r="M64" s="795">
        <v>0</v>
      </c>
      <c r="N64" s="795">
        <v>0</v>
      </c>
      <c r="O64" s="795">
        <v>0</v>
      </c>
      <c r="P64" s="794">
        <v>0</v>
      </c>
      <c r="Q64" s="794">
        <v>0</v>
      </c>
      <c r="R64" s="794">
        <v>0</v>
      </c>
      <c r="S64" s="794">
        <v>0</v>
      </c>
      <c r="T64" s="794">
        <v>0</v>
      </c>
      <c r="U64" s="790">
        <v>6.5276629164397063E-4</v>
      </c>
      <c r="V64" s="33"/>
    </row>
    <row r="65" spans="1:22" ht="4.6500000000000004" customHeight="1">
      <c r="A65" s="802"/>
      <c r="B65" s="803"/>
      <c r="C65" s="16"/>
      <c r="D65" s="16"/>
      <c r="E65" s="16"/>
      <c r="F65" s="16"/>
      <c r="G65" s="16"/>
      <c r="H65" s="16"/>
      <c r="I65" s="16"/>
      <c r="J65" s="16"/>
      <c r="K65" s="16"/>
      <c r="L65" s="16"/>
      <c r="M65" s="16"/>
      <c r="N65" s="16"/>
      <c r="O65" s="16"/>
      <c r="P65" s="804"/>
      <c r="Q65" s="804"/>
      <c r="R65" s="804"/>
      <c r="S65" s="804"/>
      <c r="T65" s="804"/>
      <c r="U65" s="805"/>
      <c r="V65" s="33"/>
    </row>
    <row r="66" spans="1:22" ht="20.399999999999999">
      <c r="A66" s="806" t="s">
        <v>848</v>
      </c>
      <c r="B66" s="807">
        <v>81713611.589399993</v>
      </c>
      <c r="C66" s="807">
        <v>1738190.8691199999</v>
      </c>
      <c r="D66" s="807">
        <v>124261971.48408</v>
      </c>
      <c r="E66" s="807">
        <v>7315610.4953399999</v>
      </c>
      <c r="F66" s="807">
        <v>14507223.55487</v>
      </c>
      <c r="G66" s="807">
        <v>48663040.993050002</v>
      </c>
      <c r="H66" s="807">
        <v>1168743.0218199999</v>
      </c>
      <c r="I66" s="807">
        <v>50390586.503569998</v>
      </c>
      <c r="J66" s="807">
        <v>13475131.586200001</v>
      </c>
      <c r="K66" s="807">
        <v>4131557.5107199997</v>
      </c>
      <c r="L66" s="807">
        <v>3778356.00661</v>
      </c>
      <c r="M66" s="807">
        <v>6093356.8972299993</v>
      </c>
      <c r="N66" s="807">
        <v>1457828.1452299999</v>
      </c>
      <c r="O66" s="807">
        <v>977404.52052000002</v>
      </c>
      <c r="P66" s="808">
        <v>1068422.48856</v>
      </c>
      <c r="Q66" s="808">
        <v>119130.44</v>
      </c>
      <c r="R66" s="808">
        <v>2526036.9062700002</v>
      </c>
      <c r="S66" s="808">
        <v>4688882.55901</v>
      </c>
      <c r="T66" s="808">
        <v>2363560.0744699999</v>
      </c>
      <c r="U66" s="807">
        <v>370438645.64606994</v>
      </c>
      <c r="V66" s="33"/>
    </row>
    <row r="67" spans="1:22" ht="4.6500000000000004" customHeight="1" thickBot="1">
      <c r="A67" s="809"/>
      <c r="B67" s="26"/>
      <c r="C67" s="26"/>
      <c r="D67" s="26"/>
      <c r="E67" s="26"/>
      <c r="F67" s="26"/>
      <c r="G67" s="26"/>
      <c r="H67" s="26"/>
      <c r="I67" s="26"/>
      <c r="J67" s="26"/>
      <c r="K67" s="26"/>
      <c r="L67" s="26"/>
      <c r="M67" s="26"/>
      <c r="N67" s="26"/>
      <c r="O67" s="26"/>
      <c r="P67" s="26"/>
      <c r="Q67" s="26"/>
      <c r="R67" s="26"/>
      <c r="S67" s="26"/>
      <c r="T67" s="26"/>
      <c r="U67" s="26"/>
      <c r="V67" s="33"/>
    </row>
    <row r="68" spans="1:22">
      <c r="A68" s="16" t="s">
        <v>717</v>
      </c>
      <c r="B68" s="16"/>
      <c r="C68" s="16"/>
      <c r="D68" s="16"/>
      <c r="E68" s="16"/>
      <c r="F68" s="16"/>
      <c r="G68" s="16"/>
      <c r="H68" s="16"/>
      <c r="I68" s="16"/>
      <c r="J68" s="16"/>
      <c r="K68" s="16"/>
      <c r="L68" s="16"/>
      <c r="M68" s="16"/>
      <c r="N68" s="16"/>
      <c r="O68" s="16"/>
      <c r="P68" s="16"/>
      <c r="Q68" s="16"/>
      <c r="R68" s="16"/>
      <c r="S68" s="16"/>
      <c r="T68" s="16"/>
      <c r="U68" s="16"/>
      <c r="V68" s="33"/>
    </row>
    <row r="69" spans="1:22">
      <c r="A69" s="810" t="s">
        <v>849</v>
      </c>
      <c r="B69" s="811"/>
      <c r="C69" s="811"/>
      <c r="D69" s="811"/>
      <c r="E69" s="811"/>
      <c r="F69" s="811"/>
      <c r="G69" s="811"/>
      <c r="H69" s="811"/>
      <c r="I69" s="811"/>
      <c r="J69" s="811"/>
      <c r="K69" s="811"/>
      <c r="L69" s="796"/>
      <c r="M69" s="796"/>
      <c r="N69" s="796"/>
      <c r="O69" s="796"/>
      <c r="P69" s="796"/>
      <c r="Q69" s="796"/>
      <c r="R69" s="796"/>
      <c r="S69" s="796"/>
      <c r="T69" s="796"/>
      <c r="U69" s="796"/>
      <c r="V69" s="33"/>
    </row>
    <row r="70" spans="1:22" ht="13.5" customHeight="1">
      <c r="A70" s="1494" t="s">
        <v>478</v>
      </c>
      <c r="B70" s="1494"/>
      <c r="C70" s="1494"/>
      <c r="D70" s="1494"/>
      <c r="E70" s="1494"/>
      <c r="F70" s="1494"/>
      <c r="G70" s="1494"/>
      <c r="H70" s="1494"/>
      <c r="I70" s="1494"/>
      <c r="J70" s="1494"/>
      <c r="K70" s="1494"/>
      <c r="L70" s="1494"/>
      <c r="M70" s="1494"/>
      <c r="N70" s="1494"/>
      <c r="O70" s="1494"/>
      <c r="P70" s="1494"/>
      <c r="Q70" s="1494"/>
      <c r="R70" s="1494"/>
      <c r="S70" s="1494"/>
      <c r="T70" s="1494"/>
      <c r="U70" s="812"/>
      <c r="V70" s="33"/>
    </row>
    <row r="71" spans="1:22" ht="13.5" customHeight="1">
      <c r="A71" s="1494"/>
      <c r="B71" s="1494"/>
      <c r="C71" s="1494"/>
      <c r="D71" s="1494"/>
      <c r="E71" s="1494"/>
      <c r="F71" s="1494"/>
      <c r="G71" s="1494"/>
      <c r="H71" s="1494"/>
      <c r="I71" s="1494"/>
      <c r="J71" s="1494"/>
      <c r="K71" s="1494"/>
      <c r="L71" s="1494"/>
      <c r="M71" s="1494"/>
      <c r="N71" s="1494"/>
      <c r="O71" s="1494"/>
      <c r="P71" s="1494"/>
      <c r="Q71" s="1494"/>
      <c r="R71" s="1494"/>
      <c r="S71" s="1494"/>
      <c r="T71" s="1494"/>
      <c r="U71" s="812"/>
      <c r="V71" s="33"/>
    </row>
    <row r="72" spans="1:22" ht="12.75" customHeight="1">
      <c r="A72" s="1494" t="s">
        <v>174</v>
      </c>
      <c r="B72" s="1494"/>
      <c r="C72" s="1494"/>
      <c r="D72" s="1494"/>
      <c r="E72" s="1494"/>
      <c r="F72" s="1494"/>
      <c r="G72" s="1494"/>
      <c r="H72" s="1494"/>
      <c r="I72" s="1494"/>
      <c r="J72" s="1494"/>
      <c r="K72" s="1494"/>
      <c r="L72" s="1494"/>
      <c r="M72" s="1494"/>
      <c r="N72" s="1494"/>
      <c r="O72" s="1494"/>
      <c r="P72" s="1494"/>
      <c r="Q72" s="1494"/>
      <c r="R72" s="1494"/>
      <c r="S72" s="1494"/>
      <c r="T72" s="1494"/>
      <c r="U72" s="1494"/>
      <c r="V72" s="33"/>
    </row>
    <row r="73" spans="1:22">
      <c r="A73" s="1494"/>
      <c r="B73" s="1494"/>
      <c r="C73" s="1494"/>
      <c r="D73" s="1494"/>
      <c r="E73" s="1494"/>
      <c r="F73" s="1494"/>
      <c r="G73" s="1494"/>
      <c r="H73" s="1494"/>
      <c r="I73" s="1494"/>
      <c r="J73" s="1494"/>
      <c r="K73" s="1494"/>
      <c r="L73" s="1494"/>
      <c r="M73" s="1494"/>
      <c r="N73" s="1494"/>
      <c r="O73" s="1494"/>
      <c r="P73" s="1494"/>
      <c r="Q73" s="1494"/>
      <c r="R73" s="1494"/>
      <c r="S73" s="1494"/>
      <c r="T73" s="1494"/>
      <c r="U73" s="1494"/>
      <c r="V73" s="33"/>
    </row>
    <row r="74" spans="1:22">
      <c r="A74" s="1494"/>
      <c r="B74" s="1494"/>
      <c r="C74" s="1494"/>
      <c r="D74" s="1494"/>
      <c r="E74" s="1494"/>
      <c r="F74" s="1494"/>
      <c r="G74" s="1494"/>
      <c r="H74" s="1494"/>
      <c r="I74" s="1494"/>
      <c r="J74" s="1494"/>
      <c r="K74" s="1494"/>
      <c r="L74" s="1494"/>
      <c r="M74" s="1494"/>
      <c r="N74" s="1494"/>
      <c r="O74" s="1494"/>
      <c r="P74" s="1494"/>
      <c r="Q74" s="1494"/>
      <c r="R74" s="1494"/>
      <c r="S74" s="1494"/>
      <c r="T74" s="1494"/>
      <c r="U74" s="1494"/>
      <c r="V74" s="33"/>
    </row>
    <row r="75" spans="1:22" ht="12.75" customHeight="1">
      <c r="A75" s="1495"/>
      <c r="B75" s="1495"/>
      <c r="C75" s="1495"/>
      <c r="D75" s="1495"/>
      <c r="E75" s="1495"/>
      <c r="F75" s="1495"/>
      <c r="G75" s="1495"/>
      <c r="H75" s="1495"/>
      <c r="I75" s="1495"/>
      <c r="J75" s="1495"/>
      <c r="K75" s="1495"/>
      <c r="L75" s="1495"/>
      <c r="M75" s="1495"/>
      <c r="N75" s="1495"/>
      <c r="O75" s="1495"/>
      <c r="P75" s="1495"/>
      <c r="Q75" s="1495"/>
      <c r="R75" s="1495"/>
      <c r="S75" s="1495"/>
      <c r="T75" s="1495"/>
      <c r="U75" s="1495"/>
    </row>
    <row r="76" spans="1:22">
      <c r="A76" s="813"/>
      <c r="B76" s="813"/>
      <c r="C76" s="813"/>
      <c r="D76" s="813"/>
      <c r="E76" s="813"/>
      <c r="F76" s="813"/>
      <c r="G76" s="813"/>
      <c r="H76" s="813"/>
      <c r="I76" s="813"/>
      <c r="J76" s="813"/>
      <c r="K76" s="813"/>
      <c r="L76" s="813"/>
      <c r="M76" s="813"/>
      <c r="N76" s="813"/>
      <c r="O76" s="813"/>
      <c r="P76" s="813"/>
      <c r="Q76" s="813"/>
      <c r="R76" s="813"/>
      <c r="S76" s="813"/>
      <c r="T76" s="813"/>
      <c r="U76" s="813"/>
    </row>
    <row r="77" spans="1:22">
      <c r="B77" s="814"/>
      <c r="C77" s="814"/>
      <c r="D77" s="814"/>
      <c r="E77" s="814"/>
      <c r="F77" s="814"/>
      <c r="G77" s="814"/>
      <c r="H77" s="814"/>
      <c r="I77" s="814"/>
      <c r="J77" s="814"/>
      <c r="K77" s="814"/>
      <c r="L77" s="814"/>
      <c r="M77" s="814"/>
      <c r="N77" s="814"/>
      <c r="O77" s="814"/>
      <c r="P77" s="814"/>
      <c r="Q77" s="814"/>
      <c r="R77" s="814"/>
      <c r="S77" s="814"/>
      <c r="T77" s="814"/>
      <c r="U77" s="814"/>
    </row>
    <row r="200" spans="3:3">
      <c r="C200" s="5" t="s">
        <v>159</v>
      </c>
    </row>
  </sheetData>
  <mergeCells count="6">
    <mergeCell ref="A75:U75"/>
    <mergeCell ref="A2:U2"/>
    <mergeCell ref="A3:U3"/>
    <mergeCell ref="A4:U4"/>
    <mergeCell ref="A70:T71"/>
    <mergeCell ref="A72:U74"/>
  </mergeCells>
  <hyperlinks>
    <hyperlink ref="A1" location="Índice!A1" display="Volver al Índice" xr:uid="{FE57EFEB-6833-4A5E-8170-77082F532EA7}"/>
  </hyperlinks>
  <pageMargins left="0.15748031496062992" right="0.19685039370078741" top="0.98425196850393704" bottom="0.98425196850393704" header="0" footer="0"/>
  <pageSetup paperSize="9" scale="58"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00CDE-2918-471A-B76E-3BFF3315FD8C}">
  <dimension ref="A1:AD286"/>
  <sheetViews>
    <sheetView showGridLines="0" zoomScaleNormal="100" workbookViewId="0"/>
  </sheetViews>
  <sheetFormatPr baseColWidth="10" defaultRowHeight="13.2"/>
  <cols>
    <col min="1" max="1" width="45.109375" style="397" customWidth="1"/>
    <col min="2" max="6" width="15.44140625" style="397" customWidth="1"/>
    <col min="7" max="7" width="18.44140625" style="397" customWidth="1"/>
    <col min="8" max="16384" width="11.5546875" style="397"/>
  </cols>
  <sheetData>
    <row r="1" spans="1:30" s="596" customFormat="1" ht="18" customHeight="1">
      <c r="A1" s="1270" t="s">
        <v>1197</v>
      </c>
      <c r="B1" s="595"/>
      <c r="C1" s="595"/>
      <c r="D1" s="595"/>
      <c r="E1" s="595"/>
      <c r="F1" s="595"/>
      <c r="G1" s="595"/>
    </row>
    <row r="2" spans="1:30" s="477" customFormat="1" ht="25.2" customHeight="1">
      <c r="A2" s="563" t="s">
        <v>718</v>
      </c>
      <c r="B2" s="563"/>
      <c r="C2" s="563"/>
      <c r="D2" s="563"/>
      <c r="E2" s="563"/>
      <c r="F2" s="563"/>
      <c r="G2" s="563"/>
    </row>
    <row r="3" spans="1:30" s="597" customFormat="1" ht="18" customHeight="1">
      <c r="A3" s="564">
        <v>46022</v>
      </c>
      <c r="B3" s="564"/>
      <c r="C3" s="564"/>
      <c r="D3" s="564"/>
      <c r="E3" s="564"/>
      <c r="F3" s="564"/>
      <c r="G3" s="564"/>
    </row>
    <row r="4" spans="1:30" s="568" customFormat="1" ht="18" customHeight="1">
      <c r="A4" s="567" t="s">
        <v>176</v>
      </c>
      <c r="B4" s="567"/>
      <c r="C4" s="567"/>
      <c r="D4" s="567"/>
      <c r="E4" s="567"/>
      <c r="F4" s="567"/>
      <c r="G4" s="567"/>
    </row>
    <row r="5" spans="1:30" ht="7.5" customHeight="1" thickBot="1">
      <c r="A5" s="598"/>
      <c r="B5" s="598"/>
      <c r="C5" s="598"/>
    </row>
    <row r="6" spans="1:30" ht="27" customHeight="1">
      <c r="A6" s="1351" t="s">
        <v>1</v>
      </c>
      <c r="B6" s="1349" t="s">
        <v>719</v>
      </c>
      <c r="C6" s="1349" t="s">
        <v>720</v>
      </c>
      <c r="D6" s="1349" t="s">
        <v>721</v>
      </c>
      <c r="E6" s="1349" t="s">
        <v>722</v>
      </c>
      <c r="F6" s="1349" t="s">
        <v>723</v>
      </c>
      <c r="G6" s="1351" t="s">
        <v>724</v>
      </c>
      <c r="H6" s="598"/>
      <c r="I6" s="598"/>
      <c r="J6" s="598"/>
      <c r="K6" s="598"/>
      <c r="L6" s="598"/>
      <c r="M6" s="598"/>
      <c r="N6" s="598"/>
      <c r="O6" s="598"/>
      <c r="P6" s="598"/>
      <c r="Q6" s="598"/>
      <c r="R6" s="598"/>
      <c r="S6" s="598"/>
      <c r="T6" s="598"/>
      <c r="U6" s="598"/>
      <c r="V6" s="598"/>
      <c r="W6" s="598"/>
      <c r="X6" s="598"/>
      <c r="Y6" s="598"/>
      <c r="Z6" s="598"/>
      <c r="AA6" s="598"/>
      <c r="AB6" s="598"/>
      <c r="AC6" s="598"/>
      <c r="AD6" s="598"/>
    </row>
    <row r="7" spans="1:30" ht="39.15" customHeight="1">
      <c r="A7" s="1352"/>
      <c r="B7" s="1350"/>
      <c r="C7" s="1350"/>
      <c r="D7" s="1350"/>
      <c r="E7" s="1350"/>
      <c r="F7" s="1350"/>
      <c r="G7" s="1352"/>
      <c r="H7" s="598"/>
      <c r="I7" s="598"/>
      <c r="J7" s="598"/>
      <c r="K7" s="598"/>
      <c r="L7" s="598"/>
      <c r="M7" s="598"/>
      <c r="N7" s="598"/>
      <c r="O7" s="598"/>
      <c r="P7" s="598"/>
      <c r="Q7" s="598"/>
      <c r="R7" s="598"/>
      <c r="S7" s="598"/>
      <c r="T7" s="598"/>
      <c r="U7" s="598"/>
      <c r="V7" s="598"/>
      <c r="W7" s="598"/>
      <c r="X7" s="598"/>
      <c r="Y7" s="598"/>
      <c r="Z7" s="598"/>
      <c r="AA7" s="598"/>
      <c r="AB7" s="598"/>
      <c r="AC7" s="598"/>
      <c r="AD7" s="598"/>
    </row>
    <row r="8" spans="1:30" ht="3.15" customHeight="1">
      <c r="A8" s="599"/>
      <c r="B8" s="600"/>
      <c r="C8" s="600"/>
      <c r="D8" s="600"/>
      <c r="E8" s="600"/>
      <c r="F8" s="600"/>
      <c r="G8" s="601"/>
      <c r="H8" s="598"/>
      <c r="I8" s="598"/>
      <c r="J8" s="598"/>
      <c r="K8" s="598"/>
      <c r="L8" s="598"/>
      <c r="M8" s="598"/>
      <c r="N8" s="598"/>
      <c r="O8" s="598"/>
      <c r="P8" s="598"/>
      <c r="Q8" s="598"/>
      <c r="R8" s="598"/>
      <c r="S8" s="598"/>
      <c r="T8" s="598"/>
      <c r="U8" s="598"/>
      <c r="V8" s="598"/>
      <c r="W8" s="598"/>
      <c r="X8" s="598"/>
      <c r="Y8" s="598"/>
      <c r="Z8" s="598"/>
      <c r="AA8" s="598"/>
      <c r="AB8" s="598"/>
      <c r="AC8" s="598"/>
      <c r="AD8" s="598"/>
    </row>
    <row r="9" spans="1:30" s="430" customFormat="1" ht="6" customHeight="1">
      <c r="A9" s="577"/>
      <c r="B9" s="602"/>
      <c r="C9" s="602"/>
      <c r="D9" s="602"/>
      <c r="E9" s="602"/>
      <c r="F9" s="602"/>
      <c r="G9" s="603"/>
      <c r="H9" s="604"/>
      <c r="I9" s="604"/>
      <c r="J9" s="604"/>
      <c r="K9" s="604"/>
      <c r="L9" s="604"/>
      <c r="M9" s="604"/>
      <c r="N9" s="605"/>
      <c r="O9" s="605"/>
    </row>
    <row r="10" spans="1:30" s="430" customFormat="1" ht="20.100000000000001" customHeight="1">
      <c r="A10" s="577" t="s">
        <v>29</v>
      </c>
      <c r="B10" s="606" t="s">
        <v>134</v>
      </c>
      <c r="C10" s="606">
        <v>46.677846430443999</v>
      </c>
      <c r="D10" s="606">
        <v>3.0296205050138609</v>
      </c>
      <c r="E10" s="606">
        <v>0.37311756135351404</v>
      </c>
      <c r="F10" s="606">
        <v>49.919415503188631</v>
      </c>
      <c r="G10" s="607">
        <v>48298550.019000001</v>
      </c>
      <c r="H10" s="604"/>
      <c r="I10" s="604"/>
      <c r="J10" s="604"/>
      <c r="K10" s="604"/>
      <c r="L10" s="604"/>
      <c r="M10" s="604"/>
      <c r="N10" s="605"/>
      <c r="O10" s="605"/>
    </row>
    <row r="11" spans="1:30" s="430" customFormat="1" ht="20.100000000000001" customHeight="1">
      <c r="A11" s="577" t="s">
        <v>30</v>
      </c>
      <c r="B11" s="606" t="s">
        <v>134</v>
      </c>
      <c r="C11" s="606">
        <v>24.478259692961092</v>
      </c>
      <c r="D11" s="606" t="s">
        <v>134</v>
      </c>
      <c r="E11" s="606" t="s">
        <v>134</v>
      </c>
      <c r="F11" s="606">
        <v>75.521740307038911</v>
      </c>
      <c r="G11" s="607">
        <v>225704.81599999999</v>
      </c>
      <c r="H11" s="604"/>
      <c r="I11" s="604"/>
      <c r="J11" s="604"/>
      <c r="K11" s="604"/>
      <c r="L11" s="604"/>
      <c r="M11" s="604"/>
      <c r="N11" s="605"/>
      <c r="O11" s="605"/>
    </row>
    <row r="12" spans="1:30" s="430" customFormat="1" ht="20.100000000000001" customHeight="1">
      <c r="A12" s="577" t="s">
        <v>31</v>
      </c>
      <c r="B12" s="606">
        <v>0.38778116021845149</v>
      </c>
      <c r="C12" s="606">
        <v>20.432273143481357</v>
      </c>
      <c r="D12" s="606">
        <v>2.7448478352073735</v>
      </c>
      <c r="E12" s="606">
        <v>0.38903252490414958</v>
      </c>
      <c r="F12" s="606">
        <v>76.046065336188676</v>
      </c>
      <c r="G12" s="607">
        <v>89077389.887999997</v>
      </c>
      <c r="H12" s="604"/>
      <c r="I12" s="604"/>
      <c r="J12" s="604"/>
      <c r="K12" s="604"/>
      <c r="L12" s="604"/>
      <c r="M12" s="604"/>
      <c r="N12" s="605"/>
      <c r="O12" s="605"/>
    </row>
    <row r="13" spans="1:30" s="430" customFormat="1" ht="20.100000000000001" customHeight="1">
      <c r="A13" s="577" t="s">
        <v>32</v>
      </c>
      <c r="B13" s="606">
        <v>1.273764470732736</v>
      </c>
      <c r="C13" s="606">
        <v>13.104454387449675</v>
      </c>
      <c r="D13" s="606">
        <v>1.4259986885712057</v>
      </c>
      <c r="E13" s="606">
        <v>0.12361136607358018</v>
      </c>
      <c r="F13" s="606">
        <v>84.072171087172791</v>
      </c>
      <c r="G13" s="607">
        <v>6127121.8339999998</v>
      </c>
      <c r="H13" s="604"/>
      <c r="I13" s="604"/>
      <c r="J13" s="604"/>
      <c r="K13" s="604"/>
      <c r="L13" s="604"/>
      <c r="M13" s="604"/>
      <c r="N13" s="605"/>
      <c r="O13" s="605"/>
    </row>
    <row r="14" spans="1:30" s="430" customFormat="1" ht="20.100000000000001" customHeight="1">
      <c r="A14" s="577" t="s">
        <v>33</v>
      </c>
      <c r="B14" s="606" t="s">
        <v>134</v>
      </c>
      <c r="C14" s="606">
        <v>23.95150240217469</v>
      </c>
      <c r="D14" s="606">
        <v>3.7466181747612302</v>
      </c>
      <c r="E14" s="606">
        <v>1.0650106670605319</v>
      </c>
      <c r="F14" s="606">
        <v>71.236868756003545</v>
      </c>
      <c r="G14" s="607">
        <v>9788743.5519999992</v>
      </c>
      <c r="H14" s="604"/>
      <c r="I14" s="604"/>
      <c r="J14" s="604"/>
      <c r="K14" s="604"/>
      <c r="L14" s="604"/>
      <c r="M14" s="604"/>
      <c r="N14" s="605"/>
      <c r="O14" s="605"/>
    </row>
    <row r="15" spans="1:30" s="430" customFormat="1" ht="20.100000000000001" customHeight="1">
      <c r="A15" s="577" t="s">
        <v>117</v>
      </c>
      <c r="B15" s="606" t="s">
        <v>134</v>
      </c>
      <c r="C15" s="606">
        <v>23.622702974313832</v>
      </c>
      <c r="D15" s="606">
        <v>2.3806032471031875</v>
      </c>
      <c r="E15" s="606">
        <v>0.15073370697297006</v>
      </c>
      <c r="F15" s="606">
        <v>73.845960071610008</v>
      </c>
      <c r="G15" s="607">
        <v>26693241.881999999</v>
      </c>
      <c r="H15" s="604"/>
      <c r="I15" s="604"/>
      <c r="J15" s="604"/>
      <c r="K15" s="604"/>
      <c r="L15" s="604"/>
      <c r="M15" s="604"/>
      <c r="N15" s="605"/>
      <c r="O15" s="605"/>
    </row>
    <row r="16" spans="1:30" s="430" customFormat="1" ht="20.100000000000001" customHeight="1">
      <c r="A16" s="577" t="s">
        <v>35</v>
      </c>
      <c r="B16" s="606" t="s">
        <v>134</v>
      </c>
      <c r="C16" s="606">
        <v>72.754080550148274</v>
      </c>
      <c r="D16" s="606">
        <v>1.7372904857318059</v>
      </c>
      <c r="E16" s="606">
        <v>0.12986809539946725</v>
      </c>
      <c r="F16" s="606">
        <v>25.378760868720452</v>
      </c>
      <c r="G16" s="607">
        <v>1624660.7709999999</v>
      </c>
      <c r="H16" s="604"/>
      <c r="I16" s="604"/>
      <c r="J16" s="604"/>
      <c r="K16" s="604"/>
      <c r="L16" s="604"/>
      <c r="M16" s="604"/>
      <c r="N16" s="605"/>
      <c r="O16" s="605"/>
    </row>
    <row r="17" spans="1:15" s="430" customFormat="1" ht="20.100000000000001" customHeight="1">
      <c r="A17" s="577" t="s">
        <v>36</v>
      </c>
      <c r="B17" s="606" t="s">
        <v>134</v>
      </c>
      <c r="C17" s="606">
        <v>25.62719994647955</v>
      </c>
      <c r="D17" s="606">
        <v>2.0208314939111753</v>
      </c>
      <c r="E17" s="606">
        <v>0.25674740668361251</v>
      </c>
      <c r="F17" s="606">
        <v>72.09522115292566</v>
      </c>
      <c r="G17" s="607">
        <v>19993076.721999999</v>
      </c>
      <c r="H17" s="604"/>
      <c r="I17" s="604"/>
      <c r="J17" s="604"/>
      <c r="K17" s="604"/>
      <c r="L17" s="604"/>
      <c r="M17" s="604"/>
      <c r="N17" s="605"/>
      <c r="O17" s="605"/>
    </row>
    <row r="18" spans="1:15" s="430" customFormat="1" ht="20.100000000000001" customHeight="1">
      <c r="A18" s="577" t="s">
        <v>37</v>
      </c>
      <c r="B18" s="606" t="s">
        <v>134</v>
      </c>
      <c r="C18" s="606">
        <v>2.9843972945887011E-2</v>
      </c>
      <c r="D18" s="606" t="s">
        <v>134</v>
      </c>
      <c r="E18" s="606" t="s">
        <v>134</v>
      </c>
      <c r="F18" s="606">
        <v>99.970156027054117</v>
      </c>
      <c r="G18" s="607">
        <v>5026140.4630000005</v>
      </c>
      <c r="H18" s="604"/>
      <c r="I18" s="604"/>
      <c r="J18" s="604"/>
      <c r="K18" s="604"/>
      <c r="L18" s="604"/>
      <c r="M18" s="604"/>
      <c r="N18" s="605"/>
      <c r="O18" s="605"/>
    </row>
    <row r="19" spans="1:15" s="430" customFormat="1" ht="20.100000000000001" customHeight="1">
      <c r="A19" s="577" t="s">
        <v>38</v>
      </c>
      <c r="B19" s="606" t="s">
        <v>134</v>
      </c>
      <c r="C19" s="606">
        <v>57.505766268420921</v>
      </c>
      <c r="D19" s="606">
        <v>0.4745550091304892</v>
      </c>
      <c r="E19" s="606" t="s">
        <v>134</v>
      </c>
      <c r="F19" s="606">
        <v>42.019678722448589</v>
      </c>
      <c r="G19" s="607">
        <v>674657.71900000004</v>
      </c>
      <c r="H19" s="604"/>
      <c r="I19" s="604"/>
      <c r="J19" s="604"/>
      <c r="K19" s="604"/>
      <c r="L19" s="604"/>
      <c r="M19" s="604"/>
      <c r="N19" s="605"/>
      <c r="O19" s="605"/>
    </row>
    <row r="20" spans="1:15" s="430" customFormat="1" ht="20.100000000000001" customHeight="1">
      <c r="A20" s="582" t="s">
        <v>39</v>
      </c>
      <c r="B20" s="606" t="s">
        <v>134</v>
      </c>
      <c r="C20" s="606">
        <v>9.583068026061787E-4</v>
      </c>
      <c r="D20" s="606" t="s">
        <v>134</v>
      </c>
      <c r="E20" s="606" t="s">
        <v>134</v>
      </c>
      <c r="F20" s="606">
        <v>99.999041693197398</v>
      </c>
      <c r="G20" s="607">
        <v>5263971.8159999996</v>
      </c>
      <c r="H20" s="604"/>
      <c r="I20" s="604"/>
      <c r="J20" s="604"/>
      <c r="K20" s="604"/>
      <c r="L20" s="604"/>
      <c r="M20" s="604"/>
      <c r="N20" s="605"/>
      <c r="O20" s="605"/>
    </row>
    <row r="21" spans="1:15" s="430" customFormat="1" ht="20.100000000000001" customHeight="1">
      <c r="A21" s="582" t="s">
        <v>118</v>
      </c>
      <c r="B21" s="606">
        <v>3.5325345317526269</v>
      </c>
      <c r="C21" s="606">
        <v>43.955076607727534</v>
      </c>
      <c r="D21" s="606">
        <v>1.7696460466778741</v>
      </c>
      <c r="E21" s="606">
        <v>0.20144896116601627</v>
      </c>
      <c r="F21" s="606">
        <v>50.541293852675949</v>
      </c>
      <c r="G21" s="607">
        <v>5166967.3250000002</v>
      </c>
      <c r="H21" s="604"/>
      <c r="I21" s="604"/>
      <c r="J21" s="604"/>
      <c r="K21" s="604"/>
      <c r="L21" s="604"/>
      <c r="M21" s="604"/>
      <c r="N21" s="605"/>
      <c r="O21" s="605"/>
    </row>
    <row r="22" spans="1:15" s="430" customFormat="1" ht="20.100000000000001" customHeight="1">
      <c r="A22" s="582" t="s">
        <v>154</v>
      </c>
      <c r="B22" s="606" t="s">
        <v>134</v>
      </c>
      <c r="C22" s="606" t="s">
        <v>134</v>
      </c>
      <c r="D22" s="606" t="s">
        <v>134</v>
      </c>
      <c r="E22" s="606" t="s">
        <v>134</v>
      </c>
      <c r="F22" s="606">
        <v>100</v>
      </c>
      <c r="G22" s="607">
        <v>3637747.2570000002</v>
      </c>
      <c r="H22" s="604"/>
      <c r="I22" s="604"/>
      <c r="J22" s="604"/>
      <c r="K22" s="604"/>
      <c r="L22" s="604"/>
      <c r="M22" s="604"/>
      <c r="N22" s="605"/>
      <c r="O22" s="605"/>
    </row>
    <row r="23" spans="1:15" s="430" customFormat="1" ht="20.100000000000001" customHeight="1">
      <c r="A23" s="25" t="s">
        <v>42</v>
      </c>
      <c r="B23" s="606" t="s">
        <v>134</v>
      </c>
      <c r="C23" s="606">
        <v>49.216199760571797</v>
      </c>
      <c r="D23" s="606" t="s">
        <v>134</v>
      </c>
      <c r="E23" s="606" t="s">
        <v>134</v>
      </c>
      <c r="F23" s="606">
        <v>50.783800239428203</v>
      </c>
      <c r="G23" s="607">
        <v>30325.583999999999</v>
      </c>
      <c r="H23" s="604"/>
      <c r="I23" s="604"/>
      <c r="J23" s="604"/>
      <c r="K23" s="604"/>
      <c r="L23" s="604"/>
      <c r="M23" s="604"/>
      <c r="N23" s="605"/>
      <c r="O23" s="605"/>
    </row>
    <row r="24" spans="1:15" s="430" customFormat="1" ht="20.100000000000001" customHeight="1">
      <c r="A24" s="582" t="s">
        <v>43</v>
      </c>
      <c r="B24" s="606" t="s">
        <v>134</v>
      </c>
      <c r="C24" s="606">
        <v>70.013196358140689</v>
      </c>
      <c r="D24" s="606">
        <v>0.52775688949686828</v>
      </c>
      <c r="E24" s="606" t="s">
        <v>134</v>
      </c>
      <c r="F24" s="606">
        <v>29.45904675236245</v>
      </c>
      <c r="G24" s="607">
        <v>2233257.8190000001</v>
      </c>
      <c r="H24" s="604"/>
      <c r="I24" s="604"/>
      <c r="J24" s="604"/>
      <c r="K24" s="604"/>
      <c r="L24" s="604"/>
      <c r="M24" s="604"/>
      <c r="N24" s="605"/>
      <c r="O24" s="605"/>
    </row>
    <row r="25" spans="1:15" s="430" customFormat="1" ht="20.100000000000001" customHeight="1">
      <c r="A25" s="582" t="s">
        <v>44</v>
      </c>
      <c r="B25" s="606" t="s">
        <v>134</v>
      </c>
      <c r="C25" s="606">
        <v>30.445641126561274</v>
      </c>
      <c r="D25" s="606" t="s">
        <v>134</v>
      </c>
      <c r="E25" s="606" t="s">
        <v>134</v>
      </c>
      <c r="F25" s="606">
        <v>69.55435887343873</v>
      </c>
      <c r="G25" s="607">
        <v>3715607.1809999999</v>
      </c>
      <c r="H25" s="604"/>
      <c r="I25" s="604"/>
      <c r="J25" s="604"/>
      <c r="K25" s="604"/>
      <c r="L25" s="604"/>
      <c r="M25" s="604"/>
      <c r="N25" s="605"/>
      <c r="O25" s="605"/>
    </row>
    <row r="26" spans="1:15" s="430" customFormat="1" ht="20.100000000000001" customHeight="1">
      <c r="A26" s="582" t="s">
        <v>45</v>
      </c>
      <c r="B26" s="606" t="s">
        <v>134</v>
      </c>
      <c r="C26" s="606">
        <v>16.344918253363538</v>
      </c>
      <c r="D26" s="606" t="s">
        <v>134</v>
      </c>
      <c r="E26" s="606" t="s">
        <v>134</v>
      </c>
      <c r="F26" s="606">
        <v>83.655081746636455</v>
      </c>
      <c r="G26" s="607">
        <v>1613095.2379999999</v>
      </c>
      <c r="H26" s="604"/>
      <c r="I26" s="604"/>
      <c r="J26" s="604"/>
      <c r="K26" s="604"/>
      <c r="L26" s="604"/>
      <c r="M26" s="604"/>
      <c r="N26" s="605"/>
      <c r="O26" s="605"/>
    </row>
    <row r="27" spans="1:15" s="430" customFormat="1" ht="20.100000000000001" customHeight="1">
      <c r="A27" s="582" t="s">
        <v>46</v>
      </c>
      <c r="B27" s="606" t="s">
        <v>134</v>
      </c>
      <c r="C27" s="606" t="s">
        <v>134</v>
      </c>
      <c r="D27" s="606" t="s">
        <v>134</v>
      </c>
      <c r="E27" s="606" t="s">
        <v>134</v>
      </c>
      <c r="F27" s="606">
        <v>100</v>
      </c>
      <c r="G27" s="607">
        <v>141089.06700000001</v>
      </c>
      <c r="H27" s="604"/>
      <c r="I27" s="604"/>
      <c r="J27" s="604"/>
      <c r="K27" s="604"/>
      <c r="L27" s="604"/>
      <c r="M27" s="604"/>
      <c r="N27" s="605"/>
      <c r="O27" s="605"/>
    </row>
    <row r="28" spans="1:15" s="430" customFormat="1" ht="20.100000000000001" customHeight="1">
      <c r="A28" s="582" t="s">
        <v>47</v>
      </c>
      <c r="B28" s="606" t="s">
        <v>134</v>
      </c>
      <c r="C28" s="606" t="s">
        <v>134</v>
      </c>
      <c r="D28" s="606" t="s">
        <v>134</v>
      </c>
      <c r="E28" s="606" t="s">
        <v>134</v>
      </c>
      <c r="F28" s="606">
        <v>100</v>
      </c>
      <c r="G28" s="607">
        <v>926108.95400000003</v>
      </c>
      <c r="H28" s="604"/>
      <c r="I28" s="604"/>
      <c r="J28" s="604"/>
      <c r="K28" s="604"/>
      <c r="L28" s="604"/>
      <c r="M28" s="604"/>
      <c r="N28" s="605"/>
      <c r="O28" s="605"/>
    </row>
    <row r="29" spans="1:15" s="431" customFormat="1" ht="30.15" customHeight="1" thickBot="1">
      <c r="A29" s="583" t="s">
        <v>48</v>
      </c>
      <c r="B29" s="608">
        <v>0.26318163481365237</v>
      </c>
      <c r="C29" s="608">
        <v>27.01036683603084</v>
      </c>
      <c r="D29" s="608">
        <v>2.4045073863519293</v>
      </c>
      <c r="E29" s="608">
        <v>0.32253526845586811</v>
      </c>
      <c r="F29" s="608">
        <v>69.999408874347708</v>
      </c>
      <c r="G29" s="609">
        <v>230257457.90700001</v>
      </c>
      <c r="H29" s="604"/>
      <c r="I29" s="610"/>
      <c r="J29" s="610"/>
      <c r="K29" s="610"/>
      <c r="L29" s="610"/>
      <c r="M29" s="610"/>
    </row>
    <row r="30" spans="1:15" s="613" customFormat="1" ht="6" customHeight="1">
      <c r="A30" s="430"/>
      <c r="B30" s="611"/>
      <c r="C30" s="612"/>
      <c r="D30" s="611"/>
      <c r="E30" s="611"/>
      <c r="F30" s="611"/>
      <c r="G30" s="611"/>
    </row>
    <row r="31" spans="1:15" s="615" customFormat="1" ht="11.25" customHeight="1">
      <c r="A31" s="556" t="s">
        <v>725</v>
      </c>
      <c r="B31" s="430"/>
      <c r="C31" s="430"/>
      <c r="D31" s="430"/>
      <c r="E31" s="614"/>
      <c r="F31" s="614"/>
      <c r="G31" s="430"/>
    </row>
    <row r="32" spans="1:15" s="613" customFormat="1" ht="13.2" customHeight="1">
      <c r="A32" s="556" t="s">
        <v>726</v>
      </c>
      <c r="B32" s="593"/>
      <c r="C32" s="593"/>
      <c r="D32" s="593"/>
      <c r="E32" s="593"/>
      <c r="F32" s="593"/>
      <c r="G32" s="593"/>
      <c r="H32" s="593"/>
      <c r="I32" s="593"/>
      <c r="J32" s="593"/>
      <c r="K32" s="593"/>
      <c r="L32" s="593"/>
    </row>
    <row r="33" spans="1:9" s="613" customFormat="1">
      <c r="A33" s="16"/>
      <c r="B33" s="430"/>
      <c r="C33" s="430"/>
      <c r="D33" s="430"/>
      <c r="E33" s="430"/>
      <c r="F33" s="430"/>
      <c r="G33" s="430"/>
      <c r="H33" s="430"/>
      <c r="I33" s="397"/>
    </row>
    <row r="34" spans="1:9" s="613" customFormat="1">
      <c r="A34" s="431"/>
      <c r="B34" s="431"/>
      <c r="C34" s="431"/>
      <c r="D34" s="431"/>
      <c r="E34" s="431"/>
      <c r="F34" s="431"/>
      <c r="G34" s="431"/>
    </row>
    <row r="35" spans="1:9" s="613" customFormat="1"/>
    <row r="36" spans="1:9" s="613" customFormat="1"/>
    <row r="37" spans="1:9" s="613" customFormat="1"/>
    <row r="38" spans="1:9" s="613" customFormat="1"/>
    <row r="39" spans="1:9" s="613" customFormat="1"/>
    <row r="40" spans="1:9" s="613" customFormat="1"/>
    <row r="41" spans="1:9" s="613" customFormat="1"/>
    <row r="42" spans="1:9" s="613" customFormat="1"/>
    <row r="43" spans="1:9" s="613" customFormat="1"/>
    <row r="44" spans="1:9" s="613" customFormat="1"/>
    <row r="45" spans="1:9" s="613" customFormat="1"/>
    <row r="46" spans="1:9" s="613" customFormat="1"/>
    <row r="47" spans="1:9" s="613" customFormat="1"/>
    <row r="48" spans="1:9" s="613" customFormat="1"/>
    <row r="49" s="613" customFormat="1"/>
    <row r="50" s="613" customFormat="1"/>
    <row r="51" s="613" customFormat="1"/>
    <row r="52" s="613" customFormat="1"/>
    <row r="53" s="613" customFormat="1"/>
    <row r="54" s="613" customFormat="1"/>
    <row r="55" s="613" customFormat="1"/>
    <row r="56" s="613" customFormat="1"/>
    <row r="57" s="613" customFormat="1"/>
    <row r="58" s="613" customFormat="1"/>
    <row r="59" s="613" customFormat="1"/>
    <row r="60" s="613" customFormat="1"/>
    <row r="61" s="613" customFormat="1"/>
    <row r="62" s="613" customFormat="1"/>
    <row r="63" s="613" customFormat="1"/>
    <row r="64" s="613" customFormat="1"/>
    <row r="65" s="613" customFormat="1"/>
    <row r="66" s="613" customFormat="1"/>
    <row r="67" s="613" customFormat="1"/>
    <row r="68" s="613" customFormat="1"/>
    <row r="69" s="613" customFormat="1"/>
    <row r="70" s="613" customFormat="1"/>
    <row r="71" s="613" customFormat="1"/>
    <row r="72" s="613" customFormat="1"/>
    <row r="73" s="613" customFormat="1"/>
    <row r="74" s="613" customFormat="1"/>
    <row r="75" s="613" customFormat="1"/>
    <row r="76" s="613" customFormat="1"/>
    <row r="77" s="613" customFormat="1"/>
    <row r="78" s="613" customFormat="1"/>
    <row r="79" s="613" customFormat="1"/>
    <row r="80" s="613" customFormat="1"/>
    <row r="81" s="613" customFormat="1"/>
    <row r="82" s="613" customFormat="1"/>
    <row r="83" s="613" customFormat="1"/>
    <row r="84" s="613" customFormat="1"/>
    <row r="85" s="613" customFormat="1"/>
    <row r="86" s="613" customFormat="1"/>
    <row r="87" s="613" customFormat="1"/>
    <row r="88" s="613" customFormat="1"/>
    <row r="89" s="613" customFormat="1"/>
    <row r="90" s="613" customFormat="1"/>
    <row r="91" s="613" customFormat="1"/>
    <row r="92" s="613" customFormat="1"/>
    <row r="93" s="613" customFormat="1"/>
    <row r="94" s="613" customFormat="1"/>
    <row r="95" s="613" customFormat="1"/>
    <row r="96" s="613" customFormat="1"/>
    <row r="97" s="613" customFormat="1"/>
    <row r="98" s="613" customFormat="1"/>
    <row r="99" s="613" customFormat="1"/>
    <row r="100" s="613" customFormat="1"/>
    <row r="101" s="613" customFormat="1"/>
    <row r="102" s="613" customFormat="1"/>
    <row r="103" s="613" customFormat="1"/>
    <row r="104" s="613" customFormat="1"/>
    <row r="105" s="613" customFormat="1"/>
    <row r="106" s="613" customFormat="1"/>
    <row r="107" s="613" customFormat="1"/>
    <row r="108" s="613" customFormat="1"/>
    <row r="109" s="613" customFormat="1"/>
    <row r="110" s="613" customFormat="1"/>
    <row r="111" s="613" customFormat="1"/>
    <row r="112" s="613" customFormat="1"/>
    <row r="113" s="613" customFormat="1"/>
    <row r="114" s="613" customFormat="1"/>
    <row r="115" s="613" customFormat="1"/>
    <row r="116" s="613" customFormat="1"/>
    <row r="117" s="613" customFormat="1"/>
    <row r="118" s="613" customFormat="1"/>
    <row r="119" s="613" customFormat="1"/>
    <row r="120" s="613" customFormat="1"/>
    <row r="121" s="613" customFormat="1"/>
    <row r="122" s="613" customFormat="1"/>
    <row r="123" s="613" customFormat="1"/>
    <row r="124" s="613" customFormat="1"/>
    <row r="125" s="613" customFormat="1"/>
    <row r="126" s="613" customFormat="1"/>
    <row r="127" s="613" customFormat="1"/>
    <row r="128" s="613" customFormat="1"/>
    <row r="129" s="613" customFormat="1"/>
    <row r="130" s="613" customFormat="1"/>
    <row r="131" s="613" customFormat="1"/>
    <row r="132" s="613" customFormat="1"/>
    <row r="133" s="613" customFormat="1"/>
    <row r="134" s="613" customFormat="1"/>
    <row r="135" s="613" customFormat="1"/>
    <row r="136" s="613" customFormat="1"/>
    <row r="137" s="613" customFormat="1"/>
    <row r="138" s="613" customFormat="1"/>
    <row r="139" s="613" customFormat="1"/>
    <row r="140" s="613" customFormat="1"/>
    <row r="141" s="613" customFormat="1"/>
    <row r="142" s="613" customFormat="1"/>
    <row r="143" s="613" customFormat="1"/>
    <row r="144" s="613" customFormat="1"/>
    <row r="145" s="613" customFormat="1"/>
    <row r="146" s="613" customFormat="1"/>
    <row r="147" s="613" customFormat="1"/>
    <row r="148" s="613" customFormat="1"/>
    <row r="149" s="613" customFormat="1"/>
    <row r="150" s="613" customFormat="1"/>
    <row r="151" s="613" customFormat="1"/>
    <row r="152" s="613" customFormat="1"/>
    <row r="153" s="613" customFormat="1"/>
    <row r="154" s="613" customFormat="1"/>
    <row r="155" s="613" customFormat="1"/>
    <row r="156" s="613" customFormat="1"/>
    <row r="157" s="613" customFormat="1"/>
    <row r="158" s="613" customFormat="1"/>
    <row r="159" s="613" customFormat="1"/>
    <row r="160" s="613" customFormat="1"/>
    <row r="161" s="613" customFormat="1"/>
    <row r="162" s="613" customFormat="1"/>
    <row r="163" s="613" customFormat="1"/>
    <row r="164" s="613" customFormat="1"/>
    <row r="165" s="613" customFormat="1"/>
    <row r="166" s="613" customFormat="1"/>
    <row r="167" s="613" customFormat="1"/>
    <row r="168" s="613" customFormat="1"/>
    <row r="169" s="613" customFormat="1"/>
    <row r="170" s="613" customFormat="1"/>
    <row r="171" s="613" customFormat="1"/>
    <row r="172" s="613" customFormat="1"/>
    <row r="173" s="613" customFormat="1"/>
    <row r="174" s="613" customFormat="1"/>
    <row r="175" s="613" customFormat="1"/>
    <row r="176" s="613" customFormat="1"/>
    <row r="177" s="613" customFormat="1"/>
    <row r="178" s="613" customFormat="1"/>
    <row r="179" s="613" customFormat="1"/>
    <row r="180" s="613" customFormat="1"/>
    <row r="181" s="613" customFormat="1"/>
    <row r="182" s="613" customFormat="1"/>
    <row r="183" s="613" customFormat="1"/>
    <row r="184" s="613" customFormat="1"/>
    <row r="185" s="613" customFormat="1"/>
    <row r="186" s="613" customFormat="1"/>
    <row r="187" s="613" customFormat="1"/>
    <row r="188" s="613" customFormat="1"/>
    <row r="189" s="613" customFormat="1"/>
    <row r="190" s="613" customFormat="1"/>
    <row r="191" s="613" customFormat="1"/>
    <row r="192" s="613" customFormat="1"/>
    <row r="193" s="613" customFormat="1"/>
    <row r="194" s="613" customFormat="1"/>
    <row r="195" s="613" customFormat="1"/>
    <row r="196" s="613" customFormat="1"/>
    <row r="197" s="613" customFormat="1"/>
    <row r="198" s="613" customFormat="1"/>
    <row r="199" s="613" customFormat="1"/>
    <row r="200" s="613" customFormat="1"/>
    <row r="201" s="613" customFormat="1"/>
    <row r="202" s="613" customFormat="1"/>
    <row r="203" s="613" customFormat="1"/>
    <row r="204" s="613" customFormat="1"/>
    <row r="205" s="613" customFormat="1"/>
    <row r="206" s="613" customFormat="1"/>
    <row r="207" s="613" customFormat="1"/>
    <row r="208" s="613" customFormat="1"/>
    <row r="209" s="613" customFormat="1"/>
    <row r="210" s="613" customFormat="1"/>
    <row r="211" s="613" customFormat="1"/>
    <row r="212" s="613" customFormat="1"/>
    <row r="213" s="613" customFormat="1"/>
    <row r="214" s="613" customFormat="1"/>
    <row r="215" s="613" customFormat="1"/>
    <row r="216" s="613" customFormat="1"/>
    <row r="217" s="613" customFormat="1"/>
    <row r="218" s="613" customFormat="1"/>
    <row r="219" s="613" customFormat="1"/>
    <row r="220" s="613" customFormat="1"/>
    <row r="221" s="613" customFormat="1"/>
    <row r="222" s="613" customFormat="1"/>
    <row r="223" s="613" customFormat="1"/>
    <row r="224" s="613" customFormat="1"/>
    <row r="225" s="613" customFormat="1"/>
    <row r="226" s="613" customFormat="1"/>
    <row r="227" s="613" customFormat="1"/>
    <row r="228" s="613" customFormat="1"/>
    <row r="229" s="613" customFormat="1"/>
    <row r="230" s="613" customFormat="1"/>
    <row r="231" s="613" customFormat="1"/>
    <row r="232" s="613" customFormat="1"/>
    <row r="233" s="613" customFormat="1"/>
    <row r="234" s="613" customFormat="1"/>
    <row r="235" s="613" customFormat="1"/>
    <row r="236" s="613" customFormat="1"/>
    <row r="237" s="613" customFormat="1"/>
    <row r="238" s="613" customFormat="1"/>
    <row r="239" s="613" customFormat="1"/>
    <row r="240" s="613" customFormat="1"/>
    <row r="241" s="613" customFormat="1"/>
    <row r="242" s="613" customFormat="1"/>
    <row r="243" s="613" customFormat="1"/>
    <row r="244" s="613" customFormat="1"/>
    <row r="245" s="613" customFormat="1"/>
    <row r="246" s="613" customFormat="1"/>
    <row r="247" s="613" customFormat="1"/>
    <row r="248" s="613" customFormat="1"/>
    <row r="249" s="613" customFormat="1"/>
    <row r="250" s="613" customFormat="1"/>
    <row r="251" s="613" customFormat="1"/>
    <row r="252" s="613" customFormat="1"/>
    <row r="253" s="613" customFormat="1"/>
    <row r="254" s="613" customFormat="1"/>
    <row r="255" s="613" customFormat="1"/>
    <row r="256" s="613" customFormat="1"/>
    <row r="257" s="613" customFormat="1"/>
    <row r="258" s="613" customFormat="1"/>
    <row r="259" s="613" customFormat="1"/>
    <row r="260" s="613" customFormat="1"/>
    <row r="261" s="613" customFormat="1"/>
    <row r="262" s="613" customFormat="1"/>
    <row r="263" s="613" customFormat="1"/>
    <row r="264" s="613" customFormat="1"/>
    <row r="265" s="613" customFormat="1"/>
    <row r="266" s="613" customFormat="1"/>
    <row r="267" s="613" customFormat="1"/>
    <row r="268" s="613" customFormat="1"/>
    <row r="269" s="613" customFormat="1"/>
    <row r="270" s="613" customFormat="1"/>
    <row r="271" s="613" customFormat="1"/>
    <row r="272" s="613" customFormat="1"/>
    <row r="273" s="613" customFormat="1"/>
    <row r="274" s="613" customFormat="1"/>
    <row r="275" s="613" customFormat="1"/>
    <row r="276" s="613" customFormat="1"/>
    <row r="277" s="613" customFormat="1"/>
    <row r="278" s="613" customFormat="1"/>
    <row r="279" s="613" customFormat="1"/>
    <row r="280" s="613" customFormat="1"/>
    <row r="281" s="613" customFormat="1"/>
    <row r="282" s="613" customFormat="1"/>
    <row r="283" s="613" customFormat="1"/>
    <row r="284" s="613" customFormat="1"/>
    <row r="285" s="613" customFormat="1"/>
    <row r="286" s="613" customFormat="1"/>
  </sheetData>
  <mergeCells count="7">
    <mergeCell ref="G6:G7"/>
    <mergeCell ref="A6:A7"/>
    <mergeCell ref="B6:B7"/>
    <mergeCell ref="C6:C7"/>
    <mergeCell ref="D6:D7"/>
    <mergeCell ref="E6:E7"/>
    <mergeCell ref="F6:F7"/>
  </mergeCells>
  <hyperlinks>
    <hyperlink ref="A1" location="Índice!A1" display="Volver al Índice" xr:uid="{130E4A56-36C3-4D74-B605-EF0F524E1A3A}"/>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C8DFE-4325-483C-AD61-EF026CA035D8}">
  <dimension ref="A1:L35"/>
  <sheetViews>
    <sheetView showGridLines="0" zoomScaleNormal="75" zoomScaleSheetLayoutView="100" workbookViewId="0"/>
  </sheetViews>
  <sheetFormatPr baseColWidth="10" defaultRowHeight="13.2"/>
  <cols>
    <col min="1" max="1" width="33.109375" style="397" customWidth="1"/>
    <col min="2" max="8" width="15.44140625" style="397" customWidth="1"/>
    <col min="9" max="9" width="16.44140625" style="397" customWidth="1"/>
    <col min="10" max="10" width="11.5546875" style="397"/>
    <col min="11" max="11" width="14.44140625" style="397" bestFit="1" customWidth="1"/>
    <col min="12" max="16384" width="11.5546875" style="397"/>
  </cols>
  <sheetData>
    <row r="1" spans="1:10" s="654" customFormat="1" ht="20.100000000000001" customHeight="1">
      <c r="A1" s="1270" t="s">
        <v>1197</v>
      </c>
      <c r="B1" s="561"/>
      <c r="C1" s="561"/>
      <c r="D1" s="561"/>
      <c r="E1" s="561"/>
      <c r="F1" s="561"/>
      <c r="G1" s="561"/>
      <c r="H1" s="561"/>
      <c r="I1" s="561"/>
    </row>
    <row r="2" spans="1:10" s="655" customFormat="1" ht="28.2">
      <c r="A2" s="563" t="s">
        <v>738</v>
      </c>
      <c r="B2" s="563"/>
      <c r="C2" s="563"/>
      <c r="D2" s="563"/>
      <c r="E2" s="563"/>
      <c r="F2" s="563"/>
      <c r="G2" s="563"/>
      <c r="H2" s="563"/>
      <c r="I2" s="563"/>
    </row>
    <row r="3" spans="1:10" s="656" customFormat="1" ht="19.8">
      <c r="A3" s="564">
        <v>46022</v>
      </c>
      <c r="B3" s="564"/>
      <c r="C3" s="564"/>
      <c r="D3" s="564"/>
      <c r="E3" s="564"/>
      <c r="F3" s="564"/>
      <c r="G3" s="564"/>
      <c r="H3" s="564"/>
      <c r="I3" s="564"/>
    </row>
    <row r="4" spans="1:10" s="514" customFormat="1" ht="18.600000000000001">
      <c r="A4" s="567" t="s">
        <v>176</v>
      </c>
      <c r="B4" s="567"/>
      <c r="C4" s="567"/>
      <c r="D4" s="567"/>
      <c r="E4" s="567"/>
      <c r="F4" s="567"/>
      <c r="G4" s="567"/>
      <c r="H4" s="567"/>
      <c r="I4" s="567"/>
    </row>
    <row r="5" spans="1:10" ht="15" customHeight="1" thickBot="1">
      <c r="A5" s="202"/>
    </row>
    <row r="6" spans="1:10" ht="21.15" customHeight="1">
      <c r="A6" s="1431" t="s">
        <v>1</v>
      </c>
      <c r="B6" s="1459" t="s">
        <v>739</v>
      </c>
      <c r="C6" s="1459"/>
      <c r="D6" s="1496" t="s">
        <v>740</v>
      </c>
      <c r="E6" s="1496" t="s">
        <v>741</v>
      </c>
      <c r="F6" s="1496" t="s">
        <v>742</v>
      </c>
      <c r="G6" s="1496" t="s">
        <v>743</v>
      </c>
      <c r="H6" s="1496" t="s">
        <v>744</v>
      </c>
      <c r="I6" s="1459" t="s">
        <v>745</v>
      </c>
      <c r="J6" s="418"/>
    </row>
    <row r="7" spans="1:10" ht="45" customHeight="1">
      <c r="A7" s="1498"/>
      <c r="B7" s="660" t="s">
        <v>746</v>
      </c>
      <c r="C7" s="660" t="s">
        <v>747</v>
      </c>
      <c r="D7" s="1384"/>
      <c r="E7" s="1384"/>
      <c r="F7" s="1384"/>
      <c r="G7" s="1384"/>
      <c r="H7" s="1384"/>
      <c r="I7" s="1497"/>
      <c r="J7" s="418"/>
    </row>
    <row r="8" spans="1:10" ht="8.4" customHeight="1">
      <c r="A8" s="661"/>
      <c r="B8" s="601"/>
      <c r="C8" s="601"/>
      <c r="D8" s="601"/>
      <c r="E8" s="601"/>
      <c r="F8" s="601"/>
      <c r="G8" s="601"/>
      <c r="H8" s="601"/>
      <c r="I8" s="601"/>
      <c r="J8" s="418"/>
    </row>
    <row r="9" spans="1:10" s="430" customFormat="1" ht="20.100000000000001" customHeight="1">
      <c r="A9" s="577" t="s">
        <v>29</v>
      </c>
      <c r="B9" s="662">
        <v>83.467472469723731</v>
      </c>
      <c r="C9" s="662">
        <v>0.84678363442587568</v>
      </c>
      <c r="D9" s="662" t="s">
        <v>134</v>
      </c>
      <c r="E9" s="662">
        <v>5.7070003271004834</v>
      </c>
      <c r="F9" s="662">
        <v>2.3159191766941913</v>
      </c>
      <c r="G9" s="662">
        <v>4.2079059306204991</v>
      </c>
      <c r="H9" s="662">
        <v>3.4549184614352169</v>
      </c>
      <c r="I9" s="663">
        <v>97370993.542999998</v>
      </c>
      <c r="J9" s="580"/>
    </row>
    <row r="10" spans="1:10" s="430" customFormat="1" ht="20.100000000000001" customHeight="1">
      <c r="A10" s="577" t="s">
        <v>30</v>
      </c>
      <c r="B10" s="662">
        <v>82.445878783154583</v>
      </c>
      <c r="C10" s="662">
        <v>0.55335788253388352</v>
      </c>
      <c r="D10" s="662" t="s">
        <v>134</v>
      </c>
      <c r="E10" s="662">
        <v>8.7575645231513004</v>
      </c>
      <c r="F10" s="662">
        <v>2.7138877610662382</v>
      </c>
      <c r="G10" s="662">
        <v>3.5449788487861795</v>
      </c>
      <c r="H10" s="662">
        <v>1.9843322013078226</v>
      </c>
      <c r="I10" s="663">
        <v>1664052.0159999998</v>
      </c>
      <c r="J10" s="580"/>
    </row>
    <row r="11" spans="1:10" s="430" customFormat="1" ht="20.100000000000001" customHeight="1">
      <c r="A11" s="577" t="s">
        <v>31</v>
      </c>
      <c r="B11" s="662">
        <v>80.936817675483013</v>
      </c>
      <c r="C11" s="662">
        <v>0.5097515021897252</v>
      </c>
      <c r="D11" s="662" t="s">
        <v>134</v>
      </c>
      <c r="E11" s="662">
        <v>4.5304478657925102</v>
      </c>
      <c r="F11" s="662">
        <v>6.1783368076642216</v>
      </c>
      <c r="G11" s="662">
        <v>5.4443846315140672</v>
      </c>
      <c r="H11" s="662">
        <v>2.4002615173564537</v>
      </c>
      <c r="I11" s="663">
        <v>176671691.03600001</v>
      </c>
      <c r="J11" s="580"/>
    </row>
    <row r="12" spans="1:10" s="430" customFormat="1" ht="20.100000000000001" customHeight="1">
      <c r="A12" s="577" t="s">
        <v>32</v>
      </c>
      <c r="B12" s="662">
        <v>82.406846548336659</v>
      </c>
      <c r="C12" s="662">
        <v>7.2643888215102315E-2</v>
      </c>
      <c r="D12" s="662" t="s">
        <v>134</v>
      </c>
      <c r="E12" s="662">
        <v>12.058925491318046</v>
      </c>
      <c r="F12" s="662">
        <v>2.2884980226510074</v>
      </c>
      <c r="G12" s="662">
        <v>0.81390465649777877</v>
      </c>
      <c r="H12" s="662">
        <v>2.3591813929814012</v>
      </c>
      <c r="I12" s="663">
        <v>8594769.8469999991</v>
      </c>
      <c r="J12" s="580"/>
    </row>
    <row r="13" spans="1:10" s="430" customFormat="1" ht="20.100000000000001" customHeight="1">
      <c r="A13" s="577" t="s">
        <v>33</v>
      </c>
      <c r="B13" s="662">
        <v>74.485946280524388</v>
      </c>
      <c r="C13" s="662">
        <v>0.61784425289205136</v>
      </c>
      <c r="D13" s="662">
        <v>0.40916049614319316</v>
      </c>
      <c r="E13" s="662">
        <v>9.8961253424718816</v>
      </c>
      <c r="F13" s="662">
        <v>5.5787692696963482</v>
      </c>
      <c r="G13" s="662">
        <v>6.9426989087418125</v>
      </c>
      <c r="H13" s="662">
        <v>2.0694554495303006</v>
      </c>
      <c r="I13" s="663">
        <v>21018646.915000007</v>
      </c>
      <c r="J13" s="580"/>
    </row>
    <row r="14" spans="1:10" s="430" customFormat="1" ht="20.100000000000001" customHeight="1">
      <c r="A14" s="577" t="s">
        <v>117</v>
      </c>
      <c r="B14" s="662">
        <v>77.247629109787596</v>
      </c>
      <c r="C14" s="662">
        <v>0.55925308916805694</v>
      </c>
      <c r="D14" s="662" t="s">
        <v>134</v>
      </c>
      <c r="E14" s="662">
        <v>7.2775078757691913</v>
      </c>
      <c r="F14" s="662">
        <v>2.2780984657109307</v>
      </c>
      <c r="G14" s="662">
        <v>5.4232885190873965</v>
      </c>
      <c r="H14" s="662">
        <v>7.2142229404768301</v>
      </c>
      <c r="I14" s="663">
        <v>59998185.704999998</v>
      </c>
      <c r="J14" s="580"/>
    </row>
    <row r="15" spans="1:10" s="430" customFormat="1" ht="20.100000000000001" customHeight="1">
      <c r="A15" s="577" t="s">
        <v>35</v>
      </c>
      <c r="B15" s="662">
        <v>59.815560384833475</v>
      </c>
      <c r="C15" s="662">
        <v>14.105036204176367</v>
      </c>
      <c r="D15" s="662" t="s">
        <v>134</v>
      </c>
      <c r="E15" s="662">
        <v>0.27672953476019596</v>
      </c>
      <c r="F15" s="662" t="s">
        <v>134</v>
      </c>
      <c r="G15" s="662">
        <v>5.532173861716597</v>
      </c>
      <c r="H15" s="662">
        <v>20.270500014513363</v>
      </c>
      <c r="I15" s="663">
        <v>7831611.1140000001</v>
      </c>
      <c r="J15" s="580"/>
    </row>
    <row r="16" spans="1:10" s="430" customFormat="1" ht="20.100000000000001" customHeight="1">
      <c r="A16" s="577" t="s">
        <v>36</v>
      </c>
      <c r="B16" s="662">
        <v>78.889907265339502</v>
      </c>
      <c r="C16" s="662">
        <v>0.67087355707986307</v>
      </c>
      <c r="D16" s="662">
        <v>8.2667378846275716E-2</v>
      </c>
      <c r="E16" s="662">
        <v>5.3198458567598719</v>
      </c>
      <c r="F16" s="662">
        <v>6.4488474298497325</v>
      </c>
      <c r="G16" s="662">
        <v>6.6663068091535642</v>
      </c>
      <c r="H16" s="662">
        <v>1.9215517029711817</v>
      </c>
      <c r="I16" s="663">
        <v>66531684.888999999</v>
      </c>
      <c r="J16" s="580"/>
    </row>
    <row r="17" spans="1:12" s="430" customFormat="1" ht="20.100000000000001" customHeight="1">
      <c r="A17" s="577" t="s">
        <v>37</v>
      </c>
      <c r="B17" s="662">
        <v>69.721839934825255</v>
      </c>
      <c r="C17" s="662">
        <v>1.1356240095144254</v>
      </c>
      <c r="D17" s="662">
        <v>6.473412868635714E-2</v>
      </c>
      <c r="E17" s="662">
        <v>14.455500548118112</v>
      </c>
      <c r="F17" s="662">
        <v>4.3185995892971691</v>
      </c>
      <c r="G17" s="662">
        <v>8.9221192410988159</v>
      </c>
      <c r="H17" s="662">
        <v>1.3815825484598587</v>
      </c>
      <c r="I17" s="663">
        <v>15447801.959999999</v>
      </c>
      <c r="J17" s="580"/>
    </row>
    <row r="18" spans="1:12" s="430" customFormat="1" ht="20.100000000000001" customHeight="1">
      <c r="A18" s="577" t="s">
        <v>38</v>
      </c>
      <c r="B18" s="662">
        <v>83.638547692512063</v>
      </c>
      <c r="C18" s="662">
        <v>4.2415325483385748</v>
      </c>
      <c r="D18" s="662" t="s">
        <v>134</v>
      </c>
      <c r="E18" s="662">
        <v>3.7773160499650618</v>
      </c>
      <c r="F18" s="662">
        <v>6.1967493324260472</v>
      </c>
      <c r="G18" s="662">
        <v>1.1313409534475063</v>
      </c>
      <c r="H18" s="662">
        <v>1.014513423310746</v>
      </c>
      <c r="I18" s="663">
        <v>5242753.9920000006</v>
      </c>
      <c r="J18" s="580"/>
    </row>
    <row r="19" spans="1:12" s="430" customFormat="1" ht="20.100000000000001" customHeight="1">
      <c r="A19" s="582" t="s">
        <v>39</v>
      </c>
      <c r="B19" s="662">
        <v>84.618209946240626</v>
      </c>
      <c r="C19" s="662">
        <v>0.75735845682749547</v>
      </c>
      <c r="D19" s="662">
        <v>4.1698890508163533</v>
      </c>
      <c r="E19" s="662" t="s">
        <v>134</v>
      </c>
      <c r="F19" s="662">
        <v>2.9678345880806241</v>
      </c>
      <c r="G19" s="662">
        <v>5.3628814262762372</v>
      </c>
      <c r="H19" s="662">
        <v>2.1238265317586729</v>
      </c>
      <c r="I19" s="663">
        <v>4028884.173</v>
      </c>
      <c r="J19" s="580"/>
    </row>
    <row r="20" spans="1:12" s="430" customFormat="1" ht="20.100000000000001" customHeight="1">
      <c r="A20" s="582" t="s">
        <v>118</v>
      </c>
      <c r="B20" s="662">
        <v>71.423863518090911</v>
      </c>
      <c r="C20" s="662">
        <v>0.29355171318358358</v>
      </c>
      <c r="D20" s="662" t="s">
        <v>134</v>
      </c>
      <c r="E20" s="662">
        <v>15.315846073665801</v>
      </c>
      <c r="F20" s="662">
        <v>0.41170760205706725</v>
      </c>
      <c r="G20" s="662">
        <v>5.3079072037340591</v>
      </c>
      <c r="H20" s="662">
        <v>7.247123889268595</v>
      </c>
      <c r="I20" s="663">
        <v>9229851.430999998</v>
      </c>
      <c r="J20" s="580"/>
    </row>
    <row r="21" spans="1:12" s="430" customFormat="1" ht="20.100000000000001" customHeight="1">
      <c r="A21" s="582" t="s">
        <v>154</v>
      </c>
      <c r="B21" s="662">
        <v>89.241637434124684</v>
      </c>
      <c r="C21" s="662">
        <v>0.50790429332209297</v>
      </c>
      <c r="D21" s="662">
        <v>0.42621280806266992</v>
      </c>
      <c r="E21" s="662" t="s">
        <v>134</v>
      </c>
      <c r="F21" s="662">
        <v>3.4502432488886083</v>
      </c>
      <c r="G21" s="662">
        <v>3.9180836016207565</v>
      </c>
      <c r="H21" s="662">
        <v>2.4559186139811944</v>
      </c>
      <c r="I21" s="663">
        <v>1578084.9079999998</v>
      </c>
      <c r="J21" s="580"/>
    </row>
    <row r="22" spans="1:12" s="430" customFormat="1" ht="20.100000000000001" customHeight="1">
      <c r="A22" s="25" t="s">
        <v>42</v>
      </c>
      <c r="B22" s="662">
        <v>87.221028223098131</v>
      </c>
      <c r="C22" s="662">
        <v>0.4264310780946316</v>
      </c>
      <c r="D22" s="662" t="s">
        <v>134</v>
      </c>
      <c r="E22" s="662">
        <v>1.6745863537991683</v>
      </c>
      <c r="F22" s="662">
        <v>5.9763310523679873</v>
      </c>
      <c r="G22" s="662">
        <v>3.8802187281448317</v>
      </c>
      <c r="H22" s="662">
        <v>0.82140456449523724</v>
      </c>
      <c r="I22" s="663">
        <v>1229534.682</v>
      </c>
      <c r="J22" s="580"/>
    </row>
    <row r="23" spans="1:12" s="430" customFormat="1" ht="20.100000000000001" customHeight="1">
      <c r="A23" s="582" t="s">
        <v>43</v>
      </c>
      <c r="B23" s="662">
        <v>74.964969601877939</v>
      </c>
      <c r="C23" s="662">
        <v>2.6614407958682205</v>
      </c>
      <c r="D23" s="662" t="s">
        <v>134</v>
      </c>
      <c r="E23" s="662">
        <v>20.664301895143378</v>
      </c>
      <c r="F23" s="662" t="s">
        <v>134</v>
      </c>
      <c r="G23" s="662">
        <v>0.68112087286406131</v>
      </c>
      <c r="H23" s="662">
        <v>1.0281668342464099</v>
      </c>
      <c r="I23" s="663">
        <v>1920384.2549999999</v>
      </c>
      <c r="J23" s="580"/>
    </row>
    <row r="24" spans="1:12" s="430" customFormat="1" ht="20.100000000000001" customHeight="1">
      <c r="A24" s="582" t="s">
        <v>44</v>
      </c>
      <c r="B24" s="662">
        <v>98.444067751088966</v>
      </c>
      <c r="C24" s="662" t="s">
        <v>134</v>
      </c>
      <c r="D24" s="662" t="s">
        <v>134</v>
      </c>
      <c r="E24" s="662" t="s">
        <v>134</v>
      </c>
      <c r="F24" s="662" t="s">
        <v>134</v>
      </c>
      <c r="G24" s="662">
        <v>0.4114991431181334</v>
      </c>
      <c r="H24" s="662">
        <v>1.1444331057929027</v>
      </c>
      <c r="I24" s="663">
        <v>1797932.784</v>
      </c>
      <c r="J24" s="580"/>
    </row>
    <row r="25" spans="1:12" s="430" customFormat="1" ht="20.100000000000001" customHeight="1">
      <c r="A25" s="582" t="s">
        <v>45</v>
      </c>
      <c r="B25" s="662">
        <v>68.758419410276773</v>
      </c>
      <c r="C25" s="662">
        <v>6.5977388780590038</v>
      </c>
      <c r="D25" s="662">
        <v>0.29407759007786255</v>
      </c>
      <c r="E25" s="662">
        <v>9.3010397729100038</v>
      </c>
      <c r="F25" s="662">
        <v>8.3039635138920573</v>
      </c>
      <c r="G25" s="662">
        <v>5.9323314596964689</v>
      </c>
      <c r="H25" s="662">
        <v>0.81242937508784141</v>
      </c>
      <c r="I25" s="663">
        <v>4216574.2709999997</v>
      </c>
      <c r="J25" s="580"/>
    </row>
    <row r="26" spans="1:12" s="430" customFormat="1" ht="20.100000000000001" customHeight="1">
      <c r="A26" s="582" t="s">
        <v>46</v>
      </c>
      <c r="B26" s="662">
        <v>71.379699689858185</v>
      </c>
      <c r="C26" s="662">
        <v>2.536842091755019E-4</v>
      </c>
      <c r="D26" s="662" t="s">
        <v>134</v>
      </c>
      <c r="E26" s="662">
        <v>15.196974126595991</v>
      </c>
      <c r="F26" s="662">
        <v>4.5467277152162788</v>
      </c>
      <c r="G26" s="662">
        <v>4.1359499797445585</v>
      </c>
      <c r="H26" s="662">
        <v>4.7403948043758009</v>
      </c>
      <c r="I26" s="663">
        <v>4342800.8530000001</v>
      </c>
      <c r="J26" s="580"/>
    </row>
    <row r="27" spans="1:12" s="430" customFormat="1" ht="20.100000000000001" customHeight="1">
      <c r="A27" s="582" t="s">
        <v>47</v>
      </c>
      <c r="B27" s="662">
        <v>67.864108938820735</v>
      </c>
      <c r="C27" s="662">
        <v>7.3106126733464996E-6</v>
      </c>
      <c r="D27" s="662" t="s">
        <v>134</v>
      </c>
      <c r="E27" s="662">
        <v>10.453225526627213</v>
      </c>
      <c r="F27" s="662">
        <v>12.74600413364568</v>
      </c>
      <c r="G27" s="662">
        <v>6.0341796464275133</v>
      </c>
      <c r="H27" s="662">
        <v>2.9024744438661787</v>
      </c>
      <c r="I27" s="663">
        <v>1846630.4540000001</v>
      </c>
      <c r="J27" s="580"/>
    </row>
    <row r="28" spans="1:12" s="668" customFormat="1" ht="24.75" customHeight="1" thickBot="1">
      <c r="A28" s="664" t="s">
        <v>48</v>
      </c>
      <c r="B28" s="665">
        <v>79.499322505947504</v>
      </c>
      <c r="C28" s="665">
        <v>0.92851435879812672</v>
      </c>
      <c r="D28" s="665">
        <v>6.8926129857282983E-2</v>
      </c>
      <c r="E28" s="665">
        <v>6.1680059331210764</v>
      </c>
      <c r="F28" s="665">
        <v>4.5463412129587226</v>
      </c>
      <c r="G28" s="665">
        <v>5.3492176439470107</v>
      </c>
      <c r="H28" s="665">
        <v>3.4396722153702668</v>
      </c>
      <c r="I28" s="666">
        <v>490562868.82799995</v>
      </c>
      <c r="J28" s="580"/>
      <c r="K28" s="667"/>
    </row>
    <row r="29" spans="1:12" ht="5.25" customHeight="1">
      <c r="A29" s="639"/>
      <c r="B29" s="669"/>
      <c r="C29" s="669"/>
      <c r="D29" s="669"/>
      <c r="E29" s="669"/>
      <c r="F29" s="669"/>
      <c r="G29" s="669"/>
      <c r="H29" s="669"/>
      <c r="I29" s="669"/>
      <c r="J29" s="418"/>
    </row>
    <row r="30" spans="1:12" s="464" customFormat="1" ht="12.75" customHeight="1">
      <c r="A30" s="509" t="s">
        <v>157</v>
      </c>
      <c r="B30" s="436"/>
      <c r="C30" s="436"/>
      <c r="D30" s="436"/>
      <c r="E30" s="436"/>
      <c r="F30" s="436"/>
      <c r="G30" s="436"/>
      <c r="H30" s="670"/>
      <c r="I30" s="436"/>
      <c r="J30" s="671"/>
    </row>
    <row r="31" spans="1:12" s="464" customFormat="1" ht="12.75" customHeight="1">
      <c r="A31" s="28" t="s">
        <v>748</v>
      </c>
      <c r="B31" s="436"/>
      <c r="C31" s="436"/>
      <c r="D31" s="436"/>
      <c r="E31" s="436"/>
      <c r="F31" s="436"/>
      <c r="G31" s="436"/>
      <c r="H31" s="670"/>
      <c r="I31" s="436"/>
      <c r="J31" s="671"/>
    </row>
    <row r="32" spans="1:12" s="648" customFormat="1" ht="10.5" customHeight="1">
      <c r="A32" s="582"/>
      <c r="B32" s="672"/>
      <c r="C32" s="672"/>
      <c r="D32" s="672"/>
      <c r="E32" s="672"/>
      <c r="F32" s="672"/>
      <c r="G32" s="672"/>
      <c r="H32" s="672"/>
      <c r="I32" s="672"/>
      <c r="J32" s="672"/>
      <c r="K32" s="672"/>
      <c r="L32" s="672"/>
    </row>
    <row r="33" spans="1:10" s="648" customFormat="1">
      <c r="A33" s="16"/>
      <c r="B33" s="430"/>
      <c r="C33" s="430"/>
      <c r="D33" s="430"/>
      <c r="E33" s="430"/>
      <c r="F33" s="430"/>
      <c r="G33" s="430"/>
      <c r="H33" s="430"/>
      <c r="I33" s="397"/>
      <c r="J33" s="673"/>
    </row>
    <row r="34" spans="1:10">
      <c r="B34" s="638"/>
      <c r="C34" s="638"/>
      <c r="D34" s="638"/>
      <c r="E34" s="638"/>
      <c r="F34" s="638"/>
      <c r="G34" s="638"/>
      <c r="H34" s="638"/>
    </row>
    <row r="35" spans="1:10" ht="12.15" customHeight="1"/>
  </sheetData>
  <mergeCells count="8">
    <mergeCell ref="H6:H7"/>
    <mergeCell ref="I6:I7"/>
    <mergeCell ref="A6:A7"/>
    <mergeCell ref="B6:C6"/>
    <mergeCell ref="D6:D7"/>
    <mergeCell ref="E6:E7"/>
    <mergeCell ref="F6:F7"/>
    <mergeCell ref="G6:G7"/>
  </mergeCells>
  <hyperlinks>
    <hyperlink ref="A1" location="Índice!A1" display="Volver al Índice" xr:uid="{BD38EBA5-AEB0-4B7D-BD9D-F22AD9F20481}"/>
  </hyperlinks>
  <pageMargins left="1.1811023622047245" right="1.1811023622047245" top="0.98425196850393704" bottom="0.98425196850393704" header="0.59055118110236227" footer="0.59055118110236227"/>
  <pageSetup paperSize="9" scale="77" fitToWidth="0"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5AEA-4187-444E-B960-6E1BDAA94BF6}">
  <dimension ref="A1:AI34"/>
  <sheetViews>
    <sheetView showGridLines="0" zoomScaleNormal="75" workbookViewId="0"/>
  </sheetViews>
  <sheetFormatPr baseColWidth="10" defaultRowHeight="13.2"/>
  <cols>
    <col min="1" max="1" width="36.88671875" style="397" customWidth="1"/>
    <col min="2" max="7" width="18.44140625" style="397" customWidth="1"/>
    <col min="8" max="8" width="16.44140625" style="397" customWidth="1"/>
    <col min="9" max="10" width="11.5546875" style="397"/>
    <col min="11" max="11" width="13.88671875" style="397" customWidth="1"/>
    <col min="12" max="16384" width="11.5546875" style="397"/>
  </cols>
  <sheetData>
    <row r="1" spans="1:17" s="654" customFormat="1" ht="20.100000000000001" customHeight="1">
      <c r="A1" s="1270" t="s">
        <v>1197</v>
      </c>
      <c r="B1" s="561"/>
      <c r="C1" s="561"/>
      <c r="D1" s="561"/>
      <c r="E1" s="561"/>
      <c r="F1" s="561"/>
      <c r="G1" s="561"/>
      <c r="H1" s="561"/>
    </row>
    <row r="2" spans="1:17" s="477" customFormat="1" ht="25.2" customHeight="1">
      <c r="A2" s="563" t="s">
        <v>764</v>
      </c>
      <c r="B2" s="563"/>
      <c r="C2" s="563"/>
      <c r="D2" s="563"/>
      <c r="E2" s="563"/>
      <c r="F2" s="563"/>
      <c r="G2" s="563"/>
      <c r="H2" s="563"/>
    </row>
    <row r="3" spans="1:17" s="597" customFormat="1" ht="20.100000000000001" customHeight="1">
      <c r="A3" s="564">
        <v>46022</v>
      </c>
      <c r="B3" s="564"/>
      <c r="C3" s="564"/>
      <c r="D3" s="564"/>
      <c r="E3" s="564"/>
      <c r="F3" s="564"/>
      <c r="G3" s="564"/>
      <c r="H3" s="564"/>
    </row>
    <row r="4" spans="1:17" s="618" customFormat="1" ht="20.100000000000001" customHeight="1">
      <c r="A4" s="567" t="s">
        <v>176</v>
      </c>
      <c r="B4" s="567"/>
      <c r="C4" s="567"/>
      <c r="D4" s="567"/>
      <c r="E4" s="567"/>
      <c r="F4" s="567"/>
      <c r="G4" s="567"/>
      <c r="H4" s="567"/>
    </row>
    <row r="5" spans="1:17" ht="20.100000000000001" customHeight="1" thickBot="1"/>
    <row r="6" spans="1:17" ht="25.2" customHeight="1">
      <c r="A6" s="1355" t="s">
        <v>1</v>
      </c>
      <c r="B6" s="1355" t="s">
        <v>765</v>
      </c>
      <c r="C6" s="1355"/>
      <c r="D6" s="1355"/>
      <c r="E6" s="1355"/>
      <c r="F6" s="1355"/>
      <c r="G6" s="1349" t="s">
        <v>766</v>
      </c>
      <c r="H6" s="1351" t="s">
        <v>767</v>
      </c>
      <c r="I6" s="686"/>
      <c r="J6" s="686"/>
      <c r="K6" s="686"/>
    </row>
    <row r="7" spans="1:17" ht="15.75" customHeight="1">
      <c r="A7" s="1499"/>
      <c r="B7" s="1385" t="s">
        <v>768</v>
      </c>
      <c r="C7" s="1385" t="s">
        <v>769</v>
      </c>
      <c r="D7" s="1385" t="s">
        <v>770</v>
      </c>
      <c r="E7" s="1385" t="s">
        <v>771</v>
      </c>
      <c r="F7" s="1385" t="s">
        <v>194</v>
      </c>
      <c r="G7" s="1458"/>
      <c r="H7" s="1383"/>
      <c r="I7" s="686"/>
      <c r="J7" s="686"/>
      <c r="K7" s="686"/>
    </row>
    <row r="8" spans="1:17" ht="25.2" customHeight="1">
      <c r="A8" s="1356"/>
      <c r="B8" s="1350"/>
      <c r="C8" s="1350"/>
      <c r="D8" s="1350"/>
      <c r="E8" s="1350"/>
      <c r="F8" s="1350"/>
      <c r="G8" s="1350"/>
      <c r="H8" s="1352"/>
      <c r="I8" s="686"/>
      <c r="J8" s="686"/>
      <c r="K8" s="686"/>
    </row>
    <row r="9" spans="1:17" ht="9.75" customHeight="1">
      <c r="A9" s="661"/>
      <c r="B9" s="687"/>
      <c r="C9" s="687"/>
      <c r="D9" s="687"/>
      <c r="E9" s="687"/>
      <c r="F9" s="687"/>
      <c r="G9" s="687"/>
      <c r="H9" s="688"/>
      <c r="I9" s="686"/>
      <c r="J9" s="686"/>
      <c r="K9" s="686"/>
    </row>
    <row r="10" spans="1:17" s="430" customFormat="1" ht="20.100000000000001" customHeight="1">
      <c r="A10" s="577" t="s">
        <v>29</v>
      </c>
      <c r="B10" s="689">
        <v>36.412128713651128</v>
      </c>
      <c r="C10" s="689">
        <v>35.125530615096316</v>
      </c>
      <c r="D10" s="689">
        <v>26.955449407731479</v>
      </c>
      <c r="E10" s="689">
        <v>0.50257280834912388</v>
      </c>
      <c r="F10" s="689">
        <v>98.995681544828045</v>
      </c>
      <c r="G10" s="689">
        <v>1.0043184551719686</v>
      </c>
      <c r="H10" s="690">
        <v>82097628.86999999</v>
      </c>
      <c r="I10" s="691"/>
      <c r="J10" s="581"/>
      <c r="K10" s="581"/>
      <c r="L10" s="581"/>
      <c r="M10" s="581"/>
      <c r="N10" s="581"/>
      <c r="O10" s="581"/>
      <c r="P10" s="581"/>
      <c r="Q10" s="581"/>
    </row>
    <row r="11" spans="1:17" s="430" customFormat="1" ht="20.100000000000001" customHeight="1">
      <c r="A11" s="577" t="s">
        <v>30</v>
      </c>
      <c r="B11" s="689">
        <v>16.811942039569502</v>
      </c>
      <c r="C11" s="689">
        <v>16.007603828985552</v>
      </c>
      <c r="D11" s="689">
        <v>61.71488955497756</v>
      </c>
      <c r="E11" s="689">
        <v>4.7988622018884115</v>
      </c>
      <c r="F11" s="689">
        <v>99.333297625421011</v>
      </c>
      <c r="G11" s="689">
        <v>0.66670237457899362</v>
      </c>
      <c r="H11" s="690">
        <v>1381150.4729999998</v>
      </c>
      <c r="I11" s="691"/>
      <c r="J11" s="581"/>
      <c r="K11" s="581"/>
      <c r="L11" s="581"/>
      <c r="M11" s="581"/>
      <c r="N11" s="581"/>
      <c r="O11" s="581"/>
      <c r="P11" s="581"/>
      <c r="Q11" s="581"/>
    </row>
    <row r="12" spans="1:17" s="430" customFormat="1" ht="20.100000000000001" customHeight="1">
      <c r="A12" s="577" t="s">
        <v>31</v>
      </c>
      <c r="B12" s="689">
        <v>34.240320398917298</v>
      </c>
      <c r="C12" s="689">
        <v>43.854583988329978</v>
      </c>
      <c r="D12" s="689">
        <v>20.921105100106011</v>
      </c>
      <c r="E12" s="689">
        <v>0.35811822935437909</v>
      </c>
      <c r="F12" s="689">
        <v>99.374127716707676</v>
      </c>
      <c r="G12" s="689">
        <v>0.62587228329231437</v>
      </c>
      <c r="H12" s="690">
        <v>143893031.06100002</v>
      </c>
      <c r="I12" s="691"/>
      <c r="J12" s="581"/>
      <c r="K12" s="581"/>
      <c r="L12" s="581"/>
      <c r="M12" s="581"/>
      <c r="N12" s="581"/>
      <c r="O12" s="581"/>
      <c r="P12" s="581"/>
      <c r="Q12" s="581"/>
    </row>
    <row r="13" spans="1:17" s="430" customFormat="1" ht="20.100000000000001" customHeight="1">
      <c r="A13" s="577" t="s">
        <v>32</v>
      </c>
      <c r="B13" s="689">
        <v>5.6222223613187436</v>
      </c>
      <c r="C13" s="689">
        <v>49.887669217158319</v>
      </c>
      <c r="D13" s="689">
        <v>40.158088338474982</v>
      </c>
      <c r="E13" s="689">
        <v>4.2439449897003643</v>
      </c>
      <c r="F13" s="689">
        <v>99.911924906652402</v>
      </c>
      <c r="G13" s="689">
        <v>8.8075093347587244E-2</v>
      </c>
      <c r="H13" s="690">
        <v>7088922.3760000002</v>
      </c>
      <c r="I13" s="691"/>
      <c r="J13" s="581"/>
      <c r="K13" s="581"/>
      <c r="L13" s="581"/>
      <c r="M13" s="581"/>
      <c r="N13" s="581"/>
      <c r="O13" s="581"/>
      <c r="P13" s="581"/>
      <c r="Q13" s="581"/>
    </row>
    <row r="14" spans="1:17" s="430" customFormat="1" ht="20.100000000000001" customHeight="1">
      <c r="A14" s="577" t="s">
        <v>33</v>
      </c>
      <c r="B14" s="689">
        <v>31.742018574600067</v>
      </c>
      <c r="C14" s="689">
        <v>22.210529697282784</v>
      </c>
      <c r="D14" s="689">
        <v>44.371693789233461</v>
      </c>
      <c r="E14" s="689">
        <v>0.85310405094327535</v>
      </c>
      <c r="F14" s="689">
        <v>99.177346112059581</v>
      </c>
      <c r="G14" s="689">
        <v>0.82265388794041139</v>
      </c>
      <c r="H14" s="690">
        <v>15785800.554</v>
      </c>
      <c r="I14" s="691"/>
      <c r="J14" s="581"/>
      <c r="K14" s="581"/>
      <c r="L14" s="581"/>
      <c r="M14" s="581"/>
      <c r="N14" s="581"/>
      <c r="O14" s="581"/>
      <c r="P14" s="581"/>
      <c r="Q14" s="581"/>
    </row>
    <row r="15" spans="1:17" s="430" customFormat="1" ht="20.100000000000001" customHeight="1">
      <c r="A15" s="577" t="s">
        <v>117</v>
      </c>
      <c r="B15" s="689">
        <v>39.855852839441617</v>
      </c>
      <c r="C15" s="689">
        <v>29.522043769916408</v>
      </c>
      <c r="D15" s="689">
        <v>28.834345229666408</v>
      </c>
      <c r="E15" s="689">
        <v>1.0689874387224181</v>
      </c>
      <c r="F15" s="689">
        <v>99.281229277746846</v>
      </c>
      <c r="G15" s="689">
        <v>0.71877072225315775</v>
      </c>
      <c r="H15" s="690">
        <v>46682717.674999997</v>
      </c>
      <c r="I15" s="691"/>
      <c r="J15" s="581"/>
      <c r="K15" s="581"/>
      <c r="L15" s="581"/>
      <c r="M15" s="581"/>
      <c r="N15" s="581"/>
      <c r="O15" s="581"/>
      <c r="P15" s="581"/>
      <c r="Q15" s="581"/>
    </row>
    <row r="16" spans="1:17" s="430" customFormat="1" ht="20.100000000000001" customHeight="1">
      <c r="A16" s="577" t="s">
        <v>35</v>
      </c>
      <c r="B16" s="689">
        <v>78.203229712442806</v>
      </c>
      <c r="C16" s="689">
        <v>1.8896119972137113</v>
      </c>
      <c r="D16" s="689">
        <v>0.79142072252008089</v>
      </c>
      <c r="E16" s="689">
        <v>3.440320013381723E-2</v>
      </c>
      <c r="F16" s="689">
        <v>80.918665632310422</v>
      </c>
      <c r="G16" s="689">
        <v>19.081334367689593</v>
      </c>
      <c r="H16" s="690">
        <v>5789173.659</v>
      </c>
      <c r="I16" s="691"/>
      <c r="J16" s="581"/>
      <c r="K16" s="581"/>
      <c r="L16" s="581"/>
      <c r="M16" s="581"/>
      <c r="N16" s="581"/>
      <c r="O16" s="581"/>
      <c r="P16" s="581"/>
      <c r="Q16" s="581"/>
    </row>
    <row r="17" spans="1:35" s="430" customFormat="1" ht="20.100000000000001" customHeight="1">
      <c r="A17" s="577" t="s">
        <v>36</v>
      </c>
      <c r="B17" s="689">
        <v>22.900778670406659</v>
      </c>
      <c r="C17" s="689">
        <v>41.316521150785107</v>
      </c>
      <c r="D17" s="689">
        <v>33.134496080260767</v>
      </c>
      <c r="E17" s="689">
        <v>1.8049826644031857</v>
      </c>
      <c r="F17" s="689">
        <v>99.156778565855731</v>
      </c>
      <c r="G17" s="689">
        <v>0.84322143414427631</v>
      </c>
      <c r="H17" s="690">
        <v>52933127.993000001</v>
      </c>
      <c r="I17" s="691"/>
      <c r="J17" s="581"/>
      <c r="K17" s="581"/>
      <c r="L17" s="581"/>
      <c r="M17" s="581"/>
      <c r="N17" s="581"/>
      <c r="O17" s="581"/>
      <c r="P17" s="581"/>
      <c r="Q17" s="581"/>
    </row>
    <row r="18" spans="1:35" s="430" customFormat="1" ht="20.100000000000001" customHeight="1">
      <c r="A18" s="577" t="s">
        <v>37</v>
      </c>
      <c r="B18" s="689">
        <v>0.27251527579264373</v>
      </c>
      <c r="C18" s="689">
        <v>18.761255787960572</v>
      </c>
      <c r="D18" s="689">
        <v>79.324661106310771</v>
      </c>
      <c r="E18" s="689">
        <v>3.8879918047160747E-2</v>
      </c>
      <c r="F18" s="689">
        <v>98.39731208811115</v>
      </c>
      <c r="G18" s="689">
        <v>1.6026879118888435</v>
      </c>
      <c r="H18" s="690">
        <v>10945920.706000002</v>
      </c>
      <c r="I18" s="691"/>
      <c r="J18" s="581"/>
      <c r="K18" s="581"/>
      <c r="L18" s="581"/>
      <c r="M18" s="581"/>
      <c r="N18" s="581"/>
      <c r="O18" s="581"/>
      <c r="P18" s="581"/>
      <c r="Q18" s="581"/>
    </row>
    <row r="19" spans="1:35" s="430" customFormat="1" ht="20.100000000000001" customHeight="1">
      <c r="A19" s="577" t="s">
        <v>38</v>
      </c>
      <c r="B19" s="689">
        <v>4.6035639207372423</v>
      </c>
      <c r="C19" s="689">
        <v>25.754026049016421</v>
      </c>
      <c r="D19" s="689">
        <v>63.967715752760924</v>
      </c>
      <c r="E19" s="689">
        <v>0.84819373848645108</v>
      </c>
      <c r="F19" s="689">
        <v>95.173499461001057</v>
      </c>
      <c r="G19" s="689">
        <v>4.8265005389989515</v>
      </c>
      <c r="H19" s="690">
        <v>4607336.4170000004</v>
      </c>
      <c r="I19" s="691"/>
      <c r="J19" s="581"/>
      <c r="K19" s="581"/>
      <c r="L19" s="581"/>
      <c r="M19" s="581"/>
      <c r="N19" s="581"/>
      <c r="O19" s="581"/>
      <c r="P19" s="581"/>
      <c r="Q19" s="581"/>
    </row>
    <row r="20" spans="1:35" s="430" customFormat="1" ht="20.100000000000001" customHeight="1">
      <c r="A20" s="582" t="s">
        <v>39</v>
      </c>
      <c r="B20" s="689" t="s">
        <v>134</v>
      </c>
      <c r="C20" s="689">
        <v>43.289794732942418</v>
      </c>
      <c r="D20" s="689">
        <v>54.854590247323166</v>
      </c>
      <c r="E20" s="689">
        <v>0.96852463688421719</v>
      </c>
      <c r="F20" s="689">
        <v>99.112909617149796</v>
      </c>
      <c r="G20" s="689">
        <v>0.88709038285020181</v>
      </c>
      <c r="H20" s="690">
        <v>3439682.764</v>
      </c>
      <c r="I20" s="691"/>
      <c r="J20" s="581"/>
      <c r="K20" s="581"/>
      <c r="L20" s="581"/>
      <c r="M20" s="581"/>
      <c r="N20" s="581"/>
      <c r="O20" s="581"/>
      <c r="P20" s="581"/>
      <c r="Q20" s="581"/>
    </row>
    <row r="21" spans="1:35" s="430" customFormat="1" ht="20.100000000000001" customHeight="1">
      <c r="A21" s="582" t="s">
        <v>118</v>
      </c>
      <c r="B21" s="689">
        <v>57.688098998575555</v>
      </c>
      <c r="C21" s="689">
        <v>7.3171617361992736E-2</v>
      </c>
      <c r="D21" s="689">
        <v>36.082980791801674</v>
      </c>
      <c r="E21" s="689">
        <v>5.7464313962855913</v>
      </c>
      <c r="F21" s="689">
        <v>99.590682804024794</v>
      </c>
      <c r="G21" s="689">
        <v>0.40931719597519789</v>
      </c>
      <c r="H21" s="690">
        <v>6619410.8789999997</v>
      </c>
      <c r="I21" s="691"/>
      <c r="J21" s="581"/>
      <c r="K21" s="581"/>
      <c r="L21" s="581"/>
      <c r="M21" s="581"/>
      <c r="N21" s="581"/>
      <c r="O21" s="581"/>
      <c r="P21" s="581"/>
      <c r="Q21" s="581"/>
    </row>
    <row r="22" spans="1:35" s="430" customFormat="1" ht="20.100000000000001" customHeight="1">
      <c r="A22" s="582" t="s">
        <v>154</v>
      </c>
      <c r="B22" s="689" t="s">
        <v>134</v>
      </c>
      <c r="C22" s="689">
        <v>51.143578361017298</v>
      </c>
      <c r="D22" s="689">
        <v>48.239407300861373</v>
      </c>
      <c r="E22" s="689">
        <v>5.1101373186879795E-2</v>
      </c>
      <c r="F22" s="689">
        <v>99.434087035065545</v>
      </c>
      <c r="G22" s="689">
        <v>0.56591296493445298</v>
      </c>
      <c r="H22" s="690">
        <v>1416323.9749999999</v>
      </c>
      <c r="I22" s="691"/>
      <c r="J22" s="581"/>
      <c r="K22" s="581"/>
      <c r="L22" s="581"/>
      <c r="M22" s="581"/>
      <c r="N22" s="581"/>
      <c r="O22" s="581"/>
      <c r="P22" s="581"/>
      <c r="Q22" s="581"/>
    </row>
    <row r="23" spans="1:35" s="430" customFormat="1" ht="20.100000000000001" customHeight="1">
      <c r="A23" s="25" t="s">
        <v>42</v>
      </c>
      <c r="B23" s="689">
        <v>6.0714621625242273</v>
      </c>
      <c r="C23" s="689">
        <v>28.040589890959012</v>
      </c>
      <c r="D23" s="689">
        <v>64.692761909431468</v>
      </c>
      <c r="E23" s="689">
        <v>0.70865615897195944</v>
      </c>
      <c r="F23" s="689">
        <v>99.51347012188667</v>
      </c>
      <c r="G23" s="689">
        <v>0.48652987811333059</v>
      </c>
      <c r="H23" s="690">
        <v>1077655.9129999999</v>
      </c>
      <c r="I23" s="691"/>
      <c r="J23" s="581"/>
      <c r="K23" s="581"/>
      <c r="L23" s="581"/>
      <c r="M23" s="581"/>
      <c r="N23" s="581"/>
      <c r="O23" s="581"/>
      <c r="P23" s="581"/>
      <c r="Q23" s="581"/>
    </row>
    <row r="24" spans="1:35" s="430" customFormat="1" ht="20.100000000000001" customHeight="1">
      <c r="A24" s="582" t="s">
        <v>43</v>
      </c>
      <c r="B24" s="689">
        <v>20.841424469892214</v>
      </c>
      <c r="C24" s="689" t="s">
        <v>134</v>
      </c>
      <c r="D24" s="689">
        <v>72.878968823341921</v>
      </c>
      <c r="E24" s="689">
        <v>2.8510818288786548</v>
      </c>
      <c r="F24" s="689">
        <v>96.571475122112787</v>
      </c>
      <c r="G24" s="689">
        <v>3.4285248778872157</v>
      </c>
      <c r="H24" s="692">
        <v>1490725.365</v>
      </c>
      <c r="I24" s="691"/>
      <c r="J24" s="581"/>
      <c r="K24" s="581"/>
      <c r="L24" s="581"/>
      <c r="M24" s="581"/>
      <c r="N24" s="581"/>
      <c r="O24" s="581"/>
      <c r="P24" s="581"/>
      <c r="Q24" s="581"/>
    </row>
    <row r="25" spans="1:35" s="430" customFormat="1" ht="20.100000000000001" customHeight="1">
      <c r="A25" s="582" t="s">
        <v>44</v>
      </c>
      <c r="B25" s="689">
        <v>22.835775391706449</v>
      </c>
      <c r="C25" s="689">
        <v>0.147722813216384</v>
      </c>
      <c r="D25" s="689">
        <v>76.904647061181493</v>
      </c>
      <c r="E25" s="689">
        <v>0.1118547338956913</v>
      </c>
      <c r="F25" s="689">
        <v>100</v>
      </c>
      <c r="G25" s="689" t="s">
        <v>134</v>
      </c>
      <c r="H25" s="693">
        <v>1769958.169</v>
      </c>
      <c r="I25" s="691"/>
      <c r="J25" s="581"/>
      <c r="K25" s="581"/>
      <c r="L25" s="581"/>
      <c r="M25" s="581"/>
      <c r="N25" s="581"/>
      <c r="O25" s="581"/>
      <c r="P25" s="581"/>
      <c r="Q25" s="581"/>
    </row>
    <row r="26" spans="1:35" s="430" customFormat="1" ht="20.100000000000001" customHeight="1">
      <c r="A26" s="582" t="s">
        <v>45</v>
      </c>
      <c r="B26" s="689">
        <v>20.379254928837426</v>
      </c>
      <c r="C26" s="689" t="s">
        <v>134</v>
      </c>
      <c r="D26" s="689">
        <v>70.59765397630305</v>
      </c>
      <c r="E26" s="689">
        <v>0.26768340433736121</v>
      </c>
      <c r="F26" s="689">
        <v>91.244592309477838</v>
      </c>
      <c r="G26" s="689">
        <v>8.7554076905221621</v>
      </c>
      <c r="H26" s="693">
        <v>3177448.3819999998</v>
      </c>
      <c r="I26" s="691"/>
      <c r="J26" s="581"/>
      <c r="K26" s="581"/>
      <c r="L26" s="581"/>
      <c r="M26" s="581"/>
      <c r="N26" s="581"/>
      <c r="O26" s="581"/>
      <c r="P26" s="581"/>
      <c r="Q26" s="581"/>
    </row>
    <row r="27" spans="1:35" s="430" customFormat="1" ht="20.100000000000001" customHeight="1">
      <c r="A27" s="582" t="s">
        <v>46</v>
      </c>
      <c r="B27" s="689" t="s">
        <v>134</v>
      </c>
      <c r="C27" s="689">
        <v>30.665205238100079</v>
      </c>
      <c r="D27" s="689">
        <v>69.111739759023166</v>
      </c>
      <c r="E27" s="689">
        <v>0.22269960308017134</v>
      </c>
      <c r="F27" s="689">
        <v>99.999644600203425</v>
      </c>
      <c r="G27" s="689">
        <v>3.5539979658466667E-4</v>
      </c>
      <c r="H27" s="693">
        <v>3099889.2250000001</v>
      </c>
      <c r="I27" s="691"/>
      <c r="J27" s="581"/>
      <c r="K27" s="581"/>
      <c r="L27" s="581"/>
      <c r="M27" s="581"/>
      <c r="N27" s="581"/>
      <c r="O27" s="581"/>
      <c r="P27" s="581"/>
      <c r="Q27" s="581"/>
    </row>
    <row r="28" spans="1:35" s="430" customFormat="1" ht="20.100000000000001" customHeight="1">
      <c r="A28" s="582" t="s">
        <v>47</v>
      </c>
      <c r="B28" s="689">
        <v>0.12874495060419114</v>
      </c>
      <c r="C28" s="689">
        <v>13.515775509762436</v>
      </c>
      <c r="D28" s="689">
        <v>86.070921879760817</v>
      </c>
      <c r="E28" s="689">
        <v>0.28454688744514606</v>
      </c>
      <c r="F28" s="689">
        <v>99.999989227572584</v>
      </c>
      <c r="G28" s="689">
        <v>1.0772427411873087E-5</v>
      </c>
      <c r="H28" s="693">
        <v>1253199.44</v>
      </c>
      <c r="I28" s="691"/>
      <c r="J28" s="581"/>
      <c r="K28" s="581"/>
      <c r="L28" s="581"/>
      <c r="M28" s="581"/>
      <c r="N28" s="581"/>
      <c r="O28" s="581"/>
      <c r="P28" s="581"/>
      <c r="Q28" s="581"/>
    </row>
    <row r="29" spans="1:35" s="683" customFormat="1" ht="25.5" customHeight="1" thickBot="1">
      <c r="A29" s="664" t="s">
        <v>48</v>
      </c>
      <c r="B29" s="694">
        <v>31.821039750249653</v>
      </c>
      <c r="C29" s="694">
        <v>35.952176648813328</v>
      </c>
      <c r="D29" s="694">
        <v>30.206767124584577</v>
      </c>
      <c r="E29" s="694">
        <v>0.86554758236129914</v>
      </c>
      <c r="F29" s="694">
        <v>98.845531106008877</v>
      </c>
      <c r="G29" s="694">
        <v>1.1544688939911127</v>
      </c>
      <c r="H29" s="695">
        <v>394549103.89600015</v>
      </c>
      <c r="J29" s="696"/>
      <c r="K29" s="696"/>
      <c r="L29" s="696"/>
      <c r="M29" s="696"/>
      <c r="N29" s="696"/>
      <c r="O29" s="696"/>
      <c r="P29" s="696"/>
      <c r="Q29" s="696"/>
    </row>
    <row r="30" spans="1:35" ht="6" customHeight="1">
      <c r="A30" s="436"/>
      <c r="B30" s="436"/>
      <c r="C30" s="436"/>
      <c r="D30" s="436"/>
      <c r="E30" s="436"/>
      <c r="F30" s="436"/>
      <c r="G30" s="436"/>
      <c r="H30" s="436"/>
      <c r="I30" s="437"/>
      <c r="J30" s="437"/>
      <c r="K30" s="437"/>
      <c r="L30" s="437"/>
      <c r="M30" s="437"/>
      <c r="N30" s="437"/>
      <c r="O30" s="437"/>
      <c r="P30" s="437"/>
      <c r="Q30" s="437"/>
      <c r="R30" s="437"/>
      <c r="S30" s="437"/>
      <c r="T30" s="437"/>
      <c r="U30" s="437"/>
      <c r="V30" s="437"/>
      <c r="W30" s="437"/>
      <c r="X30" s="437"/>
      <c r="Y30" s="437"/>
      <c r="Z30" s="437"/>
      <c r="AA30" s="437"/>
      <c r="AB30" s="437"/>
      <c r="AC30" s="437"/>
      <c r="AD30" s="437"/>
      <c r="AE30" s="437"/>
      <c r="AF30" s="437"/>
      <c r="AG30" s="437"/>
      <c r="AH30" s="437"/>
      <c r="AI30" s="437"/>
    </row>
    <row r="31" spans="1:35" s="464" customFormat="1" ht="11.1" customHeight="1">
      <c r="A31" s="509" t="s">
        <v>157</v>
      </c>
      <c r="B31" s="436"/>
      <c r="C31" s="436"/>
      <c r="D31" s="436"/>
      <c r="E31" s="436"/>
      <c r="F31" s="436"/>
      <c r="G31" s="436"/>
      <c r="H31" s="436"/>
    </row>
    <row r="32" spans="1:35" s="464" customFormat="1" ht="11.1" customHeight="1">
      <c r="A32" s="509" t="s">
        <v>772</v>
      </c>
      <c r="B32" s="436"/>
      <c r="C32" s="436"/>
      <c r="D32" s="436"/>
      <c r="E32" s="436"/>
      <c r="F32" s="436"/>
      <c r="G32" s="436"/>
      <c r="H32" s="436"/>
    </row>
    <row r="33" spans="1:12" s="464" customFormat="1" ht="10.5" customHeight="1">
      <c r="A33" s="593"/>
      <c r="B33" s="593"/>
      <c r="C33" s="593"/>
      <c r="D33" s="593"/>
      <c r="E33" s="593"/>
      <c r="F33" s="593"/>
      <c r="G33" s="593"/>
      <c r="H33" s="593"/>
      <c r="I33" s="593"/>
      <c r="J33" s="593"/>
      <c r="K33" s="593"/>
      <c r="L33" s="593"/>
    </row>
    <row r="34" spans="1:12" s="464" customFormat="1">
      <c r="A34" s="16"/>
      <c r="B34" s="430"/>
      <c r="C34" s="430"/>
      <c r="D34" s="430"/>
      <c r="E34" s="430"/>
      <c r="F34" s="430"/>
      <c r="G34" s="430"/>
      <c r="H34" s="430"/>
      <c r="I34" s="397"/>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572F98BC-E576-4507-899E-CCE353401EE6}"/>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FFC05-DE6B-45C5-B51A-53EBB12092AA}">
  <dimension ref="A1:O38"/>
  <sheetViews>
    <sheetView showGridLines="0" zoomScaleNormal="100" workbookViewId="0"/>
  </sheetViews>
  <sheetFormatPr baseColWidth="10" defaultRowHeight="13.2"/>
  <cols>
    <col min="1" max="1" width="44" style="397" customWidth="1"/>
    <col min="2" max="2" width="21.88671875" style="397" customWidth="1"/>
    <col min="3" max="4" width="21.44140625" style="397" customWidth="1"/>
    <col min="5" max="5" width="21" style="397" customWidth="1"/>
    <col min="6" max="6" width="22.44140625" style="397" customWidth="1"/>
    <col min="7" max="7" width="13.44140625" style="397" customWidth="1"/>
    <col min="8" max="8" width="19.44140625" style="397" customWidth="1"/>
    <col min="9" max="16384" width="11.5546875" style="397"/>
  </cols>
  <sheetData>
    <row r="1" spans="1:15" s="562" customFormat="1" ht="18" customHeight="1">
      <c r="A1" s="1270" t="s">
        <v>1197</v>
      </c>
      <c r="B1" s="561"/>
      <c r="C1" s="561"/>
      <c r="D1" s="561"/>
      <c r="E1" s="561"/>
      <c r="F1" s="561"/>
    </row>
    <row r="2" spans="1:15" s="477" customFormat="1" ht="25.2" customHeight="1">
      <c r="A2" s="563" t="s">
        <v>711</v>
      </c>
      <c r="B2" s="563"/>
      <c r="C2" s="563"/>
      <c r="D2" s="563"/>
      <c r="E2" s="563"/>
      <c r="F2" s="563"/>
      <c r="H2" s="538"/>
    </row>
    <row r="3" spans="1:15" s="565" customFormat="1" ht="18" customHeight="1">
      <c r="A3" s="564">
        <v>46022</v>
      </c>
      <c r="B3" s="564"/>
      <c r="C3" s="564"/>
      <c r="D3" s="564"/>
      <c r="E3" s="564"/>
      <c r="F3" s="564"/>
      <c r="H3" s="566"/>
    </row>
    <row r="4" spans="1:15" s="568" customFormat="1" ht="18" customHeight="1">
      <c r="A4" s="567" t="s">
        <v>176</v>
      </c>
      <c r="B4" s="567"/>
      <c r="C4" s="567"/>
      <c r="D4" s="567"/>
      <c r="E4" s="567"/>
      <c r="F4" s="567"/>
      <c r="H4" s="569"/>
    </row>
    <row r="5" spans="1:15" ht="7.5" customHeight="1" thickBot="1">
      <c r="A5" s="570"/>
      <c r="B5" s="570"/>
      <c r="C5" s="570"/>
      <c r="D5" s="570"/>
      <c r="E5" s="570"/>
      <c r="F5" s="570"/>
      <c r="G5" s="570"/>
      <c r="H5" s="570"/>
    </row>
    <row r="6" spans="1:15" s="437" customFormat="1" ht="35.1" customHeight="1">
      <c r="A6" s="1351" t="s">
        <v>1</v>
      </c>
      <c r="B6" s="1351" t="s">
        <v>712</v>
      </c>
      <c r="C6" s="1351"/>
      <c r="D6" s="1351" t="s">
        <v>713</v>
      </c>
      <c r="E6" s="1351"/>
      <c r="F6" s="1351" t="s">
        <v>714</v>
      </c>
    </row>
    <row r="7" spans="1:15" s="437" customFormat="1" ht="35.1" customHeight="1">
      <c r="A7" s="1383"/>
      <c r="B7" s="1385" t="s">
        <v>715</v>
      </c>
      <c r="C7" s="1385" t="s">
        <v>716</v>
      </c>
      <c r="D7" s="1385" t="s">
        <v>715</v>
      </c>
      <c r="E7" s="1385" t="s">
        <v>716</v>
      </c>
      <c r="F7" s="1383"/>
    </row>
    <row r="8" spans="1:15" s="437" customFormat="1" ht="7.5" customHeight="1">
      <c r="A8" s="1500"/>
      <c r="B8" s="1501"/>
      <c r="C8" s="1501"/>
      <c r="D8" s="1501"/>
      <c r="E8" s="1501"/>
      <c r="F8" s="1500"/>
    </row>
    <row r="9" spans="1:15" s="437" customFormat="1" ht="8.4" customHeight="1">
      <c r="A9" s="574"/>
      <c r="B9" s="575"/>
      <c r="C9" s="575"/>
      <c r="D9" s="575"/>
      <c r="E9" s="575"/>
      <c r="F9" s="576"/>
    </row>
    <row r="10" spans="1:15" s="430" customFormat="1" ht="20.100000000000001" customHeight="1">
      <c r="A10" s="577" t="s">
        <v>29</v>
      </c>
      <c r="B10" s="578">
        <v>1.541528299418633</v>
      </c>
      <c r="C10" s="578">
        <v>36.139493261185912</v>
      </c>
      <c r="D10" s="578" t="s">
        <v>134</v>
      </c>
      <c r="E10" s="578">
        <v>62.318978439395458</v>
      </c>
      <c r="F10" s="579">
        <v>5556962.9199999999</v>
      </c>
      <c r="G10" s="580"/>
      <c r="H10" s="581"/>
      <c r="I10" s="581"/>
      <c r="J10" s="581"/>
      <c r="K10" s="581"/>
      <c r="L10" s="581"/>
      <c r="M10" s="581"/>
      <c r="N10" s="581"/>
      <c r="O10" s="581"/>
    </row>
    <row r="11" spans="1:15" s="430" customFormat="1" ht="20.100000000000001" customHeight="1">
      <c r="A11" s="577" t="s">
        <v>30</v>
      </c>
      <c r="B11" s="578">
        <v>34.310119268227773</v>
      </c>
      <c r="C11" s="578">
        <v>65.68988073177222</v>
      </c>
      <c r="D11" s="578" t="s">
        <v>134</v>
      </c>
      <c r="E11" s="578" t="s">
        <v>134</v>
      </c>
      <c r="F11" s="579">
        <v>145730.429</v>
      </c>
      <c r="G11" s="580"/>
      <c r="H11" s="581"/>
      <c r="I11" s="581"/>
      <c r="J11" s="581"/>
      <c r="K11" s="581"/>
      <c r="L11" s="581"/>
      <c r="M11" s="581"/>
      <c r="N11" s="581"/>
      <c r="O11" s="581"/>
    </row>
    <row r="12" spans="1:15" s="430" customFormat="1" ht="20.100000000000001" customHeight="1">
      <c r="A12" s="577" t="s">
        <v>31</v>
      </c>
      <c r="B12" s="578" t="s">
        <v>134</v>
      </c>
      <c r="C12" s="578">
        <v>57.302941641145978</v>
      </c>
      <c r="D12" s="578">
        <v>31.142550346835417</v>
      </c>
      <c r="E12" s="578">
        <v>11.554508012018607</v>
      </c>
      <c r="F12" s="579">
        <v>8004018.8559999997</v>
      </c>
      <c r="G12" s="580"/>
      <c r="H12" s="581"/>
      <c r="I12" s="581"/>
      <c r="J12" s="581"/>
      <c r="K12" s="581"/>
      <c r="L12" s="581"/>
      <c r="M12" s="581"/>
      <c r="N12" s="581"/>
      <c r="O12" s="581"/>
    </row>
    <row r="13" spans="1:15" s="430" customFormat="1" ht="20.100000000000001" customHeight="1">
      <c r="A13" s="577" t="s">
        <v>32</v>
      </c>
      <c r="B13" s="578">
        <v>3.2447706425332457</v>
      </c>
      <c r="C13" s="578">
        <v>87.020917429867012</v>
      </c>
      <c r="D13" s="578" t="s">
        <v>134</v>
      </c>
      <c r="E13" s="578">
        <v>9.7343119275997374</v>
      </c>
      <c r="F13" s="579">
        <v>1036436.892</v>
      </c>
      <c r="G13" s="580"/>
      <c r="H13" s="581"/>
      <c r="I13" s="581"/>
      <c r="J13" s="581"/>
      <c r="K13" s="581"/>
      <c r="L13" s="581"/>
      <c r="M13" s="581"/>
      <c r="N13" s="581"/>
      <c r="O13" s="581"/>
    </row>
    <row r="14" spans="1:15" s="430" customFormat="1" ht="20.100000000000001" customHeight="1">
      <c r="A14" s="577" t="s">
        <v>33</v>
      </c>
      <c r="B14" s="578" t="s">
        <v>134</v>
      </c>
      <c r="C14" s="578">
        <v>34.519505800364634</v>
      </c>
      <c r="D14" s="578">
        <v>38.803255822006136</v>
      </c>
      <c r="E14" s="578">
        <v>26.677238377629219</v>
      </c>
      <c r="F14" s="579">
        <v>2080031.6440000001</v>
      </c>
      <c r="G14" s="580"/>
      <c r="H14" s="581"/>
      <c r="I14" s="581"/>
      <c r="J14" s="581"/>
      <c r="K14" s="581"/>
      <c r="L14" s="581"/>
      <c r="M14" s="581"/>
      <c r="N14" s="581"/>
      <c r="O14" s="581"/>
    </row>
    <row r="15" spans="1:15" s="430" customFormat="1" ht="20.100000000000001" customHeight="1">
      <c r="A15" s="577" t="s">
        <v>34</v>
      </c>
      <c r="B15" s="578">
        <v>1.145115260419971</v>
      </c>
      <c r="C15" s="578">
        <v>17.598307440861166</v>
      </c>
      <c r="D15" s="578" t="s">
        <v>134</v>
      </c>
      <c r="E15" s="578">
        <v>81.256577298718852</v>
      </c>
      <c r="F15" s="579">
        <v>4366372.6900000004</v>
      </c>
      <c r="G15" s="580"/>
      <c r="H15" s="581"/>
      <c r="I15" s="581"/>
      <c r="J15" s="581"/>
      <c r="K15" s="581"/>
      <c r="L15" s="581"/>
      <c r="M15" s="581"/>
      <c r="N15" s="581"/>
      <c r="O15" s="581"/>
    </row>
    <row r="16" spans="1:15" s="430" customFormat="1" ht="20.100000000000001" customHeight="1">
      <c r="A16" s="577" t="s">
        <v>35</v>
      </c>
      <c r="B16" s="578" t="s">
        <v>134</v>
      </c>
      <c r="C16" s="578" t="s">
        <v>134</v>
      </c>
      <c r="D16" s="578">
        <v>100</v>
      </c>
      <c r="E16" s="578" t="s">
        <v>134</v>
      </c>
      <c r="F16" s="579">
        <v>21672.381000000001</v>
      </c>
      <c r="G16" s="580"/>
      <c r="H16" s="581"/>
      <c r="I16" s="581"/>
      <c r="J16" s="581"/>
      <c r="K16" s="581"/>
      <c r="L16" s="581"/>
      <c r="M16" s="581"/>
      <c r="N16" s="581"/>
      <c r="O16" s="581"/>
    </row>
    <row r="17" spans="1:15" s="430" customFormat="1" ht="20.100000000000001" customHeight="1">
      <c r="A17" s="577" t="s">
        <v>36</v>
      </c>
      <c r="B17" s="578">
        <v>0.10733234894295061</v>
      </c>
      <c r="C17" s="578">
        <v>55.709967904514045</v>
      </c>
      <c r="D17" s="578">
        <v>20.903642890837553</v>
      </c>
      <c r="E17" s="578">
        <v>23.279056855705456</v>
      </c>
      <c r="F17" s="579">
        <v>3539383.0819999999</v>
      </c>
      <c r="G17" s="580"/>
      <c r="H17" s="581"/>
      <c r="I17" s="581"/>
      <c r="J17" s="581"/>
      <c r="K17" s="581"/>
      <c r="L17" s="581"/>
      <c r="M17" s="581"/>
      <c r="N17" s="581"/>
      <c r="O17" s="581"/>
    </row>
    <row r="18" spans="1:15" s="430" customFormat="1" ht="20.100000000000001" customHeight="1">
      <c r="A18" s="577" t="s">
        <v>37</v>
      </c>
      <c r="B18" s="578">
        <v>61.350871943244357</v>
      </c>
      <c r="C18" s="578">
        <v>22.842322199699669</v>
      </c>
      <c r="D18" s="578" t="s">
        <v>134</v>
      </c>
      <c r="E18" s="578">
        <v>15.80680585705597</v>
      </c>
      <c r="F18" s="579">
        <v>2233057.0970000001</v>
      </c>
      <c r="G18" s="580"/>
      <c r="H18" s="581"/>
      <c r="I18" s="581"/>
      <c r="J18" s="581"/>
      <c r="K18" s="581"/>
      <c r="L18" s="581"/>
      <c r="M18" s="581"/>
      <c r="N18" s="581"/>
      <c r="O18" s="581"/>
    </row>
    <row r="19" spans="1:15" s="430" customFormat="1" ht="20.100000000000001" customHeight="1">
      <c r="A19" s="577" t="s">
        <v>38</v>
      </c>
      <c r="B19" s="578" t="s">
        <v>134</v>
      </c>
      <c r="C19" s="578">
        <v>96.603637325668274</v>
      </c>
      <c r="D19" s="578">
        <v>3.396362674331721</v>
      </c>
      <c r="E19" s="578" t="s">
        <v>134</v>
      </c>
      <c r="F19" s="579">
        <v>198035.38800000001</v>
      </c>
      <c r="G19" s="580"/>
      <c r="H19" s="581"/>
      <c r="I19" s="581"/>
      <c r="J19" s="581"/>
      <c r="K19" s="581"/>
      <c r="L19" s="581"/>
      <c r="M19" s="581"/>
      <c r="N19" s="581"/>
      <c r="O19" s="581"/>
    </row>
    <row r="20" spans="1:15" s="430" customFormat="1" ht="20.100000000000001" customHeight="1">
      <c r="A20" s="582" t="s">
        <v>39</v>
      </c>
      <c r="B20" s="578" t="e">
        <v>#DIV/0!</v>
      </c>
      <c r="C20" s="578" t="e">
        <v>#DIV/0!</v>
      </c>
      <c r="D20" s="578" t="e">
        <v>#DIV/0!</v>
      </c>
      <c r="E20" s="578" t="e">
        <v>#DIV/0!</v>
      </c>
      <c r="F20" s="579" t="s">
        <v>134</v>
      </c>
      <c r="G20" s="580"/>
      <c r="H20" s="581"/>
      <c r="I20" s="581"/>
      <c r="J20" s="581"/>
      <c r="K20" s="581"/>
      <c r="L20" s="581"/>
      <c r="M20" s="581"/>
      <c r="N20" s="581"/>
      <c r="O20" s="581"/>
    </row>
    <row r="21" spans="1:15" s="430" customFormat="1" ht="20.100000000000001" customHeight="1">
      <c r="A21" s="582" t="s">
        <v>118</v>
      </c>
      <c r="B21" s="578">
        <v>33.242790111508668</v>
      </c>
      <c r="C21" s="578">
        <v>7.1369461288917702</v>
      </c>
      <c r="D21" s="578" t="s">
        <v>134</v>
      </c>
      <c r="E21" s="578">
        <v>59.62026375959956</v>
      </c>
      <c r="F21" s="579">
        <v>1413629.838</v>
      </c>
      <c r="G21" s="580"/>
      <c r="H21" s="581"/>
      <c r="I21" s="581"/>
      <c r="J21" s="581"/>
      <c r="K21" s="581"/>
      <c r="L21" s="581"/>
      <c r="M21" s="581"/>
      <c r="N21" s="581"/>
      <c r="O21" s="581"/>
    </row>
    <row r="22" spans="1:15" s="430" customFormat="1" ht="20.100000000000001" customHeight="1">
      <c r="A22" s="582" t="s">
        <v>154</v>
      </c>
      <c r="B22" s="578" t="s">
        <v>134</v>
      </c>
      <c r="C22" s="578" t="s">
        <v>134</v>
      </c>
      <c r="D22" s="578" t="s">
        <v>134</v>
      </c>
      <c r="E22" s="578" t="s">
        <v>134</v>
      </c>
      <c r="F22" s="579" t="s">
        <v>134</v>
      </c>
      <c r="G22" s="580"/>
      <c r="H22" s="581"/>
      <c r="I22" s="581"/>
      <c r="J22" s="581"/>
      <c r="K22" s="581"/>
      <c r="L22" s="581"/>
      <c r="M22" s="581"/>
      <c r="N22" s="581"/>
      <c r="O22" s="581"/>
    </row>
    <row r="23" spans="1:15" s="430" customFormat="1" ht="20.100000000000001" customHeight="1">
      <c r="A23" s="25" t="s">
        <v>42</v>
      </c>
      <c r="B23" s="578" t="s">
        <v>134</v>
      </c>
      <c r="C23" s="578">
        <v>100</v>
      </c>
      <c r="D23" s="578" t="s">
        <v>134</v>
      </c>
      <c r="E23" s="578" t="s">
        <v>134</v>
      </c>
      <c r="F23" s="579">
        <v>20589.62</v>
      </c>
      <c r="G23" s="580"/>
      <c r="H23" s="581"/>
      <c r="I23" s="581"/>
      <c r="J23" s="581"/>
      <c r="K23" s="581"/>
      <c r="L23" s="581"/>
      <c r="M23" s="581"/>
      <c r="N23" s="581"/>
      <c r="O23" s="581"/>
    </row>
    <row r="24" spans="1:15" s="430" customFormat="1" ht="20.100000000000001" customHeight="1">
      <c r="A24" s="582" t="s">
        <v>43</v>
      </c>
      <c r="B24" s="578" t="s">
        <v>134</v>
      </c>
      <c r="C24" s="578" t="s">
        <v>134</v>
      </c>
      <c r="D24" s="578">
        <v>84.745762711864401</v>
      </c>
      <c r="E24" s="578">
        <v>15.254237288135593</v>
      </c>
      <c r="F24" s="579">
        <v>396834</v>
      </c>
      <c r="G24" s="580"/>
      <c r="H24" s="581"/>
      <c r="I24" s="581"/>
      <c r="J24" s="581"/>
      <c r="K24" s="581"/>
      <c r="L24" s="581"/>
      <c r="M24" s="581"/>
      <c r="N24" s="581"/>
      <c r="O24" s="581"/>
    </row>
    <row r="25" spans="1:15" s="430" customFormat="1" ht="20.100000000000001" customHeight="1">
      <c r="A25" s="582" t="s">
        <v>44</v>
      </c>
      <c r="B25" s="578" t="s">
        <v>134</v>
      </c>
      <c r="C25" s="578" t="s">
        <v>134</v>
      </c>
      <c r="D25" s="578" t="s">
        <v>134</v>
      </c>
      <c r="E25" s="578" t="s">
        <v>134</v>
      </c>
      <c r="F25" s="579" t="s">
        <v>134</v>
      </c>
      <c r="G25" s="580"/>
      <c r="H25" s="581"/>
      <c r="I25" s="581"/>
      <c r="J25" s="581"/>
      <c r="K25" s="581"/>
      <c r="L25" s="581"/>
      <c r="M25" s="581"/>
      <c r="N25" s="581"/>
      <c r="O25" s="581"/>
    </row>
    <row r="26" spans="1:15" s="430" customFormat="1" ht="20.100000000000001" customHeight="1">
      <c r="A26" s="582" t="s">
        <v>45</v>
      </c>
      <c r="B26" s="578">
        <v>12.749077126179529</v>
      </c>
      <c r="C26" s="578" t="s">
        <v>134</v>
      </c>
      <c r="D26" s="578">
        <v>17.150058550136702</v>
      </c>
      <c r="E26" s="578">
        <v>70.100864323683766</v>
      </c>
      <c r="F26" s="579">
        <v>392185.25</v>
      </c>
      <c r="G26" s="580"/>
      <c r="H26" s="581"/>
      <c r="I26" s="581"/>
      <c r="J26" s="581"/>
      <c r="K26" s="581"/>
      <c r="L26" s="581"/>
      <c r="M26" s="581"/>
      <c r="N26" s="581"/>
      <c r="O26" s="581"/>
    </row>
    <row r="27" spans="1:15" s="430" customFormat="1" ht="20.100000000000001" customHeight="1">
      <c r="A27" s="582" t="s">
        <v>46</v>
      </c>
      <c r="B27" s="578">
        <v>64.478544060688463</v>
      </c>
      <c r="C27" s="578">
        <v>27.875704079286891</v>
      </c>
      <c r="D27" s="578" t="s">
        <v>134</v>
      </c>
      <c r="E27" s="578">
        <v>7.6457520115456852</v>
      </c>
      <c r="F27" s="579">
        <v>659974.32200000004</v>
      </c>
      <c r="G27" s="580"/>
      <c r="H27" s="581"/>
      <c r="I27" s="581"/>
      <c r="J27" s="581"/>
      <c r="K27" s="581"/>
      <c r="L27" s="581"/>
      <c r="M27" s="581"/>
      <c r="N27" s="581"/>
      <c r="O27" s="581"/>
    </row>
    <row r="28" spans="1:15" s="430" customFormat="1" ht="20.100000000000001" customHeight="1">
      <c r="A28" s="582" t="s">
        <v>47</v>
      </c>
      <c r="B28" s="578">
        <v>77.551729308760869</v>
      </c>
      <c r="C28" s="578">
        <v>22.448270691239134</v>
      </c>
      <c r="D28" s="578" t="s">
        <v>134</v>
      </c>
      <c r="E28" s="578" t="s">
        <v>134</v>
      </c>
      <c r="F28" s="579">
        <v>193032.446</v>
      </c>
      <c r="G28" s="580"/>
      <c r="H28" s="581"/>
      <c r="I28" s="581"/>
      <c r="J28" s="581"/>
      <c r="K28" s="581"/>
      <c r="L28" s="581"/>
      <c r="M28" s="581"/>
      <c r="N28" s="581"/>
      <c r="O28" s="581"/>
    </row>
    <row r="29" spans="1:15" s="431" customFormat="1" ht="30.15" customHeight="1" thickBot="1">
      <c r="A29" s="583" t="s">
        <v>48</v>
      </c>
      <c r="B29" s="584">
        <v>8.88448641238781</v>
      </c>
      <c r="C29" s="584">
        <v>39.992247795228003</v>
      </c>
      <c r="D29" s="584">
        <v>14.778246536119774</v>
      </c>
      <c r="E29" s="584">
        <v>36.34501925956932</v>
      </c>
      <c r="F29" s="585">
        <v>30257946.855</v>
      </c>
      <c r="G29" s="580"/>
      <c r="H29" s="586"/>
      <c r="I29" s="586"/>
      <c r="J29" s="586"/>
      <c r="K29" s="586"/>
      <c r="L29" s="586"/>
      <c r="M29" s="586"/>
      <c r="N29" s="586"/>
      <c r="O29" s="586"/>
    </row>
    <row r="30" spans="1:15" ht="5.25" customHeight="1">
      <c r="A30" s="436"/>
      <c r="B30" s="587"/>
      <c r="C30" s="587"/>
      <c r="D30" s="587"/>
      <c r="E30" s="587"/>
      <c r="F30" s="588"/>
      <c r="G30" s="589"/>
      <c r="H30" s="590"/>
    </row>
    <row r="31" spans="1:15">
      <c r="A31" s="582" t="s">
        <v>717</v>
      </c>
      <c r="B31" s="436"/>
      <c r="C31" s="436"/>
      <c r="D31" s="436"/>
      <c r="E31" s="436"/>
      <c r="F31" s="591"/>
      <c r="H31" s="592"/>
    </row>
    <row r="32" spans="1:15" ht="13.2" customHeight="1">
      <c r="A32" s="593"/>
      <c r="B32" s="593"/>
      <c r="C32" s="593"/>
      <c r="D32" s="593"/>
      <c r="E32" s="593"/>
      <c r="F32" s="593"/>
      <c r="G32" s="593"/>
      <c r="H32" s="593"/>
      <c r="I32" s="593"/>
      <c r="J32" s="593"/>
      <c r="K32" s="593"/>
      <c r="L32" s="593"/>
    </row>
    <row r="33" spans="1:8">
      <c r="A33" s="16"/>
      <c r="B33" s="430"/>
      <c r="C33" s="430"/>
      <c r="D33" s="430"/>
      <c r="E33" s="430"/>
      <c r="F33" s="430"/>
      <c r="G33" s="430"/>
      <c r="H33" s="430"/>
    </row>
    <row r="34" spans="1:8">
      <c r="F34" s="594"/>
      <c r="H34" s="592"/>
    </row>
    <row r="35" spans="1:8">
      <c r="H35" s="592"/>
    </row>
    <row r="36" spans="1:8">
      <c r="H36" s="592"/>
    </row>
    <row r="37" spans="1:8">
      <c r="H37" s="592"/>
    </row>
    <row r="38" spans="1:8">
      <c r="H38" s="592"/>
    </row>
  </sheetData>
  <mergeCells count="8">
    <mergeCell ref="A6:A8"/>
    <mergeCell ref="B6:C6"/>
    <mergeCell ref="D6:E6"/>
    <mergeCell ref="F6:F8"/>
    <mergeCell ref="B7:B8"/>
    <mergeCell ref="C7:C8"/>
    <mergeCell ref="D7:D8"/>
    <mergeCell ref="E7:E8"/>
  </mergeCells>
  <hyperlinks>
    <hyperlink ref="A1" location="Índice!A1" display="Volver al Índice" xr:uid="{BA91F567-0518-4B56-8F46-B37B0CFF6467}"/>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B7B35-F20E-4901-9002-A6D377DBF026}">
  <dimension ref="A1:M205"/>
  <sheetViews>
    <sheetView showGridLines="0" zoomScaleNormal="115" workbookViewId="0"/>
  </sheetViews>
  <sheetFormatPr baseColWidth="10" defaultColWidth="11.44140625" defaultRowHeight="13.2"/>
  <cols>
    <col min="1" max="1" width="34" style="719" customWidth="1"/>
    <col min="2" max="2" width="17.6640625" style="719" customWidth="1"/>
    <col min="3" max="3" width="15.33203125" style="719" customWidth="1"/>
    <col min="4" max="5" width="17.6640625" style="719" customWidth="1"/>
    <col min="6" max="6" width="13.88671875" style="719" bestFit="1" customWidth="1"/>
    <col min="7" max="10" width="11.44140625" style="719" customWidth="1"/>
    <col min="11" max="11" width="19.33203125" style="719" customWidth="1"/>
    <col min="12" max="256" width="11.44140625" style="719"/>
    <col min="257" max="257" width="34" style="719" customWidth="1"/>
    <col min="258" max="258" width="17.6640625" style="719" customWidth="1"/>
    <col min="259" max="259" width="15.33203125" style="719" customWidth="1"/>
    <col min="260" max="261" width="17.6640625" style="719" customWidth="1"/>
    <col min="262" max="262" width="13.88671875" style="719" bestFit="1" customWidth="1"/>
    <col min="263" max="266" width="11.44140625" style="719"/>
    <col min="267" max="267" width="19.33203125" style="719" customWidth="1"/>
    <col min="268" max="512" width="11.44140625" style="719"/>
    <col min="513" max="513" width="34" style="719" customWidth="1"/>
    <col min="514" max="514" width="17.6640625" style="719" customWidth="1"/>
    <col min="515" max="515" width="15.33203125" style="719" customWidth="1"/>
    <col min="516" max="517" width="17.6640625" style="719" customWidth="1"/>
    <col min="518" max="518" width="13.88671875" style="719" bestFit="1" customWidth="1"/>
    <col min="519" max="522" width="11.44140625" style="719"/>
    <col min="523" max="523" width="19.33203125" style="719" customWidth="1"/>
    <col min="524" max="768" width="11.44140625" style="719"/>
    <col min="769" max="769" width="34" style="719" customWidth="1"/>
    <col min="770" max="770" width="17.6640625" style="719" customWidth="1"/>
    <col min="771" max="771" width="15.33203125" style="719" customWidth="1"/>
    <col min="772" max="773" width="17.6640625" style="719" customWidth="1"/>
    <col min="774" max="774" width="13.88671875" style="719" bestFit="1" customWidth="1"/>
    <col min="775" max="778" width="11.44140625" style="719"/>
    <col min="779" max="779" width="19.33203125" style="719" customWidth="1"/>
    <col min="780" max="1024" width="11.44140625" style="719"/>
    <col min="1025" max="1025" width="34" style="719" customWidth="1"/>
    <col min="1026" max="1026" width="17.6640625" style="719" customWidth="1"/>
    <col min="1027" max="1027" width="15.33203125" style="719" customWidth="1"/>
    <col min="1028" max="1029" width="17.6640625" style="719" customWidth="1"/>
    <col min="1030" max="1030" width="13.88671875" style="719" bestFit="1" customWidth="1"/>
    <col min="1031" max="1034" width="11.44140625" style="719"/>
    <col min="1035" max="1035" width="19.33203125" style="719" customWidth="1"/>
    <col min="1036" max="1280" width="11.44140625" style="719"/>
    <col min="1281" max="1281" width="34" style="719" customWidth="1"/>
    <col min="1282" max="1282" width="17.6640625" style="719" customWidth="1"/>
    <col min="1283" max="1283" width="15.33203125" style="719" customWidth="1"/>
    <col min="1284" max="1285" width="17.6640625" style="719" customWidth="1"/>
    <col min="1286" max="1286" width="13.88671875" style="719" bestFit="1" customWidth="1"/>
    <col min="1287" max="1290" width="11.44140625" style="719"/>
    <col min="1291" max="1291" width="19.33203125" style="719" customWidth="1"/>
    <col min="1292" max="1536" width="11.44140625" style="719"/>
    <col min="1537" max="1537" width="34" style="719" customWidth="1"/>
    <col min="1538" max="1538" width="17.6640625" style="719" customWidth="1"/>
    <col min="1539" max="1539" width="15.33203125" style="719" customWidth="1"/>
    <col min="1540" max="1541" width="17.6640625" style="719" customWidth="1"/>
    <col min="1542" max="1542" width="13.88671875" style="719" bestFit="1" customWidth="1"/>
    <col min="1543" max="1546" width="11.44140625" style="719"/>
    <col min="1547" max="1547" width="19.33203125" style="719" customWidth="1"/>
    <col min="1548" max="1792" width="11.44140625" style="719"/>
    <col min="1793" max="1793" width="34" style="719" customWidth="1"/>
    <col min="1794" max="1794" width="17.6640625" style="719" customWidth="1"/>
    <col min="1795" max="1795" width="15.33203125" style="719" customWidth="1"/>
    <col min="1796" max="1797" width="17.6640625" style="719" customWidth="1"/>
    <col min="1798" max="1798" width="13.88671875" style="719" bestFit="1" customWidth="1"/>
    <col min="1799" max="1802" width="11.44140625" style="719"/>
    <col min="1803" max="1803" width="19.33203125" style="719" customWidth="1"/>
    <col min="1804" max="2048" width="11.44140625" style="719"/>
    <col min="2049" max="2049" width="34" style="719" customWidth="1"/>
    <col min="2050" max="2050" width="17.6640625" style="719" customWidth="1"/>
    <col min="2051" max="2051" width="15.33203125" style="719" customWidth="1"/>
    <col min="2052" max="2053" width="17.6640625" style="719" customWidth="1"/>
    <col min="2054" max="2054" width="13.88671875" style="719" bestFit="1" customWidth="1"/>
    <col min="2055" max="2058" width="11.44140625" style="719"/>
    <col min="2059" max="2059" width="19.33203125" style="719" customWidth="1"/>
    <col min="2060" max="2304" width="11.44140625" style="719"/>
    <col min="2305" max="2305" width="34" style="719" customWidth="1"/>
    <col min="2306" max="2306" width="17.6640625" style="719" customWidth="1"/>
    <col min="2307" max="2307" width="15.33203125" style="719" customWidth="1"/>
    <col min="2308" max="2309" width="17.6640625" style="719" customWidth="1"/>
    <col min="2310" max="2310" width="13.88671875" style="719" bestFit="1" customWidth="1"/>
    <col min="2311" max="2314" width="11.44140625" style="719"/>
    <col min="2315" max="2315" width="19.33203125" style="719" customWidth="1"/>
    <col min="2316" max="2560" width="11.44140625" style="719"/>
    <col min="2561" max="2561" width="34" style="719" customWidth="1"/>
    <col min="2562" max="2562" width="17.6640625" style="719" customWidth="1"/>
    <col min="2563" max="2563" width="15.33203125" style="719" customWidth="1"/>
    <col min="2564" max="2565" width="17.6640625" style="719" customWidth="1"/>
    <col min="2566" max="2566" width="13.88671875" style="719" bestFit="1" customWidth="1"/>
    <col min="2567" max="2570" width="11.44140625" style="719"/>
    <col min="2571" max="2571" width="19.33203125" style="719" customWidth="1"/>
    <col min="2572" max="2816" width="11.44140625" style="719"/>
    <col min="2817" max="2817" width="34" style="719" customWidth="1"/>
    <col min="2818" max="2818" width="17.6640625" style="719" customWidth="1"/>
    <col min="2819" max="2819" width="15.33203125" style="719" customWidth="1"/>
    <col min="2820" max="2821" width="17.6640625" style="719" customWidth="1"/>
    <col min="2822" max="2822" width="13.88671875" style="719" bestFit="1" customWidth="1"/>
    <col min="2823" max="2826" width="11.44140625" style="719"/>
    <col min="2827" max="2827" width="19.33203125" style="719" customWidth="1"/>
    <col min="2828" max="3072" width="11.44140625" style="719"/>
    <col min="3073" max="3073" width="34" style="719" customWidth="1"/>
    <col min="3074" max="3074" width="17.6640625" style="719" customWidth="1"/>
    <col min="3075" max="3075" width="15.33203125" style="719" customWidth="1"/>
    <col min="3076" max="3077" width="17.6640625" style="719" customWidth="1"/>
    <col min="3078" max="3078" width="13.88671875" style="719" bestFit="1" customWidth="1"/>
    <col min="3079" max="3082" width="11.44140625" style="719"/>
    <col min="3083" max="3083" width="19.33203125" style="719" customWidth="1"/>
    <col min="3084" max="3328" width="11.44140625" style="719"/>
    <col min="3329" max="3329" width="34" style="719" customWidth="1"/>
    <col min="3330" max="3330" width="17.6640625" style="719" customWidth="1"/>
    <col min="3331" max="3331" width="15.33203125" style="719" customWidth="1"/>
    <col min="3332" max="3333" width="17.6640625" style="719" customWidth="1"/>
    <col min="3334" max="3334" width="13.88671875" style="719" bestFit="1" customWidth="1"/>
    <col min="3335" max="3338" width="11.44140625" style="719"/>
    <col min="3339" max="3339" width="19.33203125" style="719" customWidth="1"/>
    <col min="3340" max="3584" width="11.44140625" style="719"/>
    <col min="3585" max="3585" width="34" style="719" customWidth="1"/>
    <col min="3586" max="3586" width="17.6640625" style="719" customWidth="1"/>
    <col min="3587" max="3587" width="15.33203125" style="719" customWidth="1"/>
    <col min="3588" max="3589" width="17.6640625" style="719" customWidth="1"/>
    <col min="3590" max="3590" width="13.88671875" style="719" bestFit="1" customWidth="1"/>
    <col min="3591" max="3594" width="11.44140625" style="719"/>
    <col min="3595" max="3595" width="19.33203125" style="719" customWidth="1"/>
    <col min="3596" max="3840" width="11.44140625" style="719"/>
    <col min="3841" max="3841" width="34" style="719" customWidth="1"/>
    <col min="3842" max="3842" width="17.6640625" style="719" customWidth="1"/>
    <col min="3843" max="3843" width="15.33203125" style="719" customWidth="1"/>
    <col min="3844" max="3845" width="17.6640625" style="719" customWidth="1"/>
    <col min="3846" max="3846" width="13.88671875" style="719" bestFit="1" customWidth="1"/>
    <col min="3847" max="3850" width="11.44140625" style="719"/>
    <col min="3851" max="3851" width="19.33203125" style="719" customWidth="1"/>
    <col min="3852" max="4096" width="11.44140625" style="719"/>
    <col min="4097" max="4097" width="34" style="719" customWidth="1"/>
    <col min="4098" max="4098" width="17.6640625" style="719" customWidth="1"/>
    <col min="4099" max="4099" width="15.33203125" style="719" customWidth="1"/>
    <col min="4100" max="4101" width="17.6640625" style="719" customWidth="1"/>
    <col min="4102" max="4102" width="13.88671875" style="719" bestFit="1" customWidth="1"/>
    <col min="4103" max="4106" width="11.44140625" style="719"/>
    <col min="4107" max="4107" width="19.33203125" style="719" customWidth="1"/>
    <col min="4108" max="4352" width="11.44140625" style="719"/>
    <col min="4353" max="4353" width="34" style="719" customWidth="1"/>
    <col min="4354" max="4354" width="17.6640625" style="719" customWidth="1"/>
    <col min="4355" max="4355" width="15.33203125" style="719" customWidth="1"/>
    <col min="4356" max="4357" width="17.6640625" style="719" customWidth="1"/>
    <col min="4358" max="4358" width="13.88671875" style="719" bestFit="1" customWidth="1"/>
    <col min="4359" max="4362" width="11.44140625" style="719"/>
    <col min="4363" max="4363" width="19.33203125" style="719" customWidth="1"/>
    <col min="4364" max="4608" width="11.44140625" style="719"/>
    <col min="4609" max="4609" width="34" style="719" customWidth="1"/>
    <col min="4610" max="4610" width="17.6640625" style="719" customWidth="1"/>
    <col min="4611" max="4611" width="15.33203125" style="719" customWidth="1"/>
    <col min="4612" max="4613" width="17.6640625" style="719" customWidth="1"/>
    <col min="4614" max="4614" width="13.88671875" style="719" bestFit="1" customWidth="1"/>
    <col min="4615" max="4618" width="11.44140625" style="719"/>
    <col min="4619" max="4619" width="19.33203125" style="719" customWidth="1"/>
    <col min="4620" max="4864" width="11.44140625" style="719"/>
    <col min="4865" max="4865" width="34" style="719" customWidth="1"/>
    <col min="4866" max="4866" width="17.6640625" style="719" customWidth="1"/>
    <col min="4867" max="4867" width="15.33203125" style="719" customWidth="1"/>
    <col min="4868" max="4869" width="17.6640625" style="719" customWidth="1"/>
    <col min="4870" max="4870" width="13.88671875" style="719" bestFit="1" customWidth="1"/>
    <col min="4871" max="4874" width="11.44140625" style="719"/>
    <col min="4875" max="4875" width="19.33203125" style="719" customWidth="1"/>
    <col min="4876" max="5120" width="11.44140625" style="719"/>
    <col min="5121" max="5121" width="34" style="719" customWidth="1"/>
    <col min="5122" max="5122" width="17.6640625" style="719" customWidth="1"/>
    <col min="5123" max="5123" width="15.33203125" style="719" customWidth="1"/>
    <col min="5124" max="5125" width="17.6640625" style="719" customWidth="1"/>
    <col min="5126" max="5126" width="13.88671875" style="719" bestFit="1" customWidth="1"/>
    <col min="5127" max="5130" width="11.44140625" style="719"/>
    <col min="5131" max="5131" width="19.33203125" style="719" customWidth="1"/>
    <col min="5132" max="5376" width="11.44140625" style="719"/>
    <col min="5377" max="5377" width="34" style="719" customWidth="1"/>
    <col min="5378" max="5378" width="17.6640625" style="719" customWidth="1"/>
    <col min="5379" max="5379" width="15.33203125" style="719" customWidth="1"/>
    <col min="5380" max="5381" width="17.6640625" style="719" customWidth="1"/>
    <col min="5382" max="5382" width="13.88671875" style="719" bestFit="1" customWidth="1"/>
    <col min="5383" max="5386" width="11.44140625" style="719"/>
    <col min="5387" max="5387" width="19.33203125" style="719" customWidth="1"/>
    <col min="5388" max="5632" width="11.44140625" style="719"/>
    <col min="5633" max="5633" width="34" style="719" customWidth="1"/>
    <col min="5634" max="5634" width="17.6640625" style="719" customWidth="1"/>
    <col min="5635" max="5635" width="15.33203125" style="719" customWidth="1"/>
    <col min="5636" max="5637" width="17.6640625" style="719" customWidth="1"/>
    <col min="5638" max="5638" width="13.88671875" style="719" bestFit="1" customWidth="1"/>
    <col min="5639" max="5642" width="11.44140625" style="719"/>
    <col min="5643" max="5643" width="19.33203125" style="719" customWidth="1"/>
    <col min="5644" max="5888" width="11.44140625" style="719"/>
    <col min="5889" max="5889" width="34" style="719" customWidth="1"/>
    <col min="5890" max="5890" width="17.6640625" style="719" customWidth="1"/>
    <col min="5891" max="5891" width="15.33203125" style="719" customWidth="1"/>
    <col min="5892" max="5893" width="17.6640625" style="719" customWidth="1"/>
    <col min="5894" max="5894" width="13.88671875" style="719" bestFit="1" customWidth="1"/>
    <col min="5895" max="5898" width="11.44140625" style="719"/>
    <col min="5899" max="5899" width="19.33203125" style="719" customWidth="1"/>
    <col min="5900" max="6144" width="11.44140625" style="719"/>
    <col min="6145" max="6145" width="34" style="719" customWidth="1"/>
    <col min="6146" max="6146" width="17.6640625" style="719" customWidth="1"/>
    <col min="6147" max="6147" width="15.33203125" style="719" customWidth="1"/>
    <col min="6148" max="6149" width="17.6640625" style="719" customWidth="1"/>
    <col min="6150" max="6150" width="13.88671875" style="719" bestFit="1" customWidth="1"/>
    <col min="6151" max="6154" width="11.44140625" style="719"/>
    <col min="6155" max="6155" width="19.33203125" style="719" customWidth="1"/>
    <col min="6156" max="6400" width="11.44140625" style="719"/>
    <col min="6401" max="6401" width="34" style="719" customWidth="1"/>
    <col min="6402" max="6402" width="17.6640625" style="719" customWidth="1"/>
    <col min="6403" max="6403" width="15.33203125" style="719" customWidth="1"/>
    <col min="6404" max="6405" width="17.6640625" style="719" customWidth="1"/>
    <col min="6406" max="6406" width="13.88671875" style="719" bestFit="1" customWidth="1"/>
    <col min="6407" max="6410" width="11.44140625" style="719"/>
    <col min="6411" max="6411" width="19.33203125" style="719" customWidth="1"/>
    <col min="6412" max="6656" width="11.44140625" style="719"/>
    <col min="6657" max="6657" width="34" style="719" customWidth="1"/>
    <col min="6658" max="6658" width="17.6640625" style="719" customWidth="1"/>
    <col min="6659" max="6659" width="15.33203125" style="719" customWidth="1"/>
    <col min="6660" max="6661" width="17.6640625" style="719" customWidth="1"/>
    <col min="6662" max="6662" width="13.88671875" style="719" bestFit="1" customWidth="1"/>
    <col min="6663" max="6666" width="11.44140625" style="719"/>
    <col min="6667" max="6667" width="19.33203125" style="719" customWidth="1"/>
    <col min="6668" max="6912" width="11.44140625" style="719"/>
    <col min="6913" max="6913" width="34" style="719" customWidth="1"/>
    <col min="6914" max="6914" width="17.6640625" style="719" customWidth="1"/>
    <col min="6915" max="6915" width="15.33203125" style="719" customWidth="1"/>
    <col min="6916" max="6917" width="17.6640625" style="719" customWidth="1"/>
    <col min="6918" max="6918" width="13.88671875" style="719" bestFit="1" customWidth="1"/>
    <col min="6919" max="6922" width="11.44140625" style="719"/>
    <col min="6923" max="6923" width="19.33203125" style="719" customWidth="1"/>
    <col min="6924" max="7168" width="11.44140625" style="719"/>
    <col min="7169" max="7169" width="34" style="719" customWidth="1"/>
    <col min="7170" max="7170" width="17.6640625" style="719" customWidth="1"/>
    <col min="7171" max="7171" width="15.33203125" style="719" customWidth="1"/>
    <col min="7172" max="7173" width="17.6640625" style="719" customWidth="1"/>
    <col min="7174" max="7174" width="13.88671875" style="719" bestFit="1" customWidth="1"/>
    <col min="7175" max="7178" width="11.44140625" style="719"/>
    <col min="7179" max="7179" width="19.33203125" style="719" customWidth="1"/>
    <col min="7180" max="7424" width="11.44140625" style="719"/>
    <col min="7425" max="7425" width="34" style="719" customWidth="1"/>
    <col min="7426" max="7426" width="17.6640625" style="719" customWidth="1"/>
    <col min="7427" max="7427" width="15.33203125" style="719" customWidth="1"/>
    <col min="7428" max="7429" width="17.6640625" style="719" customWidth="1"/>
    <col min="7430" max="7430" width="13.88671875" style="719" bestFit="1" customWidth="1"/>
    <col min="7431" max="7434" width="11.44140625" style="719"/>
    <col min="7435" max="7435" width="19.33203125" style="719" customWidth="1"/>
    <col min="7436" max="7680" width="11.44140625" style="719"/>
    <col min="7681" max="7681" width="34" style="719" customWidth="1"/>
    <col min="7682" max="7682" width="17.6640625" style="719" customWidth="1"/>
    <col min="7683" max="7683" width="15.33203125" style="719" customWidth="1"/>
    <col min="7684" max="7685" width="17.6640625" style="719" customWidth="1"/>
    <col min="7686" max="7686" width="13.88671875" style="719" bestFit="1" customWidth="1"/>
    <col min="7687" max="7690" width="11.44140625" style="719"/>
    <col min="7691" max="7691" width="19.33203125" style="719" customWidth="1"/>
    <col min="7692" max="7936" width="11.44140625" style="719"/>
    <col min="7937" max="7937" width="34" style="719" customWidth="1"/>
    <col min="7938" max="7938" width="17.6640625" style="719" customWidth="1"/>
    <col min="7939" max="7939" width="15.33203125" style="719" customWidth="1"/>
    <col min="7940" max="7941" width="17.6640625" style="719" customWidth="1"/>
    <col min="7942" max="7942" width="13.88671875" style="719" bestFit="1" customWidth="1"/>
    <col min="7943" max="7946" width="11.44140625" style="719"/>
    <col min="7947" max="7947" width="19.33203125" style="719" customWidth="1"/>
    <col min="7948" max="8192" width="11.44140625" style="719"/>
    <col min="8193" max="8193" width="34" style="719" customWidth="1"/>
    <col min="8194" max="8194" width="17.6640625" style="719" customWidth="1"/>
    <col min="8195" max="8195" width="15.33203125" style="719" customWidth="1"/>
    <col min="8196" max="8197" width="17.6640625" style="719" customWidth="1"/>
    <col min="8198" max="8198" width="13.88671875" style="719" bestFit="1" customWidth="1"/>
    <col min="8199" max="8202" width="11.44140625" style="719"/>
    <col min="8203" max="8203" width="19.33203125" style="719" customWidth="1"/>
    <col min="8204" max="8448" width="11.44140625" style="719"/>
    <col min="8449" max="8449" width="34" style="719" customWidth="1"/>
    <col min="8450" max="8450" width="17.6640625" style="719" customWidth="1"/>
    <col min="8451" max="8451" width="15.33203125" style="719" customWidth="1"/>
    <col min="8452" max="8453" width="17.6640625" style="719" customWidth="1"/>
    <col min="8454" max="8454" width="13.88671875" style="719" bestFit="1" customWidth="1"/>
    <col min="8455" max="8458" width="11.44140625" style="719"/>
    <col min="8459" max="8459" width="19.33203125" style="719" customWidth="1"/>
    <col min="8460" max="8704" width="11.44140625" style="719"/>
    <col min="8705" max="8705" width="34" style="719" customWidth="1"/>
    <col min="8706" max="8706" width="17.6640625" style="719" customWidth="1"/>
    <col min="8707" max="8707" width="15.33203125" style="719" customWidth="1"/>
    <col min="8708" max="8709" width="17.6640625" style="719" customWidth="1"/>
    <col min="8710" max="8710" width="13.88671875" style="719" bestFit="1" customWidth="1"/>
    <col min="8711" max="8714" width="11.44140625" style="719"/>
    <col min="8715" max="8715" width="19.33203125" style="719" customWidth="1"/>
    <col min="8716" max="8960" width="11.44140625" style="719"/>
    <col min="8961" max="8961" width="34" style="719" customWidth="1"/>
    <col min="8962" max="8962" width="17.6640625" style="719" customWidth="1"/>
    <col min="8963" max="8963" width="15.33203125" style="719" customWidth="1"/>
    <col min="8964" max="8965" width="17.6640625" style="719" customWidth="1"/>
    <col min="8966" max="8966" width="13.88671875" style="719" bestFit="1" customWidth="1"/>
    <col min="8967" max="8970" width="11.44140625" style="719"/>
    <col min="8971" max="8971" width="19.33203125" style="719" customWidth="1"/>
    <col min="8972" max="9216" width="11.44140625" style="719"/>
    <col min="9217" max="9217" width="34" style="719" customWidth="1"/>
    <col min="9218" max="9218" width="17.6640625" style="719" customWidth="1"/>
    <col min="9219" max="9219" width="15.33203125" style="719" customWidth="1"/>
    <col min="9220" max="9221" width="17.6640625" style="719" customWidth="1"/>
    <col min="9222" max="9222" width="13.88671875" style="719" bestFit="1" customWidth="1"/>
    <col min="9223" max="9226" width="11.44140625" style="719"/>
    <col min="9227" max="9227" width="19.33203125" style="719" customWidth="1"/>
    <col min="9228" max="9472" width="11.44140625" style="719"/>
    <col min="9473" max="9473" width="34" style="719" customWidth="1"/>
    <col min="9474" max="9474" width="17.6640625" style="719" customWidth="1"/>
    <col min="9475" max="9475" width="15.33203125" style="719" customWidth="1"/>
    <col min="9476" max="9477" width="17.6640625" style="719" customWidth="1"/>
    <col min="9478" max="9478" width="13.88671875" style="719" bestFit="1" customWidth="1"/>
    <col min="9479" max="9482" width="11.44140625" style="719"/>
    <col min="9483" max="9483" width="19.33203125" style="719" customWidth="1"/>
    <col min="9484" max="9728" width="11.44140625" style="719"/>
    <col min="9729" max="9729" width="34" style="719" customWidth="1"/>
    <col min="9730" max="9730" width="17.6640625" style="719" customWidth="1"/>
    <col min="9731" max="9731" width="15.33203125" style="719" customWidth="1"/>
    <col min="9732" max="9733" width="17.6640625" style="719" customWidth="1"/>
    <col min="9734" max="9734" width="13.88671875" style="719" bestFit="1" customWidth="1"/>
    <col min="9735" max="9738" width="11.44140625" style="719"/>
    <col min="9739" max="9739" width="19.33203125" style="719" customWidth="1"/>
    <col min="9740" max="9984" width="11.44140625" style="719"/>
    <col min="9985" max="9985" width="34" style="719" customWidth="1"/>
    <col min="9986" max="9986" width="17.6640625" style="719" customWidth="1"/>
    <col min="9987" max="9987" width="15.33203125" style="719" customWidth="1"/>
    <col min="9988" max="9989" width="17.6640625" style="719" customWidth="1"/>
    <col min="9990" max="9990" width="13.88671875" style="719" bestFit="1" customWidth="1"/>
    <col min="9991" max="9994" width="11.44140625" style="719"/>
    <col min="9995" max="9995" width="19.33203125" style="719" customWidth="1"/>
    <col min="9996" max="10240" width="11.44140625" style="719"/>
    <col min="10241" max="10241" width="34" style="719" customWidth="1"/>
    <col min="10242" max="10242" width="17.6640625" style="719" customWidth="1"/>
    <col min="10243" max="10243" width="15.33203125" style="719" customWidth="1"/>
    <col min="10244" max="10245" width="17.6640625" style="719" customWidth="1"/>
    <col min="10246" max="10246" width="13.88671875" style="719" bestFit="1" customWidth="1"/>
    <col min="10247" max="10250" width="11.44140625" style="719"/>
    <col min="10251" max="10251" width="19.33203125" style="719" customWidth="1"/>
    <col min="10252" max="10496" width="11.44140625" style="719"/>
    <col min="10497" max="10497" width="34" style="719" customWidth="1"/>
    <col min="10498" max="10498" width="17.6640625" style="719" customWidth="1"/>
    <col min="10499" max="10499" width="15.33203125" style="719" customWidth="1"/>
    <col min="10500" max="10501" width="17.6640625" style="719" customWidth="1"/>
    <col min="10502" max="10502" width="13.88671875" style="719" bestFit="1" customWidth="1"/>
    <col min="10503" max="10506" width="11.44140625" style="719"/>
    <col min="10507" max="10507" width="19.33203125" style="719" customWidth="1"/>
    <col min="10508" max="10752" width="11.44140625" style="719"/>
    <col min="10753" max="10753" width="34" style="719" customWidth="1"/>
    <col min="10754" max="10754" width="17.6640625" style="719" customWidth="1"/>
    <col min="10755" max="10755" width="15.33203125" style="719" customWidth="1"/>
    <col min="10756" max="10757" width="17.6640625" style="719" customWidth="1"/>
    <col min="10758" max="10758" width="13.88671875" style="719" bestFit="1" customWidth="1"/>
    <col min="10759" max="10762" width="11.44140625" style="719"/>
    <col min="10763" max="10763" width="19.33203125" style="719" customWidth="1"/>
    <col min="10764" max="11008" width="11.44140625" style="719"/>
    <col min="11009" max="11009" width="34" style="719" customWidth="1"/>
    <col min="11010" max="11010" width="17.6640625" style="719" customWidth="1"/>
    <col min="11011" max="11011" width="15.33203125" style="719" customWidth="1"/>
    <col min="11012" max="11013" width="17.6640625" style="719" customWidth="1"/>
    <col min="11014" max="11014" width="13.88671875" style="719" bestFit="1" customWidth="1"/>
    <col min="11015" max="11018" width="11.44140625" style="719"/>
    <col min="11019" max="11019" width="19.33203125" style="719" customWidth="1"/>
    <col min="11020" max="11264" width="11.44140625" style="719"/>
    <col min="11265" max="11265" width="34" style="719" customWidth="1"/>
    <col min="11266" max="11266" width="17.6640625" style="719" customWidth="1"/>
    <col min="11267" max="11267" width="15.33203125" style="719" customWidth="1"/>
    <col min="11268" max="11269" width="17.6640625" style="719" customWidth="1"/>
    <col min="11270" max="11270" width="13.88671875" style="719" bestFit="1" customWidth="1"/>
    <col min="11271" max="11274" width="11.44140625" style="719"/>
    <col min="11275" max="11275" width="19.33203125" style="719" customWidth="1"/>
    <col min="11276" max="11520" width="11.44140625" style="719"/>
    <col min="11521" max="11521" width="34" style="719" customWidth="1"/>
    <col min="11522" max="11522" width="17.6640625" style="719" customWidth="1"/>
    <col min="11523" max="11523" width="15.33203125" style="719" customWidth="1"/>
    <col min="11524" max="11525" width="17.6640625" style="719" customWidth="1"/>
    <col min="11526" max="11526" width="13.88671875" style="719" bestFit="1" customWidth="1"/>
    <col min="11527" max="11530" width="11.44140625" style="719"/>
    <col min="11531" max="11531" width="19.33203125" style="719" customWidth="1"/>
    <col min="11532" max="11776" width="11.44140625" style="719"/>
    <col min="11777" max="11777" width="34" style="719" customWidth="1"/>
    <col min="11778" max="11778" width="17.6640625" style="719" customWidth="1"/>
    <col min="11779" max="11779" width="15.33203125" style="719" customWidth="1"/>
    <col min="11780" max="11781" width="17.6640625" style="719" customWidth="1"/>
    <col min="11782" max="11782" width="13.88671875" style="719" bestFit="1" customWidth="1"/>
    <col min="11783" max="11786" width="11.44140625" style="719"/>
    <col min="11787" max="11787" width="19.33203125" style="719" customWidth="1"/>
    <col min="11788" max="12032" width="11.44140625" style="719"/>
    <col min="12033" max="12033" width="34" style="719" customWidth="1"/>
    <col min="12034" max="12034" width="17.6640625" style="719" customWidth="1"/>
    <col min="12035" max="12035" width="15.33203125" style="719" customWidth="1"/>
    <col min="12036" max="12037" width="17.6640625" style="719" customWidth="1"/>
    <col min="12038" max="12038" width="13.88671875" style="719" bestFit="1" customWidth="1"/>
    <col min="12039" max="12042" width="11.44140625" style="719"/>
    <col min="12043" max="12043" width="19.33203125" style="719" customWidth="1"/>
    <col min="12044" max="12288" width="11.44140625" style="719"/>
    <col min="12289" max="12289" width="34" style="719" customWidth="1"/>
    <col min="12290" max="12290" width="17.6640625" style="719" customWidth="1"/>
    <col min="12291" max="12291" width="15.33203125" style="719" customWidth="1"/>
    <col min="12292" max="12293" width="17.6640625" style="719" customWidth="1"/>
    <col min="12294" max="12294" width="13.88671875" style="719" bestFit="1" customWidth="1"/>
    <col min="12295" max="12298" width="11.44140625" style="719"/>
    <col min="12299" max="12299" width="19.33203125" style="719" customWidth="1"/>
    <col min="12300" max="12544" width="11.44140625" style="719"/>
    <col min="12545" max="12545" width="34" style="719" customWidth="1"/>
    <col min="12546" max="12546" width="17.6640625" style="719" customWidth="1"/>
    <col min="12547" max="12547" width="15.33203125" style="719" customWidth="1"/>
    <col min="12548" max="12549" width="17.6640625" style="719" customWidth="1"/>
    <col min="12550" max="12550" width="13.88671875" style="719" bestFit="1" customWidth="1"/>
    <col min="12551" max="12554" width="11.44140625" style="719"/>
    <col min="12555" max="12555" width="19.33203125" style="719" customWidth="1"/>
    <col min="12556" max="12800" width="11.44140625" style="719"/>
    <col min="12801" max="12801" width="34" style="719" customWidth="1"/>
    <col min="12802" max="12802" width="17.6640625" style="719" customWidth="1"/>
    <col min="12803" max="12803" width="15.33203125" style="719" customWidth="1"/>
    <col min="12804" max="12805" width="17.6640625" style="719" customWidth="1"/>
    <col min="12806" max="12806" width="13.88671875" style="719" bestFit="1" customWidth="1"/>
    <col min="12807" max="12810" width="11.44140625" style="719"/>
    <col min="12811" max="12811" width="19.33203125" style="719" customWidth="1"/>
    <col min="12812" max="13056" width="11.44140625" style="719"/>
    <col min="13057" max="13057" width="34" style="719" customWidth="1"/>
    <col min="13058" max="13058" width="17.6640625" style="719" customWidth="1"/>
    <col min="13059" max="13059" width="15.33203125" style="719" customWidth="1"/>
    <col min="13060" max="13061" width="17.6640625" style="719" customWidth="1"/>
    <col min="13062" max="13062" width="13.88671875" style="719" bestFit="1" customWidth="1"/>
    <col min="13063" max="13066" width="11.44140625" style="719"/>
    <col min="13067" max="13067" width="19.33203125" style="719" customWidth="1"/>
    <col min="13068" max="13312" width="11.44140625" style="719"/>
    <col min="13313" max="13313" width="34" style="719" customWidth="1"/>
    <col min="13314" max="13314" width="17.6640625" style="719" customWidth="1"/>
    <col min="13315" max="13315" width="15.33203125" style="719" customWidth="1"/>
    <col min="13316" max="13317" width="17.6640625" style="719" customWidth="1"/>
    <col min="13318" max="13318" width="13.88671875" style="719" bestFit="1" customWidth="1"/>
    <col min="13319" max="13322" width="11.44140625" style="719"/>
    <col min="13323" max="13323" width="19.33203125" style="719" customWidth="1"/>
    <col min="13324" max="13568" width="11.44140625" style="719"/>
    <col min="13569" max="13569" width="34" style="719" customWidth="1"/>
    <col min="13570" max="13570" width="17.6640625" style="719" customWidth="1"/>
    <col min="13571" max="13571" width="15.33203125" style="719" customWidth="1"/>
    <col min="13572" max="13573" width="17.6640625" style="719" customWidth="1"/>
    <col min="13574" max="13574" width="13.88671875" style="719" bestFit="1" customWidth="1"/>
    <col min="13575" max="13578" width="11.44140625" style="719"/>
    <col min="13579" max="13579" width="19.33203125" style="719" customWidth="1"/>
    <col min="13580" max="13824" width="11.44140625" style="719"/>
    <col min="13825" max="13825" width="34" style="719" customWidth="1"/>
    <col min="13826" max="13826" width="17.6640625" style="719" customWidth="1"/>
    <col min="13827" max="13827" width="15.33203125" style="719" customWidth="1"/>
    <col min="13828" max="13829" width="17.6640625" style="719" customWidth="1"/>
    <col min="13830" max="13830" width="13.88671875" style="719" bestFit="1" customWidth="1"/>
    <col min="13831" max="13834" width="11.44140625" style="719"/>
    <col min="13835" max="13835" width="19.33203125" style="719" customWidth="1"/>
    <col min="13836" max="14080" width="11.44140625" style="719"/>
    <col min="14081" max="14081" width="34" style="719" customWidth="1"/>
    <col min="14082" max="14082" width="17.6640625" style="719" customWidth="1"/>
    <col min="14083" max="14083" width="15.33203125" style="719" customWidth="1"/>
    <col min="14084" max="14085" width="17.6640625" style="719" customWidth="1"/>
    <col min="14086" max="14086" width="13.88671875" style="719" bestFit="1" customWidth="1"/>
    <col min="14087" max="14090" width="11.44140625" style="719"/>
    <col min="14091" max="14091" width="19.33203125" style="719" customWidth="1"/>
    <col min="14092" max="14336" width="11.44140625" style="719"/>
    <col min="14337" max="14337" width="34" style="719" customWidth="1"/>
    <col min="14338" max="14338" width="17.6640625" style="719" customWidth="1"/>
    <col min="14339" max="14339" width="15.33203125" style="719" customWidth="1"/>
    <col min="14340" max="14341" width="17.6640625" style="719" customWidth="1"/>
    <col min="14342" max="14342" width="13.88671875" style="719" bestFit="1" customWidth="1"/>
    <col min="14343" max="14346" width="11.44140625" style="719"/>
    <col min="14347" max="14347" width="19.33203125" style="719" customWidth="1"/>
    <col min="14348" max="14592" width="11.44140625" style="719"/>
    <col min="14593" max="14593" width="34" style="719" customWidth="1"/>
    <col min="14594" max="14594" width="17.6640625" style="719" customWidth="1"/>
    <col min="14595" max="14595" width="15.33203125" style="719" customWidth="1"/>
    <col min="14596" max="14597" width="17.6640625" style="719" customWidth="1"/>
    <col min="14598" max="14598" width="13.88671875" style="719" bestFit="1" customWidth="1"/>
    <col min="14599" max="14602" width="11.44140625" style="719"/>
    <col min="14603" max="14603" width="19.33203125" style="719" customWidth="1"/>
    <col min="14604" max="14848" width="11.44140625" style="719"/>
    <col min="14849" max="14849" width="34" style="719" customWidth="1"/>
    <col min="14850" max="14850" width="17.6640625" style="719" customWidth="1"/>
    <col min="14851" max="14851" width="15.33203125" style="719" customWidth="1"/>
    <col min="14852" max="14853" width="17.6640625" style="719" customWidth="1"/>
    <col min="14854" max="14854" width="13.88671875" style="719" bestFit="1" customWidth="1"/>
    <col min="14855" max="14858" width="11.44140625" style="719"/>
    <col min="14859" max="14859" width="19.33203125" style="719" customWidth="1"/>
    <col min="14860" max="15104" width="11.44140625" style="719"/>
    <col min="15105" max="15105" width="34" style="719" customWidth="1"/>
    <col min="15106" max="15106" width="17.6640625" style="719" customWidth="1"/>
    <col min="15107" max="15107" width="15.33203125" style="719" customWidth="1"/>
    <col min="15108" max="15109" width="17.6640625" style="719" customWidth="1"/>
    <col min="15110" max="15110" width="13.88671875" style="719" bestFit="1" customWidth="1"/>
    <col min="15111" max="15114" width="11.44140625" style="719"/>
    <col min="15115" max="15115" width="19.33203125" style="719" customWidth="1"/>
    <col min="15116" max="15360" width="11.44140625" style="719"/>
    <col min="15361" max="15361" width="34" style="719" customWidth="1"/>
    <col min="15362" max="15362" width="17.6640625" style="719" customWidth="1"/>
    <col min="15363" max="15363" width="15.33203125" style="719" customWidth="1"/>
    <col min="15364" max="15365" width="17.6640625" style="719" customWidth="1"/>
    <col min="15366" max="15366" width="13.88671875" style="719" bestFit="1" customWidth="1"/>
    <col min="15367" max="15370" width="11.44140625" style="719"/>
    <col min="15371" max="15371" width="19.33203125" style="719" customWidth="1"/>
    <col min="15372" max="15616" width="11.44140625" style="719"/>
    <col min="15617" max="15617" width="34" style="719" customWidth="1"/>
    <col min="15618" max="15618" width="17.6640625" style="719" customWidth="1"/>
    <col min="15619" max="15619" width="15.33203125" style="719" customWidth="1"/>
    <col min="15620" max="15621" width="17.6640625" style="719" customWidth="1"/>
    <col min="15622" max="15622" width="13.88671875" style="719" bestFit="1" customWidth="1"/>
    <col min="15623" max="15626" width="11.44140625" style="719"/>
    <col min="15627" max="15627" width="19.33203125" style="719" customWidth="1"/>
    <col min="15628" max="15872" width="11.44140625" style="719"/>
    <col min="15873" max="15873" width="34" style="719" customWidth="1"/>
    <col min="15874" max="15874" width="17.6640625" style="719" customWidth="1"/>
    <col min="15875" max="15875" width="15.33203125" style="719" customWidth="1"/>
    <col min="15876" max="15877" width="17.6640625" style="719" customWidth="1"/>
    <col min="15878" max="15878" width="13.88671875" style="719" bestFit="1" customWidth="1"/>
    <col min="15879" max="15882" width="11.44140625" style="719"/>
    <col min="15883" max="15883" width="19.33203125" style="719" customWidth="1"/>
    <col min="15884" max="16128" width="11.44140625" style="719"/>
    <col min="16129" max="16129" width="34" style="719" customWidth="1"/>
    <col min="16130" max="16130" width="17.6640625" style="719" customWidth="1"/>
    <col min="16131" max="16131" width="15.33203125" style="719" customWidth="1"/>
    <col min="16132" max="16133" width="17.6640625" style="719" customWidth="1"/>
    <col min="16134" max="16134" width="13.88671875" style="719" bestFit="1" customWidth="1"/>
    <col min="16135" max="16138" width="11.44140625" style="719"/>
    <col min="16139" max="16139" width="19.33203125" style="719" customWidth="1"/>
    <col min="16140" max="16384" width="11.44140625" style="719"/>
  </cols>
  <sheetData>
    <row r="1" spans="1:6" ht="13.8">
      <c r="A1" s="1270" t="s">
        <v>1197</v>
      </c>
      <c r="B1" s="720"/>
    </row>
    <row r="3" spans="1:6" ht="28.2" customHeight="1">
      <c r="A3" s="1503" t="s">
        <v>806</v>
      </c>
      <c r="B3" s="1483"/>
      <c r="C3" s="1483"/>
      <c r="D3" s="1483"/>
      <c r="E3" s="1483"/>
    </row>
    <row r="4" spans="1:6" ht="17.399999999999999" customHeight="1">
      <c r="A4" s="1504">
        <v>46022</v>
      </c>
      <c r="B4" s="1483"/>
      <c r="C4" s="1483"/>
      <c r="D4" s="1483"/>
      <c r="E4" s="1483"/>
    </row>
    <row r="5" spans="1:6" ht="16.8" customHeight="1">
      <c r="A5" s="1505" t="s">
        <v>125</v>
      </c>
      <c r="B5" s="1483"/>
      <c r="C5" s="1483"/>
      <c r="D5" s="1483"/>
      <c r="E5" s="1483"/>
    </row>
    <row r="6" spans="1:6">
      <c r="A6" s="721"/>
      <c r="B6" s="721"/>
      <c r="C6" s="722"/>
      <c r="D6" s="722"/>
      <c r="E6" s="722"/>
    </row>
    <row r="7" spans="1:6" ht="13.8" customHeight="1" thickBot="1">
      <c r="A7" s="723">
        <v>46076</v>
      </c>
      <c r="B7" s="721"/>
      <c r="C7" s="722"/>
      <c r="D7" s="722"/>
      <c r="E7" s="722"/>
    </row>
    <row r="8" spans="1:6" ht="25.5" customHeight="1">
      <c r="A8" s="724"/>
      <c r="B8" s="1404" t="s">
        <v>807</v>
      </c>
      <c r="C8" s="1477"/>
      <c r="D8" s="1506" t="s">
        <v>808</v>
      </c>
      <c r="E8" s="1506" t="s">
        <v>809</v>
      </c>
    </row>
    <row r="9" spans="1:6" ht="25.5" customHeight="1">
      <c r="A9" s="725" t="s">
        <v>810</v>
      </c>
      <c r="B9" s="726" t="s">
        <v>811</v>
      </c>
      <c r="C9" s="726" t="s">
        <v>812</v>
      </c>
      <c r="D9" s="1483"/>
      <c r="E9" s="1483"/>
    </row>
    <row r="10" spans="1:6" ht="13.5" customHeight="1">
      <c r="A10" s="727"/>
      <c r="B10" s="728"/>
      <c r="C10" s="728"/>
      <c r="D10" s="728"/>
      <c r="E10" s="728"/>
    </row>
    <row r="11" spans="1:6" ht="10.5" customHeight="1">
      <c r="A11" s="729"/>
      <c r="B11" s="730"/>
      <c r="C11" s="730"/>
      <c r="D11" s="730"/>
      <c r="E11" s="731"/>
    </row>
    <row r="12" spans="1:6" ht="18" customHeight="1">
      <c r="A12" s="732" t="s">
        <v>29</v>
      </c>
      <c r="B12" s="733">
        <v>14382476.51</v>
      </c>
      <c r="C12" s="733">
        <v>0</v>
      </c>
      <c r="D12" s="733">
        <v>3077350.389</v>
      </c>
      <c r="E12" s="734">
        <v>17459826.899</v>
      </c>
      <c r="F12" s="735"/>
    </row>
    <row r="13" spans="1:6" ht="18" customHeight="1">
      <c r="A13" s="732" t="s">
        <v>30</v>
      </c>
      <c r="B13" s="733">
        <v>398926.28700000001</v>
      </c>
      <c r="C13" s="733">
        <v>0</v>
      </c>
      <c r="D13" s="733">
        <v>32904.951000000001</v>
      </c>
      <c r="E13" s="734">
        <v>431831.23800000001</v>
      </c>
      <c r="F13" s="735"/>
    </row>
    <row r="14" spans="1:6" ht="18" customHeight="1">
      <c r="A14" s="732" t="s">
        <v>31</v>
      </c>
      <c r="B14" s="733">
        <v>22948618.923999999</v>
      </c>
      <c r="C14" s="733">
        <v>0</v>
      </c>
      <c r="D14" s="733">
        <v>9702822.8450000007</v>
      </c>
      <c r="E14" s="734">
        <v>32651441.77</v>
      </c>
      <c r="F14" s="735"/>
    </row>
    <row r="15" spans="1:6" ht="18" customHeight="1">
      <c r="A15" s="736" t="s">
        <v>32</v>
      </c>
      <c r="B15" s="733">
        <v>1076532.8019999999</v>
      </c>
      <c r="C15" s="733">
        <v>77249.601999999999</v>
      </c>
      <c r="D15" s="733">
        <v>196644.554</v>
      </c>
      <c r="E15" s="734">
        <v>1350426.959</v>
      </c>
      <c r="F15" s="735"/>
    </row>
    <row r="16" spans="1:6" ht="18" customHeight="1">
      <c r="A16" s="732" t="s">
        <v>33</v>
      </c>
      <c r="B16" s="733">
        <v>2119359.7140000002</v>
      </c>
      <c r="C16" s="733">
        <v>0</v>
      </c>
      <c r="D16" s="733">
        <v>892004.56499999994</v>
      </c>
      <c r="E16" s="734">
        <v>3011364.2790000001</v>
      </c>
      <c r="F16" s="735"/>
    </row>
    <row r="17" spans="1:6" ht="18" customHeight="1">
      <c r="A17" s="737" t="s">
        <v>117</v>
      </c>
      <c r="B17" s="733">
        <v>10814600.785</v>
      </c>
      <c r="C17" s="733">
        <v>0</v>
      </c>
      <c r="D17" s="733">
        <v>2024509.915</v>
      </c>
      <c r="E17" s="734">
        <v>12839110.699999999</v>
      </c>
      <c r="F17" s="735"/>
    </row>
    <row r="18" spans="1:6" ht="18" customHeight="1">
      <c r="A18" s="732" t="s">
        <v>35</v>
      </c>
      <c r="B18" s="733">
        <v>1136877.7890000001</v>
      </c>
      <c r="C18" s="733">
        <v>0</v>
      </c>
      <c r="D18" s="733">
        <v>12835.543</v>
      </c>
      <c r="E18" s="734">
        <v>1149713.3319999999</v>
      </c>
      <c r="F18" s="735"/>
    </row>
    <row r="19" spans="1:6" ht="18" customHeight="1">
      <c r="A19" s="732" t="s">
        <v>36</v>
      </c>
      <c r="B19" s="733">
        <v>8641286.5179999992</v>
      </c>
      <c r="C19" s="733">
        <v>0</v>
      </c>
      <c r="D19" s="733">
        <v>2434805.5389999999</v>
      </c>
      <c r="E19" s="734">
        <v>11076092.058</v>
      </c>
      <c r="F19" s="735"/>
    </row>
    <row r="20" spans="1:6" ht="18" customHeight="1">
      <c r="A20" s="732" t="s">
        <v>37</v>
      </c>
      <c r="B20" s="733">
        <v>2490604.1290000002</v>
      </c>
      <c r="C20" s="733">
        <v>0</v>
      </c>
      <c r="D20" s="733">
        <v>550031.97900000005</v>
      </c>
      <c r="E20" s="734">
        <v>3040636.108</v>
      </c>
      <c r="F20" s="735"/>
    </row>
    <row r="21" spans="1:6" ht="18" customHeight="1">
      <c r="A21" s="732" t="s">
        <v>38</v>
      </c>
      <c r="B21" s="733">
        <v>837755.39899999998</v>
      </c>
      <c r="C21" s="733">
        <v>0</v>
      </c>
      <c r="D21" s="733">
        <v>38530.067000000003</v>
      </c>
      <c r="E21" s="734">
        <v>876285.46600000001</v>
      </c>
      <c r="F21" s="735"/>
    </row>
    <row r="22" spans="1:6" ht="18" customHeight="1">
      <c r="A22" s="732" t="s">
        <v>99</v>
      </c>
      <c r="B22" s="733">
        <v>1142972.4380000001</v>
      </c>
      <c r="C22" s="733">
        <v>0</v>
      </c>
      <c r="D22" s="733">
        <v>51686.279000000002</v>
      </c>
      <c r="E22" s="734">
        <v>1194658.7169999999</v>
      </c>
      <c r="F22" s="735"/>
    </row>
    <row r="23" spans="1:6" ht="18" customHeight="1">
      <c r="A23" s="732" t="s">
        <v>40</v>
      </c>
      <c r="B23" s="733">
        <v>1552148.594</v>
      </c>
      <c r="C23" s="733">
        <v>0</v>
      </c>
      <c r="D23" s="733">
        <v>224119.484</v>
      </c>
      <c r="E23" s="734">
        <v>1776268.078</v>
      </c>
      <c r="F23" s="735"/>
    </row>
    <row r="24" spans="1:6" ht="18" customHeight="1">
      <c r="A24" s="732" t="s">
        <v>41</v>
      </c>
      <c r="B24" s="733">
        <v>376864.91100000002</v>
      </c>
      <c r="C24" s="733">
        <v>0</v>
      </c>
      <c r="D24" s="733">
        <v>2621.5549999999998</v>
      </c>
      <c r="E24" s="734">
        <v>379486.467</v>
      </c>
      <c r="F24" s="735"/>
    </row>
    <row r="25" spans="1:6" ht="18" customHeight="1">
      <c r="A25" s="738" t="s">
        <v>813</v>
      </c>
      <c r="B25" s="733">
        <v>115293.82</v>
      </c>
      <c r="C25" s="733">
        <v>0</v>
      </c>
      <c r="D25" s="733">
        <v>76862.547000000006</v>
      </c>
      <c r="E25" s="734">
        <v>192156.367</v>
      </c>
      <c r="F25" s="735"/>
    </row>
    <row r="26" spans="1:6" ht="18" customHeight="1">
      <c r="A26" s="732" t="s">
        <v>43</v>
      </c>
      <c r="B26" s="733">
        <v>566068.28</v>
      </c>
      <c r="C26" s="733">
        <v>0</v>
      </c>
      <c r="D26" s="733">
        <v>75236.849000000002</v>
      </c>
      <c r="E26" s="734">
        <v>641305.13</v>
      </c>
      <c r="F26" s="735"/>
    </row>
    <row r="27" spans="1:6" ht="18" customHeight="1">
      <c r="A27" s="732" t="s">
        <v>44</v>
      </c>
      <c r="B27" s="733">
        <v>331775.26</v>
      </c>
      <c r="C27" s="733">
        <v>0</v>
      </c>
      <c r="D27" s="733">
        <v>4977.3950000000004</v>
      </c>
      <c r="E27" s="734">
        <v>336752.65600000002</v>
      </c>
      <c r="F27" s="735"/>
    </row>
    <row r="28" spans="1:6" ht="18" customHeight="1">
      <c r="A28" s="732" t="s">
        <v>679</v>
      </c>
      <c r="B28" s="733">
        <v>873156.95400000003</v>
      </c>
      <c r="C28" s="733">
        <v>0</v>
      </c>
      <c r="D28" s="733">
        <v>23925.398000000001</v>
      </c>
      <c r="E28" s="734">
        <v>897082.353</v>
      </c>
      <c r="F28" s="735"/>
    </row>
    <row r="29" spans="1:6" ht="18" customHeight="1">
      <c r="A29" s="732" t="s">
        <v>46</v>
      </c>
      <c r="B29" s="733">
        <v>1131869.2109999999</v>
      </c>
      <c r="C29" s="733">
        <v>0</v>
      </c>
      <c r="D29" s="733">
        <v>61959.055999999997</v>
      </c>
      <c r="E29" s="734">
        <v>1193828.267</v>
      </c>
      <c r="F29" s="735"/>
    </row>
    <row r="30" spans="1:6" ht="18" customHeight="1">
      <c r="A30" s="732" t="s">
        <v>47</v>
      </c>
      <c r="B30" s="733">
        <v>793336.14399999997</v>
      </c>
      <c r="C30" s="733">
        <v>0</v>
      </c>
      <c r="D30" s="733">
        <v>28725.618999999999</v>
      </c>
      <c r="E30" s="734">
        <v>822061.76300000004</v>
      </c>
      <c r="F30" s="735"/>
    </row>
    <row r="31" spans="1:6" ht="26.25" customHeight="1" thickBot="1">
      <c r="A31" s="739" t="s">
        <v>814</v>
      </c>
      <c r="B31" s="740">
        <v>71730524.468999982</v>
      </c>
      <c r="C31" s="740">
        <v>77249.601999999999</v>
      </c>
      <c r="D31" s="740">
        <v>19512554.528999995</v>
      </c>
      <c r="E31" s="740">
        <v>91320328.606999978</v>
      </c>
      <c r="F31" s="741"/>
    </row>
    <row r="32" spans="1:6">
      <c r="A32" s="732" t="s">
        <v>815</v>
      </c>
      <c r="B32" s="732"/>
      <c r="C32" s="742"/>
      <c r="D32" s="742"/>
      <c r="E32" s="742"/>
    </row>
    <row r="33" spans="1:13" ht="13.2" customHeight="1">
      <c r="A33" s="1502" t="s">
        <v>816</v>
      </c>
      <c r="B33" s="1483"/>
      <c r="C33" s="1483"/>
      <c r="D33" s="1483"/>
      <c r="E33" s="1483"/>
    </row>
    <row r="34" spans="1:13">
      <c r="A34" s="1483"/>
      <c r="B34" s="1483"/>
      <c r="C34" s="1483"/>
      <c r="D34" s="1483"/>
      <c r="E34" s="1483"/>
    </row>
    <row r="35" spans="1:13">
      <c r="A35" s="1464"/>
      <c r="B35" s="1465"/>
      <c r="C35" s="1465"/>
      <c r="D35" s="1465"/>
      <c r="E35" s="1465"/>
      <c r="F35" s="1465"/>
      <c r="G35" s="1465"/>
      <c r="H35" s="1465"/>
      <c r="I35" s="1465"/>
      <c r="J35" s="1465"/>
      <c r="K35" s="1465"/>
      <c r="L35" s="1465"/>
      <c r="M35" s="1465"/>
    </row>
    <row r="37" spans="1:13">
      <c r="A37" s="732"/>
    </row>
    <row r="205" spans="4:4">
      <c r="D205" s="719" t="s">
        <v>159</v>
      </c>
    </row>
  </sheetData>
  <mergeCells count="8">
    <mergeCell ref="A33:E34"/>
    <mergeCell ref="A35:M35"/>
    <mergeCell ref="A3:E3"/>
    <mergeCell ref="A4:E4"/>
    <mergeCell ref="A5:E5"/>
    <mergeCell ref="B8:C8"/>
    <mergeCell ref="D8:D9"/>
    <mergeCell ref="E8:E9"/>
  </mergeCells>
  <hyperlinks>
    <hyperlink ref="A1" location="Índice!A1" display="Volver al Índice" xr:uid="{416DBDB1-4373-4E9C-9919-4DFF9F83F033}"/>
  </hyperlinks>
  <pageMargins left="0.75" right="0.75" top="1" bottom="1" header="0" footer="0"/>
  <pageSetup paperSize="9" orientation="portrai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1F248-77C8-44C0-B04B-81DA26E0050E}">
  <dimension ref="A1:L32"/>
  <sheetViews>
    <sheetView showGridLines="0" zoomScaleNormal="75" workbookViewId="0"/>
  </sheetViews>
  <sheetFormatPr baseColWidth="10" defaultColWidth="12.44140625" defaultRowHeight="13.2"/>
  <cols>
    <col min="1" max="1" width="37.44140625" style="397" customWidth="1"/>
    <col min="2" max="5" width="11.44140625" style="397" customWidth="1"/>
    <col min="6" max="6" width="11.109375" style="397" customWidth="1"/>
    <col min="7" max="7" width="11.44140625" style="397" customWidth="1"/>
    <col min="8" max="8" width="10.44140625" style="397" customWidth="1"/>
    <col min="9" max="9" width="11.109375" style="397" customWidth="1"/>
    <col min="10" max="10" width="10.44140625" style="397" customWidth="1"/>
    <col min="11" max="11" width="15.44140625" style="397" customWidth="1"/>
    <col min="12" max="12" width="14.44140625" style="397" customWidth="1"/>
    <col min="13" max="16384" width="12.44140625" style="397"/>
  </cols>
  <sheetData>
    <row r="1" spans="1:12" s="616" customFormat="1" ht="18" customHeight="1">
      <c r="A1" s="1270" t="s">
        <v>1197</v>
      </c>
      <c r="B1" s="561"/>
      <c r="C1" s="561"/>
      <c r="D1" s="561"/>
      <c r="E1" s="561"/>
      <c r="F1" s="561"/>
      <c r="G1" s="561"/>
      <c r="H1" s="561"/>
      <c r="I1" s="561"/>
      <c r="J1" s="561"/>
      <c r="K1" s="561"/>
    </row>
    <row r="2" spans="1:12" s="477" customFormat="1" ht="25.2" customHeight="1">
      <c r="A2" s="563" t="s">
        <v>773</v>
      </c>
      <c r="B2" s="563"/>
      <c r="C2" s="563"/>
      <c r="D2" s="563"/>
      <c r="E2" s="563"/>
      <c r="F2" s="563"/>
      <c r="G2" s="563"/>
      <c r="H2" s="563"/>
      <c r="I2" s="563"/>
      <c r="J2" s="563"/>
      <c r="K2" s="563"/>
      <c r="L2" s="538"/>
    </row>
    <row r="3" spans="1:12" s="565" customFormat="1" ht="18" customHeight="1">
      <c r="A3" s="564">
        <v>46022</v>
      </c>
      <c r="B3" s="564"/>
      <c r="C3" s="564"/>
      <c r="D3" s="564"/>
      <c r="E3" s="564"/>
      <c r="F3" s="564"/>
      <c r="G3" s="564"/>
      <c r="H3" s="564"/>
      <c r="I3" s="564"/>
      <c r="J3" s="564"/>
      <c r="K3" s="564"/>
      <c r="L3" s="566"/>
    </row>
    <row r="4" spans="1:12" s="568" customFormat="1" ht="18" customHeight="1">
      <c r="A4" s="567" t="s">
        <v>176</v>
      </c>
      <c r="B4" s="567"/>
      <c r="C4" s="567"/>
      <c r="D4" s="567"/>
      <c r="E4" s="567"/>
      <c r="F4" s="567"/>
      <c r="G4" s="567"/>
      <c r="H4" s="567"/>
      <c r="I4" s="567"/>
      <c r="J4" s="567"/>
      <c r="K4" s="567"/>
      <c r="L4" s="569"/>
    </row>
    <row r="5" spans="1:12" ht="11.25" customHeight="1" thickBot="1">
      <c r="A5" s="697"/>
      <c r="B5" s="697"/>
      <c r="C5" s="697"/>
      <c r="D5" s="697"/>
      <c r="E5" s="697"/>
      <c r="F5" s="697"/>
      <c r="G5" s="697"/>
      <c r="H5" s="697"/>
      <c r="I5" s="697"/>
      <c r="J5" s="697"/>
      <c r="K5" s="697"/>
    </row>
    <row r="6" spans="1:12" ht="35.1" customHeight="1">
      <c r="A6" s="1355" t="s">
        <v>1</v>
      </c>
      <c r="B6" s="1459" t="s">
        <v>774</v>
      </c>
      <c r="C6" s="1459"/>
      <c r="D6" s="1459"/>
      <c r="E6" s="1459"/>
      <c r="F6" s="1349" t="s">
        <v>775</v>
      </c>
      <c r="G6" s="1349" t="s">
        <v>776</v>
      </c>
      <c r="H6" s="1349" t="s">
        <v>777</v>
      </c>
      <c r="I6" s="1349" t="s">
        <v>778</v>
      </c>
      <c r="J6" s="1349" t="s">
        <v>779</v>
      </c>
      <c r="K6" s="1351" t="s">
        <v>780</v>
      </c>
    </row>
    <row r="7" spans="1:12" ht="39.9" customHeight="1">
      <c r="A7" s="1508"/>
      <c r="B7" s="660" t="s">
        <v>557</v>
      </c>
      <c r="C7" s="660" t="s">
        <v>781</v>
      </c>
      <c r="D7" s="660" t="s">
        <v>782</v>
      </c>
      <c r="E7" s="660" t="s">
        <v>783</v>
      </c>
      <c r="F7" s="1350"/>
      <c r="G7" s="1350"/>
      <c r="H7" s="1350"/>
      <c r="I7" s="1350"/>
      <c r="J7" s="1350"/>
      <c r="K7" s="1507"/>
    </row>
    <row r="8" spans="1:12" ht="9.75" customHeight="1">
      <c r="A8" s="418"/>
      <c r="B8" s="600"/>
      <c r="C8" s="600"/>
      <c r="D8" s="600"/>
      <c r="E8" s="600"/>
      <c r="F8" s="600"/>
      <c r="G8" s="600"/>
      <c r="H8" s="600"/>
      <c r="I8" s="600"/>
      <c r="J8" s="600"/>
      <c r="K8" s="600"/>
    </row>
    <row r="9" spans="1:12" s="430" customFormat="1" ht="20.100000000000001" customHeight="1">
      <c r="A9" s="577" t="s">
        <v>29</v>
      </c>
      <c r="B9" s="698">
        <v>5.3700429852888298</v>
      </c>
      <c r="C9" s="698">
        <v>4.1635147230269641E-2</v>
      </c>
      <c r="D9" s="698">
        <v>4.8915376889921722</v>
      </c>
      <c r="E9" s="698">
        <v>79.774995879781272</v>
      </c>
      <c r="F9" s="698">
        <v>0.5855605437535325</v>
      </c>
      <c r="G9" s="698">
        <v>0.3070891746608857</v>
      </c>
      <c r="H9" s="698">
        <v>7.3893299425661807</v>
      </c>
      <c r="I9" s="698">
        <v>1.5244942052694654</v>
      </c>
      <c r="J9" s="698">
        <v>0.11531443245738232</v>
      </c>
      <c r="K9" s="699">
        <v>8833147.5800000001</v>
      </c>
      <c r="L9" s="580"/>
    </row>
    <row r="10" spans="1:12" s="430" customFormat="1" ht="20.100000000000001" customHeight="1">
      <c r="A10" s="577" t="s">
        <v>30</v>
      </c>
      <c r="B10" s="698">
        <v>2.4472879337642883</v>
      </c>
      <c r="C10" s="698">
        <v>0.88229808855795522</v>
      </c>
      <c r="D10" s="698">
        <v>0.670583330897779</v>
      </c>
      <c r="E10" s="698">
        <v>93.715056245971439</v>
      </c>
      <c r="F10" s="698" t="s">
        <v>134</v>
      </c>
      <c r="G10" s="698">
        <v>1.3624540895193129</v>
      </c>
      <c r="H10" s="698">
        <v>0.92232031128923009</v>
      </c>
      <c r="I10" s="698" t="s">
        <v>134</v>
      </c>
      <c r="J10" s="698" t="s">
        <v>134</v>
      </c>
      <c r="K10" s="699">
        <v>236735.97699999998</v>
      </c>
      <c r="L10" s="580"/>
    </row>
    <row r="11" spans="1:12" s="430" customFormat="1" ht="20.100000000000001" customHeight="1">
      <c r="A11" s="577" t="s">
        <v>31</v>
      </c>
      <c r="B11" s="698">
        <v>7.4621992435823055</v>
      </c>
      <c r="C11" s="698">
        <v>1.4818816230866333E-2</v>
      </c>
      <c r="D11" s="698">
        <v>8.9015232159411113</v>
      </c>
      <c r="E11" s="698">
        <v>70.011019123059484</v>
      </c>
      <c r="F11" s="698">
        <v>0.70214677695840044</v>
      </c>
      <c r="G11" s="698">
        <v>3.1928297681086111</v>
      </c>
      <c r="H11" s="698">
        <v>4.7720125554950492</v>
      </c>
      <c r="I11" s="698">
        <v>4.2231321767801466</v>
      </c>
      <c r="J11" s="698">
        <v>0.72031832384404182</v>
      </c>
      <c r="K11" s="699">
        <v>16559845.008999996</v>
      </c>
      <c r="L11" s="580"/>
    </row>
    <row r="12" spans="1:12" s="430" customFormat="1" ht="20.100000000000001" customHeight="1">
      <c r="A12" s="577" t="s">
        <v>32</v>
      </c>
      <c r="B12" s="698">
        <v>3.9536242130884571</v>
      </c>
      <c r="C12" s="698">
        <v>0.60821286378284467</v>
      </c>
      <c r="D12" s="698">
        <v>6.2826468855969804</v>
      </c>
      <c r="E12" s="698">
        <v>83.785711387129069</v>
      </c>
      <c r="F12" s="698" t="s">
        <v>134</v>
      </c>
      <c r="G12" s="698">
        <v>8.7449233164428586E-4</v>
      </c>
      <c r="H12" s="698">
        <v>2.7628281774446455</v>
      </c>
      <c r="I12" s="698" t="s">
        <v>134</v>
      </c>
      <c r="J12" s="698">
        <v>2.6061019806263492</v>
      </c>
      <c r="K12" s="699">
        <v>928310.02700000012</v>
      </c>
      <c r="L12" s="580"/>
    </row>
    <row r="13" spans="1:12" s="430" customFormat="1" ht="20.100000000000001" customHeight="1">
      <c r="A13" s="577" t="s">
        <v>33</v>
      </c>
      <c r="B13" s="698">
        <v>6.2297785291442223</v>
      </c>
      <c r="C13" s="698">
        <v>0.12928571940996977</v>
      </c>
      <c r="D13" s="698">
        <v>9.8134899743156616</v>
      </c>
      <c r="E13" s="698">
        <v>78.09487354272612</v>
      </c>
      <c r="F13" s="698">
        <v>1.2191656656774181</v>
      </c>
      <c r="G13" s="698" t="s">
        <v>134</v>
      </c>
      <c r="H13" s="698">
        <v>0.73215873953484201</v>
      </c>
      <c r="I13" s="698">
        <v>3.7476358281091491</v>
      </c>
      <c r="J13" s="698">
        <v>3.3612001082601178E-2</v>
      </c>
      <c r="K13" s="699">
        <v>1632571.6480000003</v>
      </c>
      <c r="L13" s="580"/>
    </row>
    <row r="14" spans="1:12" s="430" customFormat="1" ht="20.100000000000001" customHeight="1">
      <c r="A14" s="577" t="s">
        <v>34</v>
      </c>
      <c r="B14" s="698">
        <v>6.2707033145714668</v>
      </c>
      <c r="C14" s="698">
        <v>0.10404612253527348</v>
      </c>
      <c r="D14" s="698">
        <v>6.7440249230197242</v>
      </c>
      <c r="E14" s="698">
        <v>75.052355556892465</v>
      </c>
      <c r="F14" s="698">
        <v>0.61701571998746518</v>
      </c>
      <c r="G14" s="698">
        <v>1.4938960236579342</v>
      </c>
      <c r="H14" s="698">
        <v>9.367227952004832</v>
      </c>
      <c r="I14" s="698" t="s">
        <v>134</v>
      </c>
      <c r="J14" s="698">
        <v>0.35073038733084022</v>
      </c>
      <c r="K14" s="699">
        <v>5371273.6850000005</v>
      </c>
      <c r="L14" s="580"/>
    </row>
    <row r="15" spans="1:12" s="430" customFormat="1" ht="20.100000000000001" customHeight="1">
      <c r="A15" s="577" t="s">
        <v>35</v>
      </c>
      <c r="B15" s="698">
        <v>13.154403709712298</v>
      </c>
      <c r="C15" s="698">
        <v>1.4195011257324037</v>
      </c>
      <c r="D15" s="698">
        <v>19.551058509905154</v>
      </c>
      <c r="E15" s="698">
        <v>17.205489347808374</v>
      </c>
      <c r="F15" s="698">
        <v>13.56945976545185</v>
      </c>
      <c r="G15" s="698" t="s">
        <v>134</v>
      </c>
      <c r="H15" s="698">
        <v>35.100087541389911</v>
      </c>
      <c r="I15" s="698" t="s">
        <v>134</v>
      </c>
      <c r="J15" s="698" t="s">
        <v>134</v>
      </c>
      <c r="K15" s="699">
        <v>702700.74600000004</v>
      </c>
      <c r="L15" s="580"/>
    </row>
    <row r="16" spans="1:12" s="430" customFormat="1" ht="20.100000000000001" customHeight="1">
      <c r="A16" s="577" t="s">
        <v>36</v>
      </c>
      <c r="B16" s="698">
        <v>4.2936488630491025</v>
      </c>
      <c r="C16" s="698">
        <v>4.746135611342233E-2</v>
      </c>
      <c r="D16" s="698">
        <v>8.6545930798668547</v>
      </c>
      <c r="E16" s="698">
        <v>77.828056733552671</v>
      </c>
      <c r="F16" s="698">
        <v>1.0929083779951982</v>
      </c>
      <c r="G16" s="698">
        <v>0.26627464670913381</v>
      </c>
      <c r="H16" s="698">
        <v>6.9720793533797494</v>
      </c>
      <c r="I16" s="698">
        <v>0.84260376283332494</v>
      </c>
      <c r="J16" s="698">
        <v>2.3738265005338725E-3</v>
      </c>
      <c r="K16" s="699">
        <v>6359605.4710000008</v>
      </c>
      <c r="L16" s="580"/>
    </row>
    <row r="17" spans="1:12" s="430" customFormat="1" ht="20.100000000000001" customHeight="1">
      <c r="A17" s="577" t="s">
        <v>37</v>
      </c>
      <c r="B17" s="698">
        <v>1.5095692763383284</v>
      </c>
      <c r="C17" s="698">
        <v>5.3766794359985007E-2</v>
      </c>
      <c r="D17" s="698">
        <v>3.885212711391091</v>
      </c>
      <c r="E17" s="698">
        <v>91.98711819242871</v>
      </c>
      <c r="F17" s="698" t="s">
        <v>134</v>
      </c>
      <c r="G17" s="698" t="s">
        <v>134</v>
      </c>
      <c r="H17" s="698" t="s">
        <v>134</v>
      </c>
      <c r="I17" s="698">
        <v>2.4826364708070106</v>
      </c>
      <c r="J17" s="698">
        <v>8.1696554674871608E-2</v>
      </c>
      <c r="K17" s="699">
        <v>3248155.3360000001</v>
      </c>
      <c r="L17" s="580"/>
    </row>
    <row r="18" spans="1:12" s="430" customFormat="1" ht="20.100000000000001" customHeight="1">
      <c r="A18" s="577" t="s">
        <v>38</v>
      </c>
      <c r="B18" s="698">
        <v>3.3361843856372477</v>
      </c>
      <c r="C18" s="698">
        <v>0.23414740908720166</v>
      </c>
      <c r="D18" s="698">
        <v>12.064825079108244</v>
      </c>
      <c r="E18" s="698">
        <v>73.046031598837871</v>
      </c>
      <c r="F18" s="698">
        <v>0.68702109315133708</v>
      </c>
      <c r="G18" s="698" t="s">
        <v>134</v>
      </c>
      <c r="H18" s="698" t="s">
        <v>134</v>
      </c>
      <c r="I18" s="698">
        <v>10.631779265513154</v>
      </c>
      <c r="J18" s="698">
        <v>1.1168664935917368E-5</v>
      </c>
      <c r="K18" s="699">
        <v>465588.32500000001</v>
      </c>
      <c r="L18" s="580"/>
    </row>
    <row r="19" spans="1:12" s="430" customFormat="1" ht="20.100000000000001" customHeight="1">
      <c r="A19" s="582" t="s">
        <v>39</v>
      </c>
      <c r="B19" s="698">
        <v>1.9655212986931552</v>
      </c>
      <c r="C19" s="698">
        <v>4.0060888041368016E-2</v>
      </c>
      <c r="D19" s="698">
        <v>2.1295650190590849</v>
      </c>
      <c r="E19" s="698">
        <v>92.914947082807402</v>
      </c>
      <c r="F19" s="698">
        <v>0.24296189423947392</v>
      </c>
      <c r="G19" s="698" t="s">
        <v>134</v>
      </c>
      <c r="H19" s="698">
        <v>6.320358896358419E-2</v>
      </c>
      <c r="I19" s="698">
        <v>2.6437402281959446</v>
      </c>
      <c r="J19" s="698" t="s">
        <v>134</v>
      </c>
      <c r="K19" s="699">
        <v>1236787.3609999998</v>
      </c>
      <c r="L19" s="580"/>
    </row>
    <row r="20" spans="1:12" s="430" customFormat="1" ht="20.100000000000001" customHeight="1">
      <c r="A20" s="582" t="s">
        <v>118</v>
      </c>
      <c r="B20" s="698">
        <v>8.8623205676366954</v>
      </c>
      <c r="C20" s="698">
        <v>0.49938664274168854</v>
      </c>
      <c r="D20" s="698">
        <v>6.1956099410407743</v>
      </c>
      <c r="E20" s="698">
        <v>59.530905867808237</v>
      </c>
      <c r="F20" s="698">
        <v>1.383065999152929</v>
      </c>
      <c r="G20" s="698" t="s">
        <v>134</v>
      </c>
      <c r="H20" s="698" t="s">
        <v>134</v>
      </c>
      <c r="I20" s="698">
        <v>17.381504032963331</v>
      </c>
      <c r="J20" s="698">
        <v>6.1472069486563505</v>
      </c>
      <c r="K20" s="699">
        <v>769064.02199999988</v>
      </c>
      <c r="L20" s="580"/>
    </row>
    <row r="21" spans="1:12" s="430" customFormat="1" ht="20.100000000000001" customHeight="1">
      <c r="A21" s="582" t="s">
        <v>154</v>
      </c>
      <c r="B21" s="698">
        <v>0.30903281534070814</v>
      </c>
      <c r="C21" s="698">
        <v>1.0171326028053711</v>
      </c>
      <c r="D21" s="698">
        <v>1.4371763465243996</v>
      </c>
      <c r="E21" s="698">
        <v>94.979257040909573</v>
      </c>
      <c r="F21" s="698" t="s">
        <v>134</v>
      </c>
      <c r="G21" s="698">
        <v>1.1686560923568596</v>
      </c>
      <c r="H21" s="698">
        <v>1.0404974561136096</v>
      </c>
      <c r="I21" s="698" t="s">
        <v>134</v>
      </c>
      <c r="J21" s="698">
        <v>4.8247645949489736E-2</v>
      </c>
      <c r="K21" s="699">
        <v>457396.40899999999</v>
      </c>
      <c r="L21" s="580"/>
    </row>
    <row r="22" spans="1:12" s="430" customFormat="1" ht="20.100000000000001" customHeight="1">
      <c r="A22" s="25" t="s">
        <v>42</v>
      </c>
      <c r="B22" s="698">
        <v>1.8824171127039249</v>
      </c>
      <c r="C22" s="698">
        <v>1.0695564218533955</v>
      </c>
      <c r="D22" s="698">
        <v>0.87695645394073973</v>
      </c>
      <c r="E22" s="698">
        <v>95.880049151336095</v>
      </c>
      <c r="F22" s="698">
        <v>3.431404603173691E-3</v>
      </c>
      <c r="G22" s="698">
        <v>9.0680164711451187E-4</v>
      </c>
      <c r="H22" s="698">
        <v>0.28668265391555769</v>
      </c>
      <c r="I22" s="698" t="s">
        <v>134</v>
      </c>
      <c r="J22" s="698" t="s">
        <v>134</v>
      </c>
      <c r="K22" s="699">
        <v>297749.79000000004</v>
      </c>
      <c r="L22" s="580"/>
    </row>
    <row r="23" spans="1:12" s="430" customFormat="1" ht="20.100000000000001" customHeight="1">
      <c r="A23" s="582" t="s">
        <v>43</v>
      </c>
      <c r="B23" s="698">
        <v>21.517529710065826</v>
      </c>
      <c r="C23" s="698">
        <v>1.3930392563830547</v>
      </c>
      <c r="D23" s="698">
        <v>13.669163303459891</v>
      </c>
      <c r="E23" s="698">
        <v>49.525135053797698</v>
      </c>
      <c r="F23" s="698" t="s">
        <v>134</v>
      </c>
      <c r="G23" s="698" t="s">
        <v>134</v>
      </c>
      <c r="H23" s="698">
        <v>12.968887629658376</v>
      </c>
      <c r="I23" s="698">
        <v>0.4760107313275006</v>
      </c>
      <c r="J23" s="698">
        <v>0.45023431530767888</v>
      </c>
      <c r="K23" s="699">
        <v>133358.33799999996</v>
      </c>
      <c r="L23" s="580"/>
    </row>
    <row r="24" spans="1:12" s="430" customFormat="1" ht="20.100000000000001" customHeight="1">
      <c r="A24" s="582" t="s">
        <v>44</v>
      </c>
      <c r="B24" s="698">
        <v>69.208523209744683</v>
      </c>
      <c r="C24" s="698">
        <v>5.2661810252525489</v>
      </c>
      <c r="D24" s="698">
        <v>13.983116860942038</v>
      </c>
      <c r="E24" s="698">
        <v>9.716871360968975</v>
      </c>
      <c r="F24" s="698" t="s">
        <v>134</v>
      </c>
      <c r="G24" s="698" t="s">
        <v>134</v>
      </c>
      <c r="H24" s="698">
        <v>1.8253075430917725</v>
      </c>
      <c r="I24" s="698" t="s">
        <v>134</v>
      </c>
      <c r="J24" s="698" t="s">
        <v>134</v>
      </c>
      <c r="K24" s="699">
        <v>105653.81199999999</v>
      </c>
      <c r="L24" s="580"/>
    </row>
    <row r="25" spans="1:12" s="430" customFormat="1" ht="20.100000000000001" customHeight="1">
      <c r="A25" s="582" t="s">
        <v>45</v>
      </c>
      <c r="B25" s="698">
        <v>13.193352463241514</v>
      </c>
      <c r="C25" s="698">
        <v>1.3108467102559553</v>
      </c>
      <c r="D25" s="698">
        <v>12.159335520429176</v>
      </c>
      <c r="E25" s="698">
        <v>39.883279916634002</v>
      </c>
      <c r="F25" s="698">
        <v>5.2166203322341271</v>
      </c>
      <c r="G25" s="698" t="s">
        <v>134</v>
      </c>
      <c r="H25" s="698" t="s">
        <v>134</v>
      </c>
      <c r="I25" s="698">
        <v>28.236565057205226</v>
      </c>
      <c r="J25" s="698" t="s">
        <v>134</v>
      </c>
      <c r="K25" s="699">
        <v>300468.77100000001</v>
      </c>
      <c r="L25" s="580"/>
    </row>
    <row r="26" spans="1:12" s="430" customFormat="1" ht="20.100000000000001" customHeight="1">
      <c r="A26" s="582" t="s">
        <v>46</v>
      </c>
      <c r="B26" s="698">
        <v>0.58085979301403379</v>
      </c>
      <c r="C26" s="698">
        <v>3.391244225883903E-3</v>
      </c>
      <c r="D26" s="698">
        <v>1.0567941379411436</v>
      </c>
      <c r="E26" s="698">
        <v>98.342337995992096</v>
      </c>
      <c r="F26" s="698" t="s">
        <v>134</v>
      </c>
      <c r="G26" s="698" t="s">
        <v>134</v>
      </c>
      <c r="H26" s="698">
        <v>1.6616828826839382E-2</v>
      </c>
      <c r="I26" s="698" t="s">
        <v>134</v>
      </c>
      <c r="J26" s="698" t="s">
        <v>134</v>
      </c>
      <c r="K26" s="699">
        <v>1717186.8529999999</v>
      </c>
      <c r="L26" s="580"/>
    </row>
    <row r="27" spans="1:12" s="430" customFormat="1" ht="20.100000000000001" customHeight="1">
      <c r="A27" s="582" t="s">
        <v>47</v>
      </c>
      <c r="B27" s="698">
        <v>0.64456755958903367</v>
      </c>
      <c r="C27" s="698">
        <v>0.35343084719842699</v>
      </c>
      <c r="D27" s="698">
        <v>0.98835409449055667</v>
      </c>
      <c r="E27" s="698">
        <v>97.607325743055881</v>
      </c>
      <c r="F27" s="698">
        <v>0.3787107855773808</v>
      </c>
      <c r="G27" s="698" t="s">
        <v>134</v>
      </c>
      <c r="H27" s="698">
        <v>2.7610824417421097E-2</v>
      </c>
      <c r="I27" s="698" t="s">
        <v>134</v>
      </c>
      <c r="J27" s="698">
        <v>1.4567127294964227E-7</v>
      </c>
      <c r="K27" s="699">
        <v>686477.14800000016</v>
      </c>
      <c r="L27" s="580"/>
    </row>
    <row r="28" spans="1:12" s="545" customFormat="1" ht="30.75" customHeight="1" thickBot="1">
      <c r="A28" s="583" t="s">
        <v>48</v>
      </c>
      <c r="B28" s="700">
        <v>5.7481509965647586</v>
      </c>
      <c r="C28" s="700">
        <v>0.12672007773958488</v>
      </c>
      <c r="D28" s="700">
        <v>7.0666767226736065</v>
      </c>
      <c r="E28" s="700">
        <v>76.388710501784061</v>
      </c>
      <c r="F28" s="701">
        <v>0.84134224249342882</v>
      </c>
      <c r="G28" s="701">
        <v>1.3221077917069384</v>
      </c>
      <c r="H28" s="700">
        <v>5.3994764653041427</v>
      </c>
      <c r="I28" s="700">
        <v>2.6592891226362982</v>
      </c>
      <c r="J28" s="700">
        <v>0.4475260790971573</v>
      </c>
      <c r="K28" s="702">
        <v>50042076.308000006</v>
      </c>
      <c r="L28" s="580"/>
    </row>
    <row r="29" spans="1:12" ht="5.25" customHeight="1">
      <c r="A29" s="545"/>
      <c r="B29" s="703"/>
      <c r="C29" s="703"/>
      <c r="D29" s="703"/>
      <c r="E29" s="703"/>
      <c r="F29" s="703"/>
      <c r="G29" s="703"/>
      <c r="H29" s="703"/>
      <c r="I29" s="703"/>
      <c r="J29" s="703"/>
      <c r="K29" s="703"/>
      <c r="L29" s="704"/>
    </row>
    <row r="30" spans="1:12">
      <c r="A30" s="509" t="s">
        <v>157</v>
      </c>
      <c r="B30" s="705"/>
      <c r="C30" s="436"/>
      <c r="D30" s="436"/>
      <c r="E30" s="436"/>
      <c r="F30" s="436"/>
      <c r="G30" s="436"/>
      <c r="H30" s="436"/>
      <c r="I30" s="436"/>
      <c r="J30" s="436"/>
      <c r="K30" s="436"/>
    </row>
    <row r="31" spans="1:12" ht="13.2" customHeight="1">
      <c r="A31" s="593"/>
      <c r="B31" s="593"/>
      <c r="C31" s="593"/>
      <c r="D31" s="593"/>
      <c r="E31" s="593"/>
      <c r="F31" s="593"/>
      <c r="G31" s="593"/>
      <c r="H31" s="593"/>
      <c r="I31" s="593"/>
      <c r="J31" s="593"/>
      <c r="K31" s="593"/>
      <c r="L31" s="593"/>
    </row>
    <row r="32" spans="1:12">
      <c r="A32" s="16"/>
      <c r="B32" s="430"/>
      <c r="C32" s="430"/>
      <c r="D32" s="430"/>
      <c r="E32" s="430"/>
      <c r="F32" s="430"/>
      <c r="G32" s="430"/>
      <c r="H32" s="430"/>
    </row>
  </sheetData>
  <mergeCells count="8">
    <mergeCell ref="J6:J7"/>
    <mergeCell ref="K6:K7"/>
    <mergeCell ref="A6:A7"/>
    <mergeCell ref="B6:E6"/>
    <mergeCell ref="F6:F7"/>
    <mergeCell ref="G6:G7"/>
    <mergeCell ref="H6:H7"/>
    <mergeCell ref="I6:I7"/>
  </mergeCells>
  <hyperlinks>
    <hyperlink ref="A1" location="Índice!A1" display="Volver al Índice" xr:uid="{79472699-3831-4F2D-A45D-4F4E2E487A9C}"/>
  </hyperlinks>
  <printOptions horizontalCentered="1" verticalCentered="1"/>
  <pageMargins left="0.98425196850393704" right="0.98425196850393704" top="0.98425196850393704" bottom="0.98425196850393704" header="0.43307086614173229" footer="0.43307086614173229"/>
  <pageSetup paperSize="9" scale="70" fitToWidth="0" fitToHeight="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782A4-A740-44D3-8E9E-C4BC048AB167}">
  <dimension ref="A1:O33"/>
  <sheetViews>
    <sheetView showGridLines="0" zoomScale="85" zoomScaleNormal="85" workbookViewId="0"/>
  </sheetViews>
  <sheetFormatPr baseColWidth="10" defaultColWidth="12.44140625" defaultRowHeight="13.2"/>
  <cols>
    <col min="1" max="1" width="32.109375" style="397" customWidth="1"/>
    <col min="2" max="14" width="12.44140625" style="397" customWidth="1"/>
    <col min="15" max="15" width="14.44140625" style="397" customWidth="1"/>
    <col min="16" max="16384" width="12.44140625" style="397"/>
  </cols>
  <sheetData>
    <row r="1" spans="1:15" s="616" customFormat="1" ht="18" customHeight="1">
      <c r="A1" s="1270" t="s">
        <v>1197</v>
      </c>
      <c r="B1" s="815"/>
      <c r="C1" s="815"/>
      <c r="D1" s="815"/>
      <c r="E1" s="815"/>
      <c r="F1" s="815"/>
      <c r="G1" s="815"/>
      <c r="H1" s="815"/>
      <c r="I1" s="815"/>
      <c r="J1" s="815"/>
      <c r="K1" s="815"/>
      <c r="L1" s="815"/>
      <c r="M1" s="815"/>
      <c r="N1" s="815"/>
    </row>
    <row r="2" spans="1:15" s="477" customFormat="1" ht="25.2" customHeight="1">
      <c r="A2" s="563" t="s">
        <v>850</v>
      </c>
      <c r="B2" s="563"/>
      <c r="C2" s="563"/>
      <c r="D2" s="563"/>
      <c r="E2" s="563"/>
      <c r="F2" s="563"/>
      <c r="G2" s="563"/>
      <c r="H2" s="563"/>
      <c r="I2" s="563"/>
      <c r="J2" s="563"/>
      <c r="K2" s="563"/>
      <c r="L2" s="563"/>
      <c r="M2" s="563"/>
      <c r="N2" s="563"/>
      <c r="O2" s="538"/>
    </row>
    <row r="3" spans="1:15" s="565" customFormat="1" ht="18" customHeight="1">
      <c r="A3" s="564">
        <v>46022</v>
      </c>
      <c r="B3" s="564"/>
      <c r="C3" s="564"/>
      <c r="D3" s="564"/>
      <c r="E3" s="564"/>
      <c r="F3" s="564"/>
      <c r="G3" s="564"/>
      <c r="H3" s="564"/>
      <c r="I3" s="564"/>
      <c r="J3" s="564"/>
      <c r="K3" s="564"/>
      <c r="L3" s="564"/>
      <c r="M3" s="564"/>
      <c r="N3" s="564"/>
      <c r="O3" s="566"/>
    </row>
    <row r="4" spans="1:15" s="568" customFormat="1" ht="18" customHeight="1">
      <c r="A4" s="567" t="s">
        <v>176</v>
      </c>
      <c r="B4" s="567"/>
      <c r="C4" s="567"/>
      <c r="D4" s="567"/>
      <c r="E4" s="567"/>
      <c r="F4" s="567"/>
      <c r="G4" s="567"/>
      <c r="H4" s="567"/>
      <c r="I4" s="567"/>
      <c r="J4" s="567"/>
      <c r="K4" s="567"/>
      <c r="L4" s="567"/>
      <c r="M4" s="567"/>
      <c r="N4" s="567"/>
      <c r="O4" s="569"/>
    </row>
    <row r="5" spans="1:15" ht="11.25" customHeight="1" thickBot="1">
      <c r="A5" s="697"/>
      <c r="B5" s="697"/>
      <c r="C5" s="697"/>
      <c r="D5" s="697"/>
      <c r="E5" s="697"/>
      <c r="F5" s="697"/>
      <c r="G5" s="697"/>
      <c r="H5" s="697"/>
      <c r="I5" s="697"/>
      <c r="J5" s="697"/>
      <c r="K5" s="697"/>
      <c r="L5" s="697"/>
      <c r="M5" s="697"/>
      <c r="N5" s="697"/>
    </row>
    <row r="6" spans="1:15" ht="35.1" customHeight="1">
      <c r="A6" s="1355" t="s">
        <v>1</v>
      </c>
      <c r="B6" s="1459" t="s">
        <v>774</v>
      </c>
      <c r="C6" s="1459"/>
      <c r="D6" s="1459"/>
      <c r="E6" s="1459"/>
      <c r="F6" s="1459"/>
      <c r="G6" s="1459"/>
      <c r="H6" s="1349" t="s">
        <v>775</v>
      </c>
      <c r="I6" s="1349" t="s">
        <v>776</v>
      </c>
      <c r="J6" s="1349" t="s">
        <v>851</v>
      </c>
      <c r="K6" s="1349" t="s">
        <v>777</v>
      </c>
      <c r="L6" s="1349" t="s">
        <v>778</v>
      </c>
      <c r="M6" s="1349" t="s">
        <v>779</v>
      </c>
      <c r="N6" s="1351" t="s">
        <v>852</v>
      </c>
    </row>
    <row r="7" spans="1:15" ht="81.75" customHeight="1">
      <c r="A7" s="1508"/>
      <c r="B7" s="542" t="s">
        <v>853</v>
      </c>
      <c r="C7" s="542" t="s">
        <v>854</v>
      </c>
      <c r="D7" s="542" t="s">
        <v>781</v>
      </c>
      <c r="E7" s="542" t="s">
        <v>741</v>
      </c>
      <c r="F7" s="542" t="s">
        <v>855</v>
      </c>
      <c r="G7" s="542" t="s">
        <v>856</v>
      </c>
      <c r="H7" s="1350"/>
      <c r="I7" s="1350"/>
      <c r="J7" s="1350"/>
      <c r="K7" s="1350"/>
      <c r="L7" s="1350"/>
      <c r="M7" s="1350"/>
      <c r="N7" s="1507"/>
    </row>
    <row r="8" spans="1:15" ht="9.75" customHeight="1">
      <c r="A8" s="418"/>
      <c r="B8" s="600"/>
      <c r="C8" s="600"/>
      <c r="D8" s="600"/>
      <c r="E8" s="600"/>
      <c r="F8" s="600"/>
      <c r="G8" s="600"/>
      <c r="H8" s="600"/>
      <c r="I8" s="600"/>
      <c r="J8" s="600"/>
      <c r="K8" s="600"/>
      <c r="L8" s="600"/>
      <c r="M8" s="600"/>
      <c r="N8" s="600"/>
    </row>
    <row r="9" spans="1:15" s="430" customFormat="1" ht="20.100000000000001" customHeight="1">
      <c r="A9" s="577" t="s">
        <v>29</v>
      </c>
      <c r="B9" s="816">
        <v>65.978903763812781</v>
      </c>
      <c r="C9" s="816">
        <v>0.74601391382452165</v>
      </c>
      <c r="D9" s="816">
        <v>0.62472353753928467</v>
      </c>
      <c r="E9" s="816">
        <v>18.172606777490973</v>
      </c>
      <c r="F9" s="816">
        <v>2.0338944505533116</v>
      </c>
      <c r="G9" s="816">
        <v>4.21247899023433</v>
      </c>
      <c r="H9" s="816" t="s">
        <v>134</v>
      </c>
      <c r="I9" s="816" t="s">
        <v>134</v>
      </c>
      <c r="J9" s="816">
        <v>6.1022979593643303</v>
      </c>
      <c r="K9" s="816" t="s">
        <v>134</v>
      </c>
      <c r="L9" s="816">
        <v>1.8211566898486606</v>
      </c>
      <c r="M9" s="816">
        <v>0.30792391733179741</v>
      </c>
      <c r="N9" s="817">
        <v>1980969.30984</v>
      </c>
      <c r="O9" s="580"/>
    </row>
    <row r="10" spans="1:15" s="430" customFormat="1" ht="20.100000000000001" customHeight="1">
      <c r="A10" s="577" t="s">
        <v>30</v>
      </c>
      <c r="B10" s="816">
        <v>73.228541109687839</v>
      </c>
      <c r="C10" s="816">
        <v>0.22682333848221314</v>
      </c>
      <c r="D10" s="816" t="s">
        <v>134</v>
      </c>
      <c r="E10" s="816">
        <v>12.591444409267256</v>
      </c>
      <c r="F10" s="816" t="s">
        <v>134</v>
      </c>
      <c r="G10" s="816">
        <v>7.0238080047629161</v>
      </c>
      <c r="H10" s="816">
        <v>5.2520352708412932E-2</v>
      </c>
      <c r="I10" s="816" t="s">
        <v>134</v>
      </c>
      <c r="J10" s="816">
        <v>6.8528315710623842</v>
      </c>
      <c r="K10" s="816" t="s">
        <v>134</v>
      </c>
      <c r="L10" s="816" t="s">
        <v>134</v>
      </c>
      <c r="M10" s="816">
        <v>2.4031214028991329E-2</v>
      </c>
      <c r="N10" s="817">
        <v>70982.805859999993</v>
      </c>
      <c r="O10" s="580"/>
    </row>
    <row r="11" spans="1:15" s="430" customFormat="1" ht="20.100000000000001" customHeight="1">
      <c r="A11" s="577" t="s">
        <v>31</v>
      </c>
      <c r="B11" s="816">
        <v>49.16838786278781</v>
      </c>
      <c r="C11" s="816">
        <v>1.3624116979179106E-2</v>
      </c>
      <c r="D11" s="816">
        <v>0.58498039435996541</v>
      </c>
      <c r="E11" s="816">
        <v>18.648858503087641</v>
      </c>
      <c r="F11" s="816">
        <v>7.9663153782857306</v>
      </c>
      <c r="G11" s="816">
        <v>12.805909802078453</v>
      </c>
      <c r="H11" s="816" t="s">
        <v>134</v>
      </c>
      <c r="I11" s="816" t="s">
        <v>134</v>
      </c>
      <c r="J11" s="816">
        <v>9.0265994711510729</v>
      </c>
      <c r="K11" s="816" t="s">
        <v>134</v>
      </c>
      <c r="L11" s="816">
        <v>0.63596646840494164</v>
      </c>
      <c r="M11" s="816">
        <v>1.1493580028652164</v>
      </c>
      <c r="N11" s="817">
        <v>2828019.9780199998</v>
      </c>
      <c r="O11" s="580"/>
    </row>
    <row r="12" spans="1:15" s="430" customFormat="1" ht="20.100000000000001" customHeight="1">
      <c r="A12" s="577" t="s">
        <v>32</v>
      </c>
      <c r="B12" s="816">
        <v>67.893167244314668</v>
      </c>
      <c r="C12" s="816">
        <v>9.0176554996055758E-2</v>
      </c>
      <c r="D12" s="816">
        <v>2.2113459265899454E-2</v>
      </c>
      <c r="E12" s="816">
        <v>20.076335394164762</v>
      </c>
      <c r="F12" s="816">
        <v>1.8457341206139848</v>
      </c>
      <c r="G12" s="816">
        <v>4.187228693537997</v>
      </c>
      <c r="H12" s="816" t="s">
        <v>134</v>
      </c>
      <c r="I12" s="816" t="s">
        <v>134</v>
      </c>
      <c r="J12" s="816">
        <v>5.879034307983213</v>
      </c>
      <c r="K12" s="816" t="s">
        <v>134</v>
      </c>
      <c r="L12" s="816" t="s">
        <v>134</v>
      </c>
      <c r="M12" s="816">
        <v>6.2102251234514797E-3</v>
      </c>
      <c r="N12" s="817">
        <v>362321.64780999988</v>
      </c>
      <c r="O12" s="580"/>
    </row>
    <row r="13" spans="1:15" s="430" customFormat="1" ht="20.100000000000001" customHeight="1">
      <c r="A13" s="577" t="s">
        <v>33</v>
      </c>
      <c r="B13" s="816">
        <v>69.947742585002644</v>
      </c>
      <c r="C13" s="816">
        <v>1.5666577164202631</v>
      </c>
      <c r="D13" s="816">
        <v>0.76358135114098769</v>
      </c>
      <c r="E13" s="816">
        <v>17.261861092368491</v>
      </c>
      <c r="F13" s="816">
        <v>3.0412342982774718</v>
      </c>
      <c r="G13" s="816">
        <v>5.2210671320288471</v>
      </c>
      <c r="H13" s="816" t="s">
        <v>134</v>
      </c>
      <c r="I13" s="816" t="s">
        <v>134</v>
      </c>
      <c r="J13" s="816">
        <v>2.1975570237690674</v>
      </c>
      <c r="K13" s="816" t="s">
        <v>134</v>
      </c>
      <c r="L13" s="816" t="s">
        <v>134</v>
      </c>
      <c r="M13" s="816">
        <v>2.9880099220979008E-4</v>
      </c>
      <c r="N13" s="817">
        <v>710881.17355000007</v>
      </c>
      <c r="O13" s="580"/>
    </row>
    <row r="14" spans="1:15" s="430" customFormat="1" ht="20.100000000000001" customHeight="1">
      <c r="A14" s="577" t="s">
        <v>117</v>
      </c>
      <c r="B14" s="816">
        <v>69.110487301295123</v>
      </c>
      <c r="C14" s="816">
        <v>0.54048632288596965</v>
      </c>
      <c r="D14" s="816">
        <v>0.64411057896906709</v>
      </c>
      <c r="E14" s="816">
        <v>17.453375567200773</v>
      </c>
      <c r="F14" s="816">
        <v>2.0676107698103512E-4</v>
      </c>
      <c r="G14" s="816">
        <v>2.7055016226534829</v>
      </c>
      <c r="H14" s="816" t="s">
        <v>134</v>
      </c>
      <c r="I14" s="816" t="s">
        <v>134</v>
      </c>
      <c r="J14" s="816">
        <v>3.4729487842985005</v>
      </c>
      <c r="K14" s="816" t="s">
        <v>134</v>
      </c>
      <c r="L14" s="816">
        <v>5.6958115621017846</v>
      </c>
      <c r="M14" s="816">
        <v>0.37707149951831304</v>
      </c>
      <c r="N14" s="817">
        <v>1644743.8026800002</v>
      </c>
      <c r="O14" s="580"/>
    </row>
    <row r="15" spans="1:15" s="430" customFormat="1" ht="20.100000000000001" customHeight="1">
      <c r="A15" s="577" t="s">
        <v>35</v>
      </c>
      <c r="B15" s="816">
        <v>26.805755027216154</v>
      </c>
      <c r="C15" s="816">
        <v>1.3308159873748884</v>
      </c>
      <c r="D15" s="816">
        <v>1.0797296761744517</v>
      </c>
      <c r="E15" s="816">
        <v>18.337985394349428</v>
      </c>
      <c r="F15" s="816" t="s">
        <v>134</v>
      </c>
      <c r="G15" s="816" t="s">
        <v>134</v>
      </c>
      <c r="H15" s="816" t="s">
        <v>134</v>
      </c>
      <c r="I15" s="816" t="s">
        <v>134</v>
      </c>
      <c r="J15" s="816">
        <v>0.45799694014450149</v>
      </c>
      <c r="K15" s="816" t="s">
        <v>134</v>
      </c>
      <c r="L15" s="816">
        <v>29.935187645718557</v>
      </c>
      <c r="M15" s="816">
        <v>22.052529329022015</v>
      </c>
      <c r="N15" s="817">
        <v>75521.866999999998</v>
      </c>
      <c r="O15" s="580"/>
    </row>
    <row r="16" spans="1:15" s="430" customFormat="1" ht="20.100000000000001" customHeight="1">
      <c r="A16" s="577" t="s">
        <v>36</v>
      </c>
      <c r="B16" s="816">
        <v>64.664185227294496</v>
      </c>
      <c r="C16" s="816" t="s">
        <v>134</v>
      </c>
      <c r="D16" s="816">
        <v>0.52053389801264893</v>
      </c>
      <c r="E16" s="816">
        <v>12.267396648976643</v>
      </c>
      <c r="F16" s="816">
        <v>4.8687057603356489</v>
      </c>
      <c r="G16" s="816">
        <v>10.655365725454716</v>
      </c>
      <c r="H16" s="816" t="s">
        <v>134</v>
      </c>
      <c r="I16" s="816" t="s">
        <v>134</v>
      </c>
      <c r="J16" s="816">
        <v>5.0150852137118127</v>
      </c>
      <c r="K16" s="816" t="s">
        <v>134</v>
      </c>
      <c r="L16" s="816">
        <v>1.5246830607101975</v>
      </c>
      <c r="M16" s="816">
        <v>0.48404446550382957</v>
      </c>
      <c r="N16" s="817">
        <v>1806625.16426</v>
      </c>
      <c r="O16" s="580"/>
    </row>
    <row r="17" spans="1:15" s="430" customFormat="1" ht="20.100000000000001" customHeight="1">
      <c r="A17" s="577" t="s">
        <v>37</v>
      </c>
      <c r="B17" s="816">
        <v>64.260414142028125</v>
      </c>
      <c r="C17" s="816">
        <v>0.89936266591447056</v>
      </c>
      <c r="D17" s="816">
        <v>6.7517886063740429E-2</v>
      </c>
      <c r="E17" s="816">
        <v>17.471158353503867</v>
      </c>
      <c r="F17" s="816">
        <v>0.99545676534911931</v>
      </c>
      <c r="G17" s="816">
        <v>2.8387636291849581</v>
      </c>
      <c r="H17" s="816" t="s">
        <v>134</v>
      </c>
      <c r="I17" s="816">
        <v>1.9815110864950284E-4</v>
      </c>
      <c r="J17" s="816">
        <v>2.8908947875646658</v>
      </c>
      <c r="K17" s="816">
        <v>6.3866881109587172</v>
      </c>
      <c r="L17" s="816">
        <v>4.1126109228340368</v>
      </c>
      <c r="M17" s="816">
        <v>7.6934585489668861E-2</v>
      </c>
      <c r="N17" s="817">
        <v>711668.99322999991</v>
      </c>
      <c r="O17" s="580"/>
    </row>
    <row r="18" spans="1:15" s="430" customFormat="1" ht="20.100000000000001" customHeight="1">
      <c r="A18" s="577" t="s">
        <v>38</v>
      </c>
      <c r="B18" s="816">
        <v>67.377460499562915</v>
      </c>
      <c r="C18" s="816">
        <v>4.3586304262536233</v>
      </c>
      <c r="D18" s="816">
        <v>0.13544499533904902</v>
      </c>
      <c r="E18" s="816">
        <v>5.1492708536937011</v>
      </c>
      <c r="F18" s="816">
        <v>4.4214988231382071</v>
      </c>
      <c r="G18" s="816">
        <v>1.0736669092615689</v>
      </c>
      <c r="H18" s="816" t="s">
        <v>134</v>
      </c>
      <c r="I18" s="816" t="s">
        <v>134</v>
      </c>
      <c r="J18" s="816">
        <v>2.0950065225158792</v>
      </c>
      <c r="K18" s="816">
        <v>15.387037779000714</v>
      </c>
      <c r="L18" s="816" t="s">
        <v>134</v>
      </c>
      <c r="M18" s="816">
        <v>1.9831912343593293E-3</v>
      </c>
      <c r="N18" s="817">
        <v>271146.82168999995</v>
      </c>
      <c r="O18" s="580"/>
    </row>
    <row r="19" spans="1:15" s="430" customFormat="1" ht="20.100000000000001" customHeight="1">
      <c r="A19" s="582" t="s">
        <v>39</v>
      </c>
      <c r="B19" s="816">
        <v>55.968217129142687</v>
      </c>
      <c r="C19" s="816">
        <v>1.7567079867719038</v>
      </c>
      <c r="D19" s="816">
        <v>0.99704103386948717</v>
      </c>
      <c r="E19" s="816">
        <v>1.6792366829576744</v>
      </c>
      <c r="F19" s="816">
        <v>2.4016218975958759</v>
      </c>
      <c r="G19" s="816" t="s">
        <v>134</v>
      </c>
      <c r="H19" s="816" t="s">
        <v>134</v>
      </c>
      <c r="I19" s="816">
        <v>32.771824463062202</v>
      </c>
      <c r="J19" s="816">
        <v>4.394945138807695</v>
      </c>
      <c r="K19" s="816" t="s">
        <v>134</v>
      </c>
      <c r="L19" s="816" t="s">
        <v>134</v>
      </c>
      <c r="M19" s="816">
        <v>3.0405667792482084E-2</v>
      </c>
      <c r="N19" s="817">
        <v>237992.47065999999</v>
      </c>
      <c r="O19" s="580"/>
    </row>
    <row r="20" spans="1:15" s="430" customFormat="1" ht="20.100000000000001" customHeight="1">
      <c r="A20" s="582" t="s">
        <v>118</v>
      </c>
      <c r="B20" s="816">
        <v>61.018685327401954</v>
      </c>
      <c r="C20" s="816">
        <v>0.61970502704383279</v>
      </c>
      <c r="D20" s="816">
        <v>1.2810242857022873</v>
      </c>
      <c r="E20" s="816">
        <v>17.140405845048186</v>
      </c>
      <c r="F20" s="816">
        <v>1.8940148668921575</v>
      </c>
      <c r="G20" s="816" t="s">
        <v>134</v>
      </c>
      <c r="H20" s="816" t="s">
        <v>134</v>
      </c>
      <c r="I20" s="816" t="s">
        <v>134</v>
      </c>
      <c r="J20" s="816">
        <v>0.159787732072597</v>
      </c>
      <c r="K20" s="816">
        <v>5.5550144732152669</v>
      </c>
      <c r="L20" s="816" t="s">
        <v>134</v>
      </c>
      <c r="M20" s="816">
        <v>12.331362442623712</v>
      </c>
      <c r="N20" s="817">
        <v>264676.49582000001</v>
      </c>
      <c r="O20" s="580"/>
    </row>
    <row r="21" spans="1:15" s="430" customFormat="1" ht="20.100000000000001" customHeight="1">
      <c r="A21" s="582" t="s">
        <v>154</v>
      </c>
      <c r="B21" s="816">
        <v>90.083262142431167</v>
      </c>
      <c r="C21" s="816">
        <v>0.3531539314326137</v>
      </c>
      <c r="D21" s="816">
        <v>5.5311118256571118E-2</v>
      </c>
      <c r="E21" s="816" t="s">
        <v>134</v>
      </c>
      <c r="F21" s="816" t="s">
        <v>134</v>
      </c>
      <c r="G21" s="816" t="s">
        <v>134</v>
      </c>
      <c r="H21" s="816" t="s">
        <v>134</v>
      </c>
      <c r="I21" s="816" t="s">
        <v>134</v>
      </c>
      <c r="J21" s="816">
        <v>9.4563825272713906</v>
      </c>
      <c r="K21" s="816" t="s">
        <v>134</v>
      </c>
      <c r="L21" s="816" t="s">
        <v>134</v>
      </c>
      <c r="M21" s="816">
        <v>5.1890280608276468E-2</v>
      </c>
      <c r="N21" s="817">
        <v>72089.068629999994</v>
      </c>
      <c r="O21" s="580"/>
    </row>
    <row r="22" spans="1:15" s="430" customFormat="1" ht="20.100000000000001" customHeight="1">
      <c r="A22" s="25" t="s">
        <v>42</v>
      </c>
      <c r="B22" s="816">
        <v>73.876101568725772</v>
      </c>
      <c r="C22" s="816">
        <v>0.42732696916709623</v>
      </c>
      <c r="D22" s="816" t="s">
        <v>134</v>
      </c>
      <c r="E22" s="816">
        <v>5.5547520498664458</v>
      </c>
      <c r="F22" s="816" t="s">
        <v>134</v>
      </c>
      <c r="G22" s="816">
        <v>10.26254324594831</v>
      </c>
      <c r="H22" s="816" t="s">
        <v>134</v>
      </c>
      <c r="I22" s="816" t="s">
        <v>134</v>
      </c>
      <c r="J22" s="816">
        <v>6.96669289996629</v>
      </c>
      <c r="K22" s="816" t="s">
        <v>134</v>
      </c>
      <c r="L22" s="816" t="s">
        <v>134</v>
      </c>
      <c r="M22" s="816">
        <v>2.9125832663260978</v>
      </c>
      <c r="N22" s="817">
        <v>64958.469749999997</v>
      </c>
      <c r="O22" s="580"/>
    </row>
    <row r="23" spans="1:15" s="430" customFormat="1" ht="20.100000000000001" customHeight="1">
      <c r="A23" s="582" t="s">
        <v>43</v>
      </c>
      <c r="B23" s="816">
        <v>56.058726641911491</v>
      </c>
      <c r="C23" s="816">
        <v>1.2619635923923309</v>
      </c>
      <c r="D23" s="816">
        <v>7.7051759178674836E-2</v>
      </c>
      <c r="E23" s="816">
        <v>24.954762750218986</v>
      </c>
      <c r="F23" s="816" t="s">
        <v>134</v>
      </c>
      <c r="G23" s="816" t="s">
        <v>134</v>
      </c>
      <c r="H23" s="816">
        <v>17.59656202383848</v>
      </c>
      <c r="I23" s="816" t="s">
        <v>134</v>
      </c>
      <c r="J23" s="816">
        <v>5.093323246003683E-2</v>
      </c>
      <c r="K23" s="816" t="s">
        <v>134</v>
      </c>
      <c r="L23" s="816" t="s">
        <v>134</v>
      </c>
      <c r="M23" s="816" t="s">
        <v>134</v>
      </c>
      <c r="N23" s="817">
        <v>73930.395109999998</v>
      </c>
      <c r="O23" s="580"/>
    </row>
    <row r="24" spans="1:15" s="430" customFormat="1" ht="20.100000000000001" customHeight="1">
      <c r="A24" s="582" t="s">
        <v>44</v>
      </c>
      <c r="B24" s="816">
        <v>99.961796806651691</v>
      </c>
      <c r="C24" s="816" t="s">
        <v>134</v>
      </c>
      <c r="D24" s="816">
        <v>1.5645603720678997E-2</v>
      </c>
      <c r="E24" s="816">
        <v>3.1118115061640937E-4</v>
      </c>
      <c r="F24" s="816" t="s">
        <v>134</v>
      </c>
      <c r="G24" s="816" t="s">
        <v>134</v>
      </c>
      <c r="H24" s="816" t="s">
        <v>134</v>
      </c>
      <c r="I24" s="816" t="s">
        <v>134</v>
      </c>
      <c r="J24" s="816">
        <v>2.2246408477002162E-2</v>
      </c>
      <c r="K24" s="816" t="s">
        <v>134</v>
      </c>
      <c r="L24" s="816" t="s">
        <v>134</v>
      </c>
      <c r="M24" s="816" t="s">
        <v>134</v>
      </c>
      <c r="N24" s="817">
        <v>64393.360460000004</v>
      </c>
      <c r="O24" s="580"/>
    </row>
    <row r="25" spans="1:15" s="430" customFormat="1" ht="20.100000000000001" customHeight="1">
      <c r="A25" s="582" t="s">
        <v>45</v>
      </c>
      <c r="B25" s="816">
        <v>45.665544389959031</v>
      </c>
      <c r="C25" s="816">
        <v>5.5176761605903062</v>
      </c>
      <c r="D25" s="816">
        <v>3.0032877266419051</v>
      </c>
      <c r="E25" s="816">
        <v>5.4211962584227198</v>
      </c>
      <c r="F25" s="816">
        <v>5.3807036589900052</v>
      </c>
      <c r="G25" s="816" t="s">
        <v>134</v>
      </c>
      <c r="H25" s="816" t="s">
        <v>134</v>
      </c>
      <c r="I25" s="816" t="s">
        <v>134</v>
      </c>
      <c r="J25" s="816">
        <v>1.7418722510223552E-2</v>
      </c>
      <c r="K25" s="816">
        <v>34.994173082885816</v>
      </c>
      <c r="L25" s="816" t="s">
        <v>134</v>
      </c>
      <c r="M25" s="816" t="s">
        <v>134</v>
      </c>
      <c r="N25" s="817">
        <v>201482.91574999999</v>
      </c>
      <c r="O25" s="580"/>
    </row>
    <row r="26" spans="1:15" s="430" customFormat="1" ht="20.100000000000001" customHeight="1">
      <c r="A26" s="582" t="s">
        <v>46</v>
      </c>
      <c r="B26" s="816">
        <v>70.379200372753033</v>
      </c>
      <c r="C26" s="816" t="s">
        <v>134</v>
      </c>
      <c r="D26" s="816">
        <v>5.8466791143413441E-3</v>
      </c>
      <c r="E26" s="816">
        <v>20.737256528578303</v>
      </c>
      <c r="F26" s="816">
        <v>3.3630626884886494</v>
      </c>
      <c r="G26" s="816" t="s">
        <v>134</v>
      </c>
      <c r="H26" s="816" t="s">
        <v>134</v>
      </c>
      <c r="I26" s="816">
        <v>2.0450910399435416</v>
      </c>
      <c r="J26" s="816">
        <v>3.4695426911221365</v>
      </c>
      <c r="K26" s="816" t="s">
        <v>134</v>
      </c>
      <c r="L26" s="816" t="s">
        <v>134</v>
      </c>
      <c r="M26" s="816" t="s">
        <v>134</v>
      </c>
      <c r="N26" s="817">
        <v>207669.34122</v>
      </c>
      <c r="O26" s="580"/>
    </row>
    <row r="27" spans="1:15" s="430" customFormat="1" ht="20.100000000000001" customHeight="1">
      <c r="A27" s="582" t="s">
        <v>47</v>
      </c>
      <c r="B27" s="816">
        <v>65.914924273040981</v>
      </c>
      <c r="C27" s="816" t="s">
        <v>134</v>
      </c>
      <c r="D27" s="816" t="s">
        <v>134</v>
      </c>
      <c r="E27" s="816">
        <v>12.408366524424528</v>
      </c>
      <c r="F27" s="816">
        <v>18.316613072334214</v>
      </c>
      <c r="G27" s="816" t="s">
        <v>134</v>
      </c>
      <c r="H27" s="816" t="s">
        <v>134</v>
      </c>
      <c r="I27" s="816" t="s">
        <v>134</v>
      </c>
      <c r="J27" s="816">
        <v>3.3600961302002954</v>
      </c>
      <c r="K27" s="816" t="s">
        <v>134</v>
      </c>
      <c r="L27" s="816" t="s">
        <v>134</v>
      </c>
      <c r="M27" s="816" t="s">
        <v>134</v>
      </c>
      <c r="N27" s="817">
        <v>82529.901899999997</v>
      </c>
      <c r="O27" s="580"/>
    </row>
    <row r="28" spans="1:15" s="545" customFormat="1" ht="30.75" customHeight="1" thickBot="1">
      <c r="A28" s="583" t="s">
        <v>48</v>
      </c>
      <c r="B28" s="818">
        <v>61.91230829785529</v>
      </c>
      <c r="C28" s="818">
        <v>0.62479924094187733</v>
      </c>
      <c r="D28" s="818">
        <v>0.57976981723042387</v>
      </c>
      <c r="E28" s="818">
        <v>16.094155386625005</v>
      </c>
      <c r="F28" s="818">
        <v>3.7893827327258331</v>
      </c>
      <c r="G28" s="818">
        <v>6.5599709497520822</v>
      </c>
      <c r="H28" s="818">
        <v>0.11119857338265979</v>
      </c>
      <c r="I28" s="818">
        <v>0.70097748213000133</v>
      </c>
      <c r="J28" s="818">
        <v>5.3232970091906653</v>
      </c>
      <c r="K28" s="818">
        <v>1.469270087324601</v>
      </c>
      <c r="L28" s="818">
        <v>1.9361807412446876</v>
      </c>
      <c r="M28" s="818">
        <v>0.89868968159685925</v>
      </c>
      <c r="N28" s="819">
        <v>11732603.983240003</v>
      </c>
      <c r="O28" s="580"/>
    </row>
    <row r="29" spans="1:15" ht="9.75" customHeight="1">
      <c r="A29" s="545"/>
      <c r="B29" s="703"/>
      <c r="C29" s="703"/>
      <c r="D29" s="703"/>
      <c r="E29" s="703"/>
      <c r="F29" s="703"/>
      <c r="G29" s="703"/>
      <c r="H29" s="703"/>
      <c r="I29" s="703"/>
      <c r="J29" s="703"/>
      <c r="K29" s="703"/>
      <c r="L29" s="703"/>
      <c r="M29" s="703"/>
      <c r="N29" s="703"/>
      <c r="O29" s="820"/>
    </row>
    <row r="30" spans="1:15">
      <c r="A30" s="509" t="s">
        <v>157</v>
      </c>
      <c r="B30" s="705"/>
      <c r="C30" s="436"/>
      <c r="D30" s="436"/>
      <c r="E30" s="436"/>
      <c r="F30" s="436"/>
      <c r="G30" s="436"/>
      <c r="H30" s="436"/>
      <c r="I30" s="436"/>
      <c r="J30" s="436"/>
      <c r="K30" s="436"/>
      <c r="L30" s="436"/>
      <c r="M30" s="436"/>
      <c r="N30" s="436"/>
      <c r="O30" s="437"/>
    </row>
    <row r="31" spans="1:15" ht="13.2" customHeight="1">
      <c r="A31" s="593"/>
      <c r="B31" s="593"/>
      <c r="C31" s="593"/>
      <c r="D31" s="593"/>
      <c r="E31" s="593"/>
      <c r="F31" s="593"/>
      <c r="G31" s="593"/>
      <c r="H31" s="593"/>
      <c r="I31" s="593"/>
      <c r="J31" s="593"/>
      <c r="K31" s="593"/>
      <c r="L31" s="593"/>
      <c r="M31" s="436"/>
      <c r="N31" s="436"/>
      <c r="O31" s="437"/>
    </row>
    <row r="32" spans="1:15">
      <c r="A32" s="16"/>
      <c r="B32" s="430"/>
      <c r="C32" s="430"/>
      <c r="D32" s="430"/>
      <c r="E32" s="430"/>
      <c r="F32" s="430"/>
      <c r="G32" s="430"/>
      <c r="H32" s="430"/>
      <c r="J32" s="437"/>
      <c r="K32" s="437"/>
      <c r="L32" s="437"/>
      <c r="M32" s="437"/>
      <c r="N32" s="437"/>
      <c r="O32" s="437"/>
    </row>
    <row r="33" spans="1:15">
      <c r="A33" s="437"/>
      <c r="B33" s="437"/>
      <c r="C33" s="437"/>
      <c r="D33" s="437"/>
      <c r="E33" s="437"/>
      <c r="F33" s="437"/>
      <c r="G33" s="437"/>
      <c r="H33" s="437"/>
      <c r="I33" s="437"/>
      <c r="J33" s="437"/>
      <c r="K33" s="437"/>
      <c r="L33" s="437"/>
      <c r="M33" s="437"/>
      <c r="N33" s="437"/>
      <c r="O33" s="437"/>
    </row>
  </sheetData>
  <mergeCells count="9">
    <mergeCell ref="L6:L7"/>
    <mergeCell ref="M6:M7"/>
    <mergeCell ref="N6:N7"/>
    <mergeCell ref="A6:A7"/>
    <mergeCell ref="B6:G6"/>
    <mergeCell ref="H6:H7"/>
    <mergeCell ref="I6:I7"/>
    <mergeCell ref="J6:J7"/>
    <mergeCell ref="K6:K7"/>
  </mergeCells>
  <hyperlinks>
    <hyperlink ref="A1" location="Índice!A1" display="Volver al Índice" xr:uid="{06888BF2-A3F0-44CC-9C65-4BF0DF4363DE}"/>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1FF34-2522-41BA-8120-28EBFB4D6128}">
  <dimension ref="A1:Y57"/>
  <sheetViews>
    <sheetView showGridLines="0" zoomScaleNormal="75" workbookViewId="0"/>
  </sheetViews>
  <sheetFormatPr baseColWidth="10" defaultColWidth="12.44140625" defaultRowHeight="13.2"/>
  <cols>
    <col min="1" max="1" width="38.44140625" style="397" customWidth="1"/>
    <col min="2" max="7" width="15.44140625" style="397" customWidth="1"/>
    <col min="8" max="8" width="18.44140625" style="397" customWidth="1"/>
    <col min="9" max="16384" width="12.44140625" style="397"/>
  </cols>
  <sheetData>
    <row r="1" spans="1:9" s="561" customFormat="1" ht="20.100000000000001" customHeight="1">
      <c r="A1" s="1270" t="s">
        <v>1197</v>
      </c>
    </row>
    <row r="2" spans="1:9" s="655" customFormat="1" ht="25.2" customHeight="1">
      <c r="A2" s="563" t="s">
        <v>784</v>
      </c>
      <c r="B2" s="563"/>
      <c r="C2" s="563"/>
      <c r="D2" s="563"/>
      <c r="E2" s="563"/>
      <c r="F2" s="563"/>
      <c r="G2" s="563"/>
      <c r="H2" s="563"/>
    </row>
    <row r="3" spans="1:9" s="536" customFormat="1" ht="20.100000000000001" customHeight="1">
      <c r="A3" s="564">
        <v>46022</v>
      </c>
      <c r="B3" s="564"/>
      <c r="C3" s="564"/>
      <c r="D3" s="564"/>
      <c r="E3" s="564"/>
      <c r="F3" s="564"/>
      <c r="G3" s="564"/>
      <c r="H3" s="564"/>
    </row>
    <row r="4" spans="1:9" s="706" customFormat="1" ht="20.100000000000001" customHeight="1">
      <c r="A4" s="567" t="s">
        <v>176</v>
      </c>
      <c r="B4" s="567"/>
      <c r="C4" s="567"/>
      <c r="D4" s="567"/>
      <c r="E4" s="567"/>
      <c r="F4" s="567"/>
      <c r="G4" s="567"/>
      <c r="H4" s="567"/>
    </row>
    <row r="5" spans="1:9" s="613" customFormat="1" ht="9.75" customHeight="1" thickBot="1"/>
    <row r="6" spans="1:9" s="613" customFormat="1" ht="66.75" customHeight="1">
      <c r="A6" s="657" t="s">
        <v>1</v>
      </c>
      <c r="B6" s="659" t="s">
        <v>785</v>
      </c>
      <c r="C6" s="659" t="s">
        <v>786</v>
      </c>
      <c r="D6" s="659" t="s">
        <v>787</v>
      </c>
      <c r="E6" s="659" t="s">
        <v>788</v>
      </c>
      <c r="F6" s="659" t="s">
        <v>789</v>
      </c>
      <c r="G6" s="659" t="s">
        <v>790</v>
      </c>
      <c r="H6" s="658" t="s">
        <v>791</v>
      </c>
      <c r="I6" s="633"/>
    </row>
    <row r="7" spans="1:9" s="613" customFormat="1" ht="7.5" customHeight="1">
      <c r="A7" s="707"/>
      <c r="B7" s="708"/>
      <c r="C7" s="708"/>
      <c r="D7" s="708"/>
      <c r="E7" s="708"/>
      <c r="F7" s="708"/>
      <c r="G7" s="708"/>
      <c r="H7" s="708"/>
      <c r="I7" s="633"/>
    </row>
    <row r="8" spans="1:9" s="430" customFormat="1" ht="20.100000000000001" customHeight="1">
      <c r="A8" s="577" t="s">
        <v>29</v>
      </c>
      <c r="B8" s="709">
        <v>36.499144833064754</v>
      </c>
      <c r="C8" s="709">
        <v>8.8154758994360058</v>
      </c>
      <c r="D8" s="709">
        <v>5.853921666162594E-2</v>
      </c>
      <c r="E8" s="709">
        <v>1.8376291745792992</v>
      </c>
      <c r="F8" s="709">
        <v>50.865506608221352</v>
      </c>
      <c r="G8" s="709">
        <v>1.923704233877789</v>
      </c>
      <c r="H8" s="710">
        <v>2927471.6979999999</v>
      </c>
    </row>
    <row r="9" spans="1:9" s="430" customFormat="1" ht="20.100000000000001" customHeight="1">
      <c r="A9" s="577" t="s">
        <v>30</v>
      </c>
      <c r="B9" s="709">
        <v>44.749229445557177</v>
      </c>
      <c r="C9" s="709">
        <v>15.116554680929969</v>
      </c>
      <c r="D9" s="709">
        <v>0.5140100555084206</v>
      </c>
      <c r="E9" s="709">
        <v>3.1544259961227463</v>
      </c>
      <c r="F9" s="709">
        <v>33.966926856277993</v>
      </c>
      <c r="G9" s="709">
        <v>2.4988541001860503</v>
      </c>
      <c r="H9" s="710">
        <v>88138.159</v>
      </c>
    </row>
    <row r="10" spans="1:9" s="430" customFormat="1" ht="20.100000000000001" customHeight="1">
      <c r="A10" s="577" t="s">
        <v>31</v>
      </c>
      <c r="B10" s="709">
        <v>29.461622988381759</v>
      </c>
      <c r="C10" s="709">
        <v>19.684929265268163</v>
      </c>
      <c r="D10" s="709">
        <v>9.2818198940505567E-2</v>
      </c>
      <c r="E10" s="709">
        <v>3.2249330317935039</v>
      </c>
      <c r="F10" s="709">
        <v>43.868352315347956</v>
      </c>
      <c r="G10" s="709">
        <v>3.6673442002681114</v>
      </c>
      <c r="H10" s="710">
        <v>6012188.4110000003</v>
      </c>
    </row>
    <row r="11" spans="1:9" s="430" customFormat="1" ht="20.100000000000001" customHeight="1">
      <c r="A11" s="577" t="s">
        <v>32</v>
      </c>
      <c r="B11" s="709">
        <v>37.032677008605155</v>
      </c>
      <c r="C11" s="709">
        <v>13.913869272807583</v>
      </c>
      <c r="D11" s="709">
        <v>0.49441713245192487</v>
      </c>
      <c r="E11" s="709">
        <v>2.7339520498434777</v>
      </c>
      <c r="F11" s="709">
        <v>42.886648126597279</v>
      </c>
      <c r="G11" s="709">
        <v>2.938436409694575</v>
      </c>
      <c r="H11" s="710">
        <v>245745.93400000001</v>
      </c>
    </row>
    <row r="12" spans="1:9" s="430" customFormat="1" ht="20.100000000000001" customHeight="1">
      <c r="A12" s="577" t="s">
        <v>33</v>
      </c>
      <c r="B12" s="709">
        <v>40.375534538922686</v>
      </c>
      <c r="C12" s="709">
        <v>27.806991361850358</v>
      </c>
      <c r="D12" s="709">
        <v>0.36900683284994507</v>
      </c>
      <c r="E12" s="709">
        <v>3.3317582784176327</v>
      </c>
      <c r="F12" s="709">
        <v>23.535354491892207</v>
      </c>
      <c r="G12" s="709">
        <v>4.5813549948679508</v>
      </c>
      <c r="H12" s="710">
        <v>400961.68099999998</v>
      </c>
    </row>
    <row r="13" spans="1:9" s="430" customFormat="1" ht="20.100000000000001" customHeight="1">
      <c r="A13" s="577" t="s">
        <v>117</v>
      </c>
      <c r="B13" s="709">
        <v>33.622370880734131</v>
      </c>
      <c r="C13" s="709">
        <v>15.00031823726799</v>
      </c>
      <c r="D13" s="709">
        <v>8.844826024705317E-2</v>
      </c>
      <c r="E13" s="709">
        <v>3.3382329029924005</v>
      </c>
      <c r="F13" s="709">
        <v>41.868947701334214</v>
      </c>
      <c r="G13" s="709">
        <v>6.081682017424213</v>
      </c>
      <c r="H13" s="710">
        <v>1660349.2209999999</v>
      </c>
    </row>
    <row r="14" spans="1:9" s="430" customFormat="1" ht="20.100000000000001" customHeight="1">
      <c r="A14" s="577" t="s">
        <v>35</v>
      </c>
      <c r="B14" s="709">
        <v>25.20856411305974</v>
      </c>
      <c r="C14" s="709">
        <v>23.289669752435366</v>
      </c>
      <c r="D14" s="709">
        <v>5.4741182111401804E-2</v>
      </c>
      <c r="E14" s="709">
        <v>0.44458119569784316</v>
      </c>
      <c r="F14" s="709">
        <v>40.125979077459228</v>
      </c>
      <c r="G14" s="709">
        <v>10.876464679236426</v>
      </c>
      <c r="H14" s="710">
        <v>229428.73199999999</v>
      </c>
    </row>
    <row r="15" spans="1:9" s="430" customFormat="1" ht="20.100000000000001" customHeight="1">
      <c r="A15" s="577" t="s">
        <v>36</v>
      </c>
      <c r="B15" s="709">
        <v>26.440284812175225</v>
      </c>
      <c r="C15" s="709">
        <v>13.814727180163114</v>
      </c>
      <c r="D15" s="709">
        <v>9.8607396335902778E-2</v>
      </c>
      <c r="E15" s="709">
        <v>1.9504104187925406</v>
      </c>
      <c r="F15" s="709">
        <v>55.988116876294235</v>
      </c>
      <c r="G15" s="709">
        <v>1.7078533684009463</v>
      </c>
      <c r="H15" s="710">
        <v>1917105.6839999999</v>
      </c>
    </row>
    <row r="16" spans="1:9" s="430" customFormat="1" ht="20.100000000000001" customHeight="1">
      <c r="A16" s="577" t="s">
        <v>37</v>
      </c>
      <c r="B16" s="709">
        <v>52.481733306812885</v>
      </c>
      <c r="C16" s="709">
        <v>19.876425516221058</v>
      </c>
      <c r="D16" s="709">
        <v>7.4556146829633754E-2</v>
      </c>
      <c r="E16" s="709">
        <v>2.1174123870127946</v>
      </c>
      <c r="F16" s="709">
        <v>24.604172777166983</v>
      </c>
      <c r="G16" s="709">
        <v>0.84569986595664559</v>
      </c>
      <c r="H16" s="710">
        <v>1278550.5160000001</v>
      </c>
    </row>
    <row r="17" spans="1:25" s="430" customFormat="1" ht="20.100000000000001" customHeight="1">
      <c r="A17" s="577" t="s">
        <v>38</v>
      </c>
      <c r="B17" s="709">
        <v>45.643037646347985</v>
      </c>
      <c r="C17" s="709">
        <v>14.827278113598414</v>
      </c>
      <c r="D17" s="709">
        <v>0.2225817109027593</v>
      </c>
      <c r="E17" s="709">
        <v>1.1013416853395046</v>
      </c>
      <c r="F17" s="709">
        <v>36.321887246551249</v>
      </c>
      <c r="G17" s="709">
        <v>1.8838735972600891</v>
      </c>
      <c r="H17" s="710">
        <v>124502.143</v>
      </c>
    </row>
    <row r="18" spans="1:25" s="430" customFormat="1" ht="20.100000000000001" customHeight="1">
      <c r="A18" s="582" t="s">
        <v>39</v>
      </c>
      <c r="B18" s="709">
        <v>20.187633324231854</v>
      </c>
      <c r="C18" s="709">
        <v>6.9700583660187219</v>
      </c>
      <c r="D18" s="709">
        <v>8.3140283275065827E-2</v>
      </c>
      <c r="E18" s="709">
        <v>7.4493974053888579</v>
      </c>
      <c r="F18" s="709">
        <v>64.474407103386227</v>
      </c>
      <c r="G18" s="709">
        <v>0.8353635176992662</v>
      </c>
      <c r="H18" s="710">
        <v>618756.61199999996</v>
      </c>
    </row>
    <row r="19" spans="1:25" s="430" customFormat="1" ht="20.100000000000001" customHeight="1">
      <c r="A19" s="582" t="s">
        <v>118</v>
      </c>
      <c r="B19" s="709">
        <v>38.069918278842131</v>
      </c>
      <c r="C19" s="709">
        <v>17.248699224881584</v>
      </c>
      <c r="D19" s="709">
        <v>0.25620866581722612</v>
      </c>
      <c r="E19" s="709">
        <v>4.5087184470621064</v>
      </c>
      <c r="F19" s="709">
        <v>37.23156891391428</v>
      </c>
      <c r="G19" s="709">
        <v>2.6848869651628671</v>
      </c>
      <c r="H19" s="710">
        <v>201742.981</v>
      </c>
    </row>
    <row r="20" spans="1:25" s="430" customFormat="1" ht="20.100000000000001" customHeight="1">
      <c r="A20" s="582" t="s">
        <v>154</v>
      </c>
      <c r="B20" s="709">
        <v>32.379399135365226</v>
      </c>
      <c r="C20" s="709">
        <v>9.0088529739777314</v>
      </c>
      <c r="D20" s="709">
        <v>1.8244466944130538E-2</v>
      </c>
      <c r="E20" s="709">
        <v>0.25194430511587712</v>
      </c>
      <c r="F20" s="709">
        <v>57.828008056340565</v>
      </c>
      <c r="G20" s="709">
        <v>0.51355106225646985</v>
      </c>
      <c r="H20" s="710">
        <v>255359.61199999999</v>
      </c>
    </row>
    <row r="21" spans="1:25" s="430" customFormat="1" ht="20.100000000000001" customHeight="1">
      <c r="A21" s="25" t="s">
        <v>42</v>
      </c>
      <c r="B21" s="709">
        <v>47.429954372967288</v>
      </c>
      <c r="C21" s="709">
        <v>13.010150449802429</v>
      </c>
      <c r="D21" s="709">
        <v>0.56756309297817176</v>
      </c>
      <c r="E21" s="709">
        <v>11.668332256024398</v>
      </c>
      <c r="F21" s="709">
        <v>26.553860202287449</v>
      </c>
      <c r="G21" s="709">
        <v>0.77013962594026797</v>
      </c>
      <c r="H21" s="710">
        <v>128612.133</v>
      </c>
    </row>
    <row r="22" spans="1:25" s="430" customFormat="1" ht="20.100000000000001" customHeight="1">
      <c r="A22" s="582" t="s">
        <v>43</v>
      </c>
      <c r="B22" s="709">
        <v>47.295802067281166</v>
      </c>
      <c r="C22" s="709">
        <v>27.832246694908697</v>
      </c>
      <c r="D22" s="709">
        <v>0.47101799565083685</v>
      </c>
      <c r="E22" s="709">
        <v>2.4445939656829188</v>
      </c>
      <c r="F22" s="709">
        <v>16.584684406461353</v>
      </c>
      <c r="G22" s="709">
        <v>5.3716548700150284</v>
      </c>
      <c r="H22" s="710">
        <v>30657.851999999999</v>
      </c>
    </row>
    <row r="23" spans="1:25" s="430" customFormat="1" ht="20.100000000000001" customHeight="1">
      <c r="A23" s="582" t="s">
        <v>44</v>
      </c>
      <c r="B23" s="709">
        <v>48.9434223514357</v>
      </c>
      <c r="C23" s="709">
        <v>12.498393063748948</v>
      </c>
      <c r="D23" s="709">
        <v>0.47546716292788471</v>
      </c>
      <c r="E23" s="709">
        <v>2.5757353160252565</v>
      </c>
      <c r="F23" s="709">
        <v>28.901756952578594</v>
      </c>
      <c r="G23" s="709">
        <v>6.6052251532836159</v>
      </c>
      <c r="H23" s="710">
        <v>25273.249</v>
      </c>
    </row>
    <row r="24" spans="1:25" s="430" customFormat="1" ht="20.100000000000001" customHeight="1">
      <c r="A24" s="582" t="s">
        <v>45</v>
      </c>
      <c r="B24" s="709">
        <v>42.912883021098018</v>
      </c>
      <c r="C24" s="709">
        <v>11.73307108085778</v>
      </c>
      <c r="D24" s="709">
        <v>2.2288917078129167</v>
      </c>
      <c r="E24" s="709">
        <v>3.1981493893476967</v>
      </c>
      <c r="F24" s="709">
        <v>37.785932004279807</v>
      </c>
      <c r="G24" s="709">
        <v>2.1410727966037837</v>
      </c>
      <c r="H24" s="710">
        <v>65268.402000000002</v>
      </c>
    </row>
    <row r="25" spans="1:25" s="430" customFormat="1" ht="20.100000000000001" customHeight="1">
      <c r="A25" s="582" t="s">
        <v>46</v>
      </c>
      <c r="B25" s="709">
        <v>57.369254867429611</v>
      </c>
      <c r="C25" s="709">
        <v>19.888141333057305</v>
      </c>
      <c r="D25" s="709">
        <v>0.1247510146638826</v>
      </c>
      <c r="E25" s="709">
        <v>2.9171020338588374</v>
      </c>
      <c r="F25" s="709">
        <v>19.304096349779059</v>
      </c>
      <c r="G25" s="709">
        <v>0.39665440121131013</v>
      </c>
      <c r="H25" s="710">
        <v>765734.85400000005</v>
      </c>
    </row>
    <row r="26" spans="1:25" s="430" customFormat="1" ht="20.100000000000001" customHeight="1">
      <c r="A26" s="582" t="s">
        <v>47</v>
      </c>
      <c r="B26" s="709">
        <v>32.647839867087228</v>
      </c>
      <c r="C26" s="709">
        <v>10.995784159001277</v>
      </c>
      <c r="D26" s="709">
        <v>4.4586845900049972E-2</v>
      </c>
      <c r="E26" s="709">
        <v>1.4800088973765155</v>
      </c>
      <c r="F26" s="709">
        <v>53.541617702927745</v>
      </c>
      <c r="G26" s="709">
        <v>1.2901625277071818</v>
      </c>
      <c r="H26" s="710">
        <v>312114.47499999998</v>
      </c>
    </row>
    <row r="27" spans="1:25" s="431" customFormat="1" ht="24.75" customHeight="1" thickBot="1">
      <c r="A27" s="583" t="s">
        <v>48</v>
      </c>
      <c r="B27" s="711">
        <v>34.268968125920807</v>
      </c>
      <c r="C27" s="711">
        <v>15.988721262803345</v>
      </c>
      <c r="D27" s="711">
        <v>0.1144048939992286</v>
      </c>
      <c r="E27" s="711">
        <v>2.8581070864524478</v>
      </c>
      <c r="F27" s="711">
        <v>43.871296083882974</v>
      </c>
      <c r="G27" s="711">
        <v>2.8985025700786826</v>
      </c>
      <c r="H27" s="712">
        <v>17287962.348999999</v>
      </c>
      <c r="I27" s="430"/>
    </row>
    <row r="28" spans="1:25" s="613" customFormat="1" ht="6.75" customHeight="1">
      <c r="A28" s="430"/>
      <c r="B28" s="713"/>
      <c r="C28" s="713"/>
      <c r="D28" s="713"/>
      <c r="E28" s="713"/>
      <c r="F28" s="713"/>
      <c r="G28" s="713"/>
      <c r="H28" s="713"/>
      <c r="I28" s="430"/>
      <c r="J28" s="431"/>
      <c r="K28" s="431"/>
      <c r="L28" s="431"/>
      <c r="M28" s="431"/>
      <c r="N28" s="431"/>
      <c r="O28" s="431"/>
      <c r="P28" s="431"/>
      <c r="Q28" s="431"/>
      <c r="R28" s="431"/>
      <c r="S28" s="431"/>
      <c r="T28" s="431"/>
      <c r="U28" s="431"/>
      <c r="V28" s="431"/>
      <c r="W28" s="431"/>
      <c r="X28" s="431"/>
      <c r="Y28" s="431"/>
    </row>
    <row r="29" spans="1:25" s="615" customFormat="1" ht="11.1" customHeight="1">
      <c r="A29" s="556" t="s">
        <v>717</v>
      </c>
      <c r="B29" s="430"/>
      <c r="C29" s="430"/>
      <c r="D29" s="430"/>
      <c r="E29" s="430"/>
      <c r="F29" s="430"/>
      <c r="G29" s="430"/>
      <c r="H29" s="714"/>
      <c r="I29" s="715"/>
    </row>
    <row r="30" spans="1:25" s="615" customFormat="1" ht="11.1" customHeight="1">
      <c r="A30" s="556" t="s">
        <v>792</v>
      </c>
      <c r="B30" s="430"/>
      <c r="C30" s="430"/>
      <c r="D30" s="430"/>
      <c r="E30" s="430"/>
      <c r="F30" s="430"/>
      <c r="G30" s="430"/>
      <c r="H30" s="430"/>
      <c r="I30" s="715"/>
    </row>
    <row r="31" spans="1:25" s="615" customFormat="1" ht="11.1" customHeight="1">
      <c r="A31" s="556" t="s">
        <v>793</v>
      </c>
      <c r="B31" s="430"/>
      <c r="C31" s="430"/>
      <c r="D31" s="430"/>
      <c r="E31" s="430"/>
      <c r="F31" s="430"/>
      <c r="G31" s="430"/>
      <c r="H31" s="430"/>
      <c r="I31" s="715"/>
    </row>
    <row r="32" spans="1:25" s="615" customFormat="1" ht="11.1" customHeight="1">
      <c r="A32" s="556" t="s">
        <v>794</v>
      </c>
      <c r="B32" s="430"/>
      <c r="C32" s="430"/>
      <c r="D32" s="430"/>
      <c r="E32" s="430"/>
      <c r="F32" s="430"/>
      <c r="G32" s="430"/>
      <c r="H32" s="430"/>
      <c r="I32" s="715"/>
    </row>
    <row r="33" spans="1:12" ht="11.25" customHeight="1">
      <c r="A33" s="593"/>
      <c r="B33" s="593"/>
      <c r="C33" s="593"/>
      <c r="D33" s="593"/>
      <c r="E33" s="593"/>
      <c r="F33" s="593"/>
      <c r="G33" s="593"/>
      <c r="H33" s="593"/>
      <c r="I33" s="593"/>
      <c r="J33" s="593"/>
      <c r="K33" s="593"/>
      <c r="L33" s="593"/>
    </row>
    <row r="34" spans="1:12" ht="12.15" customHeight="1">
      <c r="A34" s="16"/>
      <c r="B34" s="430"/>
      <c r="C34" s="430"/>
      <c r="D34" s="430"/>
      <c r="E34" s="430"/>
      <c r="F34" s="430"/>
      <c r="G34" s="430"/>
      <c r="H34" s="430"/>
    </row>
    <row r="49" s="397" customFormat="1"/>
    <row r="50" s="397" customFormat="1"/>
    <row r="51" s="397" customFormat="1"/>
    <row r="52" s="397" customFormat="1"/>
    <row r="53" s="397" customFormat="1"/>
    <row r="54" s="397" customFormat="1"/>
    <row r="55" s="397" customFormat="1"/>
    <row r="56" s="397" customFormat="1"/>
    <row r="57" s="397" customFormat="1"/>
  </sheetData>
  <hyperlinks>
    <hyperlink ref="A1" location="Índice!A1" display="Volver al Índice" xr:uid="{51C0C438-8BC9-4542-9A6F-DE158DFD0AE4}"/>
  </hyperlinks>
  <printOptions horizontalCentered="1" verticalCentered="1"/>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3A0C4-740B-479E-AB82-A6B5CE889828}">
  <dimension ref="A1:AF286"/>
  <sheetViews>
    <sheetView showGridLines="0" zoomScale="115" zoomScaleNormal="115" workbookViewId="0"/>
  </sheetViews>
  <sheetFormatPr baseColWidth="10" defaultRowHeight="13.2"/>
  <cols>
    <col min="1" max="1" width="51.44140625" style="397" customWidth="1"/>
    <col min="2" max="7" width="15.44140625" style="397" customWidth="1"/>
    <col min="8" max="9" width="17.88671875" style="397" customWidth="1"/>
    <col min="10" max="16384" width="11.5546875" style="397"/>
  </cols>
  <sheetData>
    <row r="1" spans="1:32" s="596" customFormat="1" ht="18.75" customHeight="1">
      <c r="A1" s="1270" t="s">
        <v>1197</v>
      </c>
      <c r="B1" s="716"/>
      <c r="C1" s="716"/>
      <c r="D1" s="716"/>
      <c r="E1" s="716"/>
      <c r="F1" s="716"/>
      <c r="G1" s="716"/>
      <c r="H1" s="716"/>
      <c r="I1" s="716"/>
    </row>
    <row r="2" spans="1:32" s="477" customFormat="1" ht="25.2" customHeight="1">
      <c r="A2" s="563" t="s">
        <v>795</v>
      </c>
      <c r="B2" s="563"/>
      <c r="C2" s="563"/>
      <c r="D2" s="563"/>
      <c r="E2" s="563"/>
      <c r="F2" s="563"/>
      <c r="G2" s="563"/>
      <c r="H2" s="563"/>
      <c r="I2" s="563"/>
    </row>
    <row r="3" spans="1:32" s="597" customFormat="1" ht="18" customHeight="1">
      <c r="A3" s="564">
        <v>46022</v>
      </c>
      <c r="B3" s="564"/>
      <c r="C3" s="564"/>
      <c r="D3" s="564"/>
      <c r="E3" s="564"/>
      <c r="F3" s="564"/>
      <c r="G3" s="564"/>
      <c r="H3" s="564"/>
      <c r="I3" s="564"/>
    </row>
    <row r="4" spans="1:32" s="568" customFormat="1" ht="18" customHeight="1">
      <c r="A4" s="567" t="s">
        <v>125</v>
      </c>
      <c r="B4" s="567"/>
      <c r="C4" s="567"/>
      <c r="D4" s="567"/>
      <c r="E4" s="567"/>
      <c r="F4" s="567"/>
      <c r="G4" s="567"/>
      <c r="H4" s="567"/>
      <c r="I4" s="567"/>
    </row>
    <row r="5" spans="1:32" ht="6.75" customHeight="1" thickBot="1">
      <c r="A5" s="598"/>
      <c r="B5" s="598"/>
      <c r="C5" s="598"/>
      <c r="D5" s="598"/>
      <c r="E5" s="598"/>
      <c r="F5" s="598"/>
    </row>
    <row r="6" spans="1:32" ht="27" customHeight="1">
      <c r="A6" s="1351" t="s">
        <v>1</v>
      </c>
      <c r="B6" s="1349" t="s">
        <v>796</v>
      </c>
      <c r="C6" s="1349" t="s">
        <v>797</v>
      </c>
      <c r="D6" s="1349" t="s">
        <v>798</v>
      </c>
      <c r="E6" s="1349" t="s">
        <v>799</v>
      </c>
      <c r="F6" s="1349" t="s">
        <v>800</v>
      </c>
      <c r="G6" s="1349" t="s">
        <v>801</v>
      </c>
      <c r="H6" s="1509" t="s">
        <v>802</v>
      </c>
      <c r="I6" s="1509"/>
      <c r="J6" s="598"/>
      <c r="K6" s="598"/>
      <c r="L6" s="598"/>
      <c r="M6" s="598"/>
      <c r="N6" s="598"/>
      <c r="O6" s="598"/>
      <c r="P6" s="598"/>
      <c r="Q6" s="598"/>
      <c r="R6" s="598"/>
      <c r="S6" s="598"/>
      <c r="T6" s="598"/>
      <c r="U6" s="598"/>
      <c r="V6" s="598"/>
      <c r="W6" s="598"/>
      <c r="X6" s="598"/>
      <c r="Y6" s="598"/>
      <c r="Z6" s="598"/>
      <c r="AA6" s="598"/>
      <c r="AB6" s="598"/>
      <c r="AC6" s="598"/>
      <c r="AD6" s="598"/>
      <c r="AE6" s="598"/>
      <c r="AF6" s="598"/>
    </row>
    <row r="7" spans="1:32" ht="26.4" customHeight="1">
      <c r="A7" s="1352"/>
      <c r="B7" s="1350"/>
      <c r="C7" s="1350"/>
      <c r="D7" s="1350"/>
      <c r="E7" s="1350"/>
      <c r="F7" s="1350"/>
      <c r="G7" s="1350"/>
      <c r="H7" s="717" t="s">
        <v>803</v>
      </c>
      <c r="I7" s="717" t="s">
        <v>804</v>
      </c>
      <c r="J7" s="598"/>
      <c r="K7" s="598"/>
      <c r="L7" s="598"/>
      <c r="M7" s="598"/>
      <c r="N7" s="598"/>
      <c r="O7" s="598"/>
      <c r="P7" s="598"/>
      <c r="Q7" s="598"/>
      <c r="R7" s="598"/>
      <c r="S7" s="598"/>
      <c r="T7" s="598"/>
      <c r="U7" s="598"/>
      <c r="V7" s="598"/>
      <c r="W7" s="598"/>
      <c r="X7" s="598"/>
      <c r="Y7" s="598"/>
      <c r="Z7" s="598"/>
      <c r="AA7" s="598"/>
      <c r="AB7" s="598"/>
      <c r="AC7" s="598"/>
      <c r="AD7" s="598"/>
      <c r="AE7" s="598"/>
      <c r="AF7" s="598"/>
    </row>
    <row r="8" spans="1:32" s="430" customFormat="1" ht="9" customHeight="1">
      <c r="A8" s="577"/>
      <c r="B8" s="602"/>
      <c r="C8" s="602"/>
      <c r="D8" s="602"/>
      <c r="E8" s="602"/>
      <c r="F8" s="602"/>
      <c r="G8" s="602"/>
      <c r="H8" s="602"/>
      <c r="I8" s="602"/>
      <c r="J8" s="604"/>
      <c r="K8" s="604"/>
      <c r="L8" s="604"/>
      <c r="M8" s="604"/>
      <c r="N8" s="604"/>
      <c r="O8" s="604"/>
      <c r="P8" s="605"/>
      <c r="Q8" s="605"/>
    </row>
    <row r="9" spans="1:32" s="430" customFormat="1" ht="18" customHeight="1">
      <c r="A9" s="577" t="s">
        <v>29</v>
      </c>
      <c r="B9" s="718">
        <v>243284.30755</v>
      </c>
      <c r="C9" s="718">
        <v>16114.81841</v>
      </c>
      <c r="D9" s="718">
        <v>13972.106310000001</v>
      </c>
      <c r="E9" s="718">
        <v>12445.812390000001</v>
      </c>
      <c r="F9" s="718">
        <v>229312.20143000002</v>
      </c>
      <c r="G9" s="718">
        <v>1074496.2347899999</v>
      </c>
      <c r="H9" s="718">
        <v>495.26885999999996</v>
      </c>
      <c r="I9" s="718">
        <v>499.49099000000001</v>
      </c>
      <c r="J9" s="604"/>
      <c r="K9" s="604"/>
      <c r="L9" s="604"/>
      <c r="M9" s="604"/>
      <c r="N9" s="604"/>
      <c r="O9" s="604"/>
      <c r="P9" s="605"/>
      <c r="Q9" s="605"/>
    </row>
    <row r="10" spans="1:32" s="430" customFormat="1" ht="18" customHeight="1">
      <c r="A10" s="577" t="s">
        <v>30</v>
      </c>
      <c r="B10" s="718">
        <v>4344709.8140000002</v>
      </c>
      <c r="C10" s="718">
        <v>3302.53818</v>
      </c>
      <c r="D10" s="718">
        <v>481349.81348000001</v>
      </c>
      <c r="E10" s="718">
        <v>1.9664600000000001</v>
      </c>
      <c r="F10" s="718">
        <v>3863360.0005199998</v>
      </c>
      <c r="G10" s="718" t="s">
        <v>134</v>
      </c>
      <c r="H10" s="718">
        <v>2673.0658699999999</v>
      </c>
      <c r="I10" s="718" t="s">
        <v>134</v>
      </c>
      <c r="J10" s="604"/>
      <c r="K10" s="604"/>
      <c r="L10" s="604"/>
      <c r="M10" s="604"/>
      <c r="N10" s="604"/>
      <c r="O10" s="604"/>
      <c r="P10" s="605"/>
      <c r="Q10" s="605"/>
    </row>
    <row r="11" spans="1:32" s="430" customFormat="1" ht="18" customHeight="1">
      <c r="A11" s="577" t="s">
        <v>31</v>
      </c>
      <c r="B11" s="718">
        <v>4982453.2771099992</v>
      </c>
      <c r="C11" s="718">
        <v>217639.74640999999</v>
      </c>
      <c r="D11" s="718">
        <v>7150.4180500000002</v>
      </c>
      <c r="E11" s="718">
        <v>380814.47632000002</v>
      </c>
      <c r="F11" s="718">
        <v>4975302.8590600006</v>
      </c>
      <c r="G11" s="718">
        <v>934725.44482000009</v>
      </c>
      <c r="H11" s="718">
        <v>3145.4520000000002</v>
      </c>
      <c r="I11" s="718">
        <v>6159.7201999999997</v>
      </c>
      <c r="J11" s="604"/>
      <c r="K11" s="604"/>
      <c r="L11" s="604"/>
      <c r="M11" s="604"/>
      <c r="N11" s="604"/>
      <c r="O11" s="604"/>
      <c r="P11" s="605"/>
      <c r="Q11" s="605"/>
    </row>
    <row r="12" spans="1:32" s="430" customFormat="1" ht="18" customHeight="1">
      <c r="A12" s="577" t="s">
        <v>32</v>
      </c>
      <c r="B12" s="718">
        <v>588556433.29939997</v>
      </c>
      <c r="C12" s="718">
        <v>100.79329000000001</v>
      </c>
      <c r="D12" s="718">
        <v>158522305.48594001</v>
      </c>
      <c r="E12" s="718">
        <v>92.10866</v>
      </c>
      <c r="F12" s="718">
        <v>-452.71277000000003</v>
      </c>
      <c r="G12" s="718">
        <v>3884.2649999999999</v>
      </c>
      <c r="H12" s="718">
        <v>0.68507000000000007</v>
      </c>
      <c r="I12" s="718" t="s">
        <v>134</v>
      </c>
      <c r="J12" s="604"/>
      <c r="K12" s="604"/>
      <c r="L12" s="604"/>
      <c r="M12" s="604"/>
      <c r="N12" s="604"/>
      <c r="O12" s="604"/>
      <c r="P12" s="605"/>
      <c r="Q12" s="605"/>
    </row>
    <row r="13" spans="1:32" s="430" customFormat="1" ht="18" customHeight="1">
      <c r="A13" s="577" t="s">
        <v>33</v>
      </c>
      <c r="B13" s="718">
        <v>18763.320190000002</v>
      </c>
      <c r="C13" s="718" t="s">
        <v>134</v>
      </c>
      <c r="D13" s="718" t="s">
        <v>134</v>
      </c>
      <c r="E13" s="718" t="s">
        <v>134</v>
      </c>
      <c r="F13" s="718">
        <v>18763.320190000002</v>
      </c>
      <c r="G13" s="718" t="s">
        <v>134</v>
      </c>
      <c r="H13" s="718">
        <v>150.381</v>
      </c>
      <c r="I13" s="718">
        <v>9550.7684200000003</v>
      </c>
      <c r="J13" s="604"/>
      <c r="K13" s="604"/>
      <c r="L13" s="604"/>
      <c r="M13" s="604"/>
      <c r="N13" s="604"/>
      <c r="O13" s="604"/>
      <c r="P13" s="605"/>
      <c r="Q13" s="605"/>
    </row>
    <row r="14" spans="1:32" s="430" customFormat="1" ht="18" customHeight="1">
      <c r="A14" s="577" t="s">
        <v>117</v>
      </c>
      <c r="B14" s="718">
        <v>5139423.3863699995</v>
      </c>
      <c r="C14" s="718">
        <v>665227.77734999999</v>
      </c>
      <c r="D14" s="718">
        <v>5143247.9756499995</v>
      </c>
      <c r="E14" s="718">
        <v>713645.63021000009</v>
      </c>
      <c r="F14" s="718">
        <v>-4218.6391399999993</v>
      </c>
      <c r="G14" s="718">
        <v>346133.45483</v>
      </c>
      <c r="H14" s="718">
        <v>4852.32528</v>
      </c>
      <c r="I14" s="718">
        <v>5364.0654000000004</v>
      </c>
      <c r="J14" s="604"/>
      <c r="K14" s="604"/>
      <c r="L14" s="604"/>
      <c r="M14" s="604"/>
      <c r="N14" s="604"/>
      <c r="O14" s="604"/>
      <c r="P14" s="605"/>
      <c r="Q14" s="605"/>
    </row>
    <row r="15" spans="1:32" s="430" customFormat="1" ht="18" customHeight="1">
      <c r="A15" s="577" t="s">
        <v>35</v>
      </c>
      <c r="B15" s="718">
        <v>2630589.3029999998</v>
      </c>
      <c r="C15" s="718" t="s">
        <v>134</v>
      </c>
      <c r="D15" s="718">
        <v>9693448.4969999995</v>
      </c>
      <c r="E15" s="718" t="s">
        <v>134</v>
      </c>
      <c r="F15" s="718" t="s">
        <v>134</v>
      </c>
      <c r="G15" s="718">
        <v>31798889.742330004</v>
      </c>
      <c r="H15" s="718">
        <v>5036.9040700000005</v>
      </c>
      <c r="I15" s="718">
        <v>1956.442</v>
      </c>
      <c r="J15" s="604"/>
      <c r="K15" s="604"/>
      <c r="L15" s="604"/>
      <c r="M15" s="604"/>
      <c r="N15" s="604"/>
      <c r="O15" s="604"/>
      <c r="P15" s="605"/>
      <c r="Q15" s="605"/>
    </row>
    <row r="16" spans="1:32" s="430" customFormat="1" ht="18" customHeight="1">
      <c r="A16" s="577" t="s">
        <v>36</v>
      </c>
      <c r="B16" s="718">
        <v>2087984.247</v>
      </c>
      <c r="C16" s="718" t="s">
        <v>134</v>
      </c>
      <c r="D16" s="718">
        <v>10159.837</v>
      </c>
      <c r="E16" s="718" t="s">
        <v>134</v>
      </c>
      <c r="F16" s="718">
        <v>2077824.41</v>
      </c>
      <c r="G16" s="718">
        <v>4863.0376999999999</v>
      </c>
      <c r="H16" s="718">
        <v>1741.73206</v>
      </c>
      <c r="I16" s="718">
        <v>712.05587000000003</v>
      </c>
      <c r="J16" s="604"/>
      <c r="K16" s="604"/>
      <c r="L16" s="604"/>
      <c r="M16" s="604"/>
      <c r="N16" s="604"/>
      <c r="O16" s="604"/>
      <c r="P16" s="605"/>
      <c r="Q16" s="605"/>
    </row>
    <row r="17" spans="1:17" s="430" customFormat="1" ht="18" customHeight="1">
      <c r="A17" s="577" t="s">
        <v>37</v>
      </c>
      <c r="B17" s="718" t="s">
        <v>134</v>
      </c>
      <c r="C17" s="718" t="s">
        <v>134</v>
      </c>
      <c r="D17" s="718" t="s">
        <v>134</v>
      </c>
      <c r="E17" s="718" t="s">
        <v>134</v>
      </c>
      <c r="F17" s="718" t="s">
        <v>134</v>
      </c>
      <c r="G17" s="718" t="s">
        <v>134</v>
      </c>
      <c r="H17" s="718" t="s">
        <v>134</v>
      </c>
      <c r="I17" s="718" t="s">
        <v>134</v>
      </c>
      <c r="J17" s="604"/>
      <c r="K17" s="604"/>
      <c r="L17" s="604"/>
      <c r="M17" s="604"/>
      <c r="N17" s="604"/>
      <c r="O17" s="604"/>
      <c r="P17" s="605"/>
      <c r="Q17" s="605"/>
    </row>
    <row r="18" spans="1:17" s="430" customFormat="1" ht="18" customHeight="1">
      <c r="A18" s="577" t="s">
        <v>38</v>
      </c>
      <c r="B18" s="718" t="s">
        <v>134</v>
      </c>
      <c r="C18" s="718" t="s">
        <v>134</v>
      </c>
      <c r="D18" s="718" t="s">
        <v>134</v>
      </c>
      <c r="E18" s="718" t="s">
        <v>134</v>
      </c>
      <c r="F18" s="718" t="s">
        <v>134</v>
      </c>
      <c r="G18" s="718" t="s">
        <v>134</v>
      </c>
      <c r="H18" s="718" t="s">
        <v>134</v>
      </c>
      <c r="I18" s="718" t="s">
        <v>134</v>
      </c>
      <c r="J18" s="604"/>
      <c r="K18" s="604"/>
      <c r="L18" s="604"/>
      <c r="M18" s="604"/>
      <c r="N18" s="604"/>
      <c r="O18" s="604"/>
      <c r="P18" s="605"/>
      <c r="Q18" s="605"/>
    </row>
    <row r="19" spans="1:17" s="430" customFormat="1" ht="18" customHeight="1">
      <c r="A19" s="582" t="s">
        <v>39</v>
      </c>
      <c r="B19" s="718" t="s">
        <v>134</v>
      </c>
      <c r="C19" s="718" t="s">
        <v>134</v>
      </c>
      <c r="D19" s="718" t="s">
        <v>134</v>
      </c>
      <c r="E19" s="718" t="s">
        <v>134</v>
      </c>
      <c r="F19" s="718" t="s">
        <v>134</v>
      </c>
      <c r="G19" s="718" t="s">
        <v>134</v>
      </c>
      <c r="H19" s="718" t="s">
        <v>134</v>
      </c>
      <c r="I19" s="718" t="s">
        <v>134</v>
      </c>
      <c r="J19" s="604"/>
      <c r="K19" s="604"/>
      <c r="L19" s="604"/>
      <c r="M19" s="604"/>
      <c r="N19" s="604"/>
      <c r="O19" s="604"/>
      <c r="P19" s="605"/>
      <c r="Q19" s="605"/>
    </row>
    <row r="20" spans="1:17" s="430" customFormat="1" ht="18" customHeight="1">
      <c r="A20" s="582" t="s">
        <v>118</v>
      </c>
      <c r="B20" s="718" t="s">
        <v>134</v>
      </c>
      <c r="C20" s="718" t="s">
        <v>134</v>
      </c>
      <c r="D20" s="718" t="s">
        <v>134</v>
      </c>
      <c r="E20" s="718" t="s">
        <v>134</v>
      </c>
      <c r="F20" s="718" t="s">
        <v>134</v>
      </c>
      <c r="G20" s="718" t="s">
        <v>134</v>
      </c>
      <c r="H20" s="718" t="s">
        <v>134</v>
      </c>
      <c r="I20" s="718" t="s">
        <v>134</v>
      </c>
      <c r="J20" s="604"/>
      <c r="K20" s="604"/>
      <c r="L20" s="604"/>
      <c r="M20" s="604"/>
      <c r="N20" s="604"/>
      <c r="O20" s="604"/>
      <c r="P20" s="605"/>
      <c r="Q20" s="605"/>
    </row>
    <row r="21" spans="1:17" s="430" customFormat="1" ht="18" customHeight="1">
      <c r="A21" s="582" t="s">
        <v>154</v>
      </c>
      <c r="B21" s="718" t="s">
        <v>134</v>
      </c>
      <c r="C21" s="718" t="s">
        <v>134</v>
      </c>
      <c r="D21" s="718" t="s">
        <v>134</v>
      </c>
      <c r="E21" s="718" t="s">
        <v>134</v>
      </c>
      <c r="F21" s="718" t="s">
        <v>134</v>
      </c>
      <c r="G21" s="718" t="s">
        <v>134</v>
      </c>
      <c r="H21" s="718" t="s">
        <v>134</v>
      </c>
      <c r="I21" s="718" t="s">
        <v>134</v>
      </c>
      <c r="J21" s="604"/>
      <c r="K21" s="604"/>
      <c r="L21" s="604"/>
      <c r="M21" s="604"/>
      <c r="N21" s="604"/>
      <c r="O21" s="604"/>
      <c r="P21" s="605"/>
      <c r="Q21" s="605"/>
    </row>
    <row r="22" spans="1:17" s="430" customFormat="1" ht="18" customHeight="1">
      <c r="A22" s="25" t="s">
        <v>42</v>
      </c>
      <c r="B22" s="718" t="s">
        <v>134</v>
      </c>
      <c r="C22" s="718" t="s">
        <v>134</v>
      </c>
      <c r="D22" s="718" t="s">
        <v>134</v>
      </c>
      <c r="E22" s="718" t="s">
        <v>134</v>
      </c>
      <c r="F22" s="718" t="s">
        <v>134</v>
      </c>
      <c r="G22" s="718" t="s">
        <v>134</v>
      </c>
      <c r="H22" s="718" t="s">
        <v>134</v>
      </c>
      <c r="I22" s="718" t="s">
        <v>134</v>
      </c>
      <c r="J22" s="604"/>
      <c r="K22" s="604"/>
      <c r="L22" s="604"/>
      <c r="M22" s="604"/>
      <c r="N22" s="604"/>
      <c r="O22" s="604"/>
      <c r="P22" s="605"/>
      <c r="Q22" s="605"/>
    </row>
    <row r="23" spans="1:17" s="430" customFormat="1" ht="18" customHeight="1">
      <c r="A23" s="582" t="s">
        <v>43</v>
      </c>
      <c r="B23" s="718" t="s">
        <v>134</v>
      </c>
      <c r="C23" s="718" t="s">
        <v>134</v>
      </c>
      <c r="D23" s="718" t="s">
        <v>134</v>
      </c>
      <c r="E23" s="718" t="s">
        <v>134</v>
      </c>
      <c r="F23" s="718" t="s">
        <v>134</v>
      </c>
      <c r="G23" s="718" t="s">
        <v>134</v>
      </c>
      <c r="H23" s="718" t="s">
        <v>134</v>
      </c>
      <c r="I23" s="718" t="s">
        <v>134</v>
      </c>
      <c r="J23" s="604"/>
      <c r="K23" s="604"/>
      <c r="L23" s="604"/>
      <c r="M23" s="604"/>
      <c r="N23" s="604"/>
      <c r="O23" s="604"/>
      <c r="P23" s="605"/>
      <c r="Q23" s="605"/>
    </row>
    <row r="24" spans="1:17" s="430" customFormat="1" ht="18" customHeight="1">
      <c r="A24" s="582" t="s">
        <v>44</v>
      </c>
      <c r="B24" s="718" t="s">
        <v>134</v>
      </c>
      <c r="C24" s="718" t="s">
        <v>134</v>
      </c>
      <c r="D24" s="718" t="s">
        <v>134</v>
      </c>
      <c r="E24" s="718" t="s">
        <v>134</v>
      </c>
      <c r="F24" s="718" t="s">
        <v>134</v>
      </c>
      <c r="G24" s="718" t="s">
        <v>134</v>
      </c>
      <c r="H24" s="718" t="s">
        <v>134</v>
      </c>
      <c r="I24" s="718" t="s">
        <v>134</v>
      </c>
      <c r="J24" s="604"/>
      <c r="K24" s="604"/>
      <c r="L24" s="604"/>
      <c r="M24" s="604"/>
      <c r="N24" s="604"/>
      <c r="O24" s="604"/>
      <c r="P24" s="605"/>
      <c r="Q24" s="605"/>
    </row>
    <row r="25" spans="1:17" s="430" customFormat="1" ht="18" customHeight="1">
      <c r="A25" s="582" t="s">
        <v>45</v>
      </c>
      <c r="B25" s="718" t="s">
        <v>134</v>
      </c>
      <c r="C25" s="718" t="s">
        <v>134</v>
      </c>
      <c r="D25" s="718" t="s">
        <v>134</v>
      </c>
      <c r="E25" s="718" t="s">
        <v>134</v>
      </c>
      <c r="F25" s="718" t="s">
        <v>134</v>
      </c>
      <c r="G25" s="718" t="s">
        <v>134</v>
      </c>
      <c r="H25" s="718" t="s">
        <v>134</v>
      </c>
      <c r="I25" s="718" t="s">
        <v>134</v>
      </c>
      <c r="J25" s="604"/>
      <c r="K25" s="604"/>
      <c r="L25" s="604"/>
      <c r="M25" s="604"/>
      <c r="N25" s="604"/>
      <c r="O25" s="604"/>
      <c r="P25" s="605"/>
      <c r="Q25" s="605"/>
    </row>
    <row r="26" spans="1:17" s="430" customFormat="1" ht="18" customHeight="1">
      <c r="A26" s="582" t="s">
        <v>46</v>
      </c>
      <c r="B26" s="718" t="s">
        <v>134</v>
      </c>
      <c r="C26" s="718" t="s">
        <v>134</v>
      </c>
      <c r="D26" s="718" t="s">
        <v>134</v>
      </c>
      <c r="E26" s="718" t="s">
        <v>134</v>
      </c>
      <c r="F26" s="718" t="s">
        <v>134</v>
      </c>
      <c r="G26" s="718" t="s">
        <v>134</v>
      </c>
      <c r="H26" s="718" t="s">
        <v>134</v>
      </c>
      <c r="I26" s="718" t="s">
        <v>134</v>
      </c>
      <c r="J26" s="604"/>
      <c r="K26" s="604"/>
      <c r="L26" s="604"/>
      <c r="M26" s="604"/>
      <c r="N26" s="604"/>
      <c r="O26" s="604"/>
      <c r="P26" s="605"/>
      <c r="Q26" s="605"/>
    </row>
    <row r="27" spans="1:17" s="430" customFormat="1" ht="18" customHeight="1">
      <c r="A27" s="582" t="s">
        <v>47</v>
      </c>
      <c r="B27" s="718" t="s">
        <v>134</v>
      </c>
      <c r="C27" s="718" t="s">
        <v>134</v>
      </c>
      <c r="D27" s="718" t="s">
        <v>134</v>
      </c>
      <c r="E27" s="718" t="s">
        <v>134</v>
      </c>
      <c r="F27" s="718" t="s">
        <v>134</v>
      </c>
      <c r="G27" s="718" t="s">
        <v>134</v>
      </c>
      <c r="H27" s="718" t="s">
        <v>134</v>
      </c>
      <c r="I27" s="718" t="s">
        <v>134</v>
      </c>
      <c r="J27" s="604"/>
      <c r="K27" s="604"/>
      <c r="L27" s="604"/>
      <c r="M27" s="604"/>
      <c r="N27" s="604"/>
      <c r="O27" s="604"/>
      <c r="P27" s="605"/>
      <c r="Q27" s="605"/>
    </row>
    <row r="28" spans="1:17" s="431" customFormat="1" ht="24.75" customHeight="1" thickBot="1">
      <c r="A28" s="583" t="s">
        <v>48</v>
      </c>
      <c r="B28" s="609">
        <v>608003640.95461977</v>
      </c>
      <c r="C28" s="609">
        <v>902385.67363999994</v>
      </c>
      <c r="D28" s="609">
        <v>173871634.13343003</v>
      </c>
      <c r="E28" s="609">
        <v>1106999.9940400003</v>
      </c>
      <c r="F28" s="609">
        <v>11159891.439289998</v>
      </c>
      <c r="G28" s="609">
        <v>34162992.179470003</v>
      </c>
      <c r="H28" s="609">
        <v>18095.81421</v>
      </c>
      <c r="I28" s="609">
        <v>24242.542880000001</v>
      </c>
      <c r="J28" s="610"/>
      <c r="K28" s="610"/>
      <c r="L28" s="610"/>
      <c r="M28" s="610"/>
      <c r="N28" s="610"/>
      <c r="O28" s="610"/>
    </row>
    <row r="29" spans="1:17" s="613" customFormat="1" ht="6" customHeight="1">
      <c r="A29" s="430"/>
      <c r="B29" s="611"/>
      <c r="C29" s="611"/>
      <c r="D29" s="612"/>
      <c r="E29" s="612"/>
      <c r="F29" s="612"/>
      <c r="G29" s="611"/>
      <c r="H29" s="611"/>
      <c r="I29" s="611"/>
    </row>
    <row r="30" spans="1:17" s="615" customFormat="1" ht="11.25" customHeight="1">
      <c r="A30" s="556" t="s">
        <v>805</v>
      </c>
      <c r="B30" s="430"/>
      <c r="C30" s="430"/>
      <c r="D30" s="430"/>
      <c r="E30" s="430"/>
      <c r="F30" s="430"/>
      <c r="G30" s="430"/>
      <c r="H30" s="614"/>
      <c r="I30" s="614"/>
    </row>
    <row r="31" spans="1:17" s="613" customFormat="1" ht="13.35" customHeight="1">
      <c r="A31" s="593"/>
      <c r="B31" s="593"/>
      <c r="C31" s="593"/>
      <c r="D31" s="593"/>
      <c r="E31" s="593"/>
      <c r="F31" s="593"/>
      <c r="G31" s="593"/>
      <c r="H31" s="593"/>
      <c r="I31" s="593"/>
      <c r="J31" s="593"/>
      <c r="K31" s="593"/>
      <c r="L31" s="593"/>
    </row>
    <row r="32" spans="1:17" s="613" customFormat="1">
      <c r="A32" s="16"/>
      <c r="B32" s="430"/>
      <c r="C32" s="430"/>
      <c r="D32" s="430"/>
      <c r="E32" s="430"/>
      <c r="F32" s="430"/>
      <c r="G32" s="430"/>
      <c r="H32" s="430"/>
      <c r="I32" s="430"/>
      <c r="J32" s="430"/>
      <c r="K32" s="430"/>
      <c r="L32" s="397"/>
    </row>
    <row r="33" s="613" customFormat="1"/>
    <row r="34" s="613" customFormat="1"/>
    <row r="35" s="613" customFormat="1"/>
    <row r="36" s="613" customFormat="1"/>
    <row r="37" s="613" customFormat="1"/>
    <row r="38" s="613" customFormat="1"/>
    <row r="39" s="613" customFormat="1"/>
    <row r="40" s="613" customFormat="1"/>
    <row r="41" s="613" customFormat="1"/>
    <row r="42" s="613" customFormat="1"/>
    <row r="43" s="613" customFormat="1"/>
    <row r="44" s="613" customFormat="1"/>
    <row r="45" s="613" customFormat="1"/>
    <row r="46" s="613" customFormat="1"/>
    <row r="47" s="613" customFormat="1"/>
    <row r="48" s="613" customFormat="1"/>
    <row r="49" s="613" customFormat="1"/>
    <row r="50" s="613" customFormat="1"/>
    <row r="51" s="613" customFormat="1"/>
    <row r="52" s="613" customFormat="1"/>
    <row r="53" s="613" customFormat="1"/>
    <row r="54" s="613" customFormat="1"/>
    <row r="55" s="613" customFormat="1"/>
    <row r="56" s="613" customFormat="1"/>
    <row r="57" s="613" customFormat="1"/>
    <row r="58" s="613" customFormat="1"/>
    <row r="59" s="613" customFormat="1"/>
    <row r="60" s="613" customFormat="1"/>
    <row r="61" s="613" customFormat="1"/>
    <row r="62" s="613" customFormat="1"/>
    <row r="63" s="613" customFormat="1"/>
    <row r="64" s="613" customFormat="1"/>
    <row r="65" s="613" customFormat="1"/>
    <row r="66" s="613" customFormat="1"/>
    <row r="67" s="613" customFormat="1"/>
    <row r="68" s="613" customFormat="1"/>
    <row r="69" s="613" customFormat="1"/>
    <row r="70" s="613" customFormat="1"/>
    <row r="71" s="613" customFormat="1"/>
    <row r="72" s="613" customFormat="1"/>
    <row r="73" s="613" customFormat="1"/>
    <row r="74" s="613" customFormat="1"/>
    <row r="75" s="613" customFormat="1"/>
    <row r="76" s="613" customFormat="1"/>
    <row r="77" s="613" customFormat="1"/>
    <row r="78" s="613" customFormat="1"/>
    <row r="79" s="613" customFormat="1"/>
    <row r="80" s="613" customFormat="1"/>
    <row r="81" s="613" customFormat="1"/>
    <row r="82" s="613" customFormat="1"/>
    <row r="83" s="613" customFormat="1"/>
    <row r="84" s="613" customFormat="1"/>
    <row r="85" s="613" customFormat="1"/>
    <row r="86" s="613" customFormat="1"/>
    <row r="87" s="613" customFormat="1"/>
    <row r="88" s="613" customFormat="1"/>
    <row r="89" s="613" customFormat="1"/>
    <row r="90" s="613" customFormat="1"/>
    <row r="91" s="613" customFormat="1"/>
    <row r="92" s="613" customFormat="1"/>
    <row r="93" s="613" customFormat="1"/>
    <row r="94" s="613" customFormat="1"/>
    <row r="95" s="613" customFormat="1"/>
    <row r="96" s="613" customFormat="1"/>
    <row r="97" s="613" customFormat="1"/>
    <row r="98" s="613" customFormat="1"/>
    <row r="99" s="613" customFormat="1"/>
    <row r="100" s="613" customFormat="1"/>
    <row r="101" s="613" customFormat="1"/>
    <row r="102" s="613" customFormat="1"/>
    <row r="103" s="613" customFormat="1"/>
    <row r="104" s="613" customFormat="1"/>
    <row r="105" s="613" customFormat="1"/>
    <row r="106" s="613" customFormat="1"/>
    <row r="107" s="613" customFormat="1"/>
    <row r="108" s="613" customFormat="1"/>
    <row r="109" s="613" customFormat="1"/>
    <row r="110" s="613" customFormat="1"/>
    <row r="111" s="613" customFormat="1"/>
    <row r="112" s="613" customFormat="1"/>
    <row r="113" s="613" customFormat="1"/>
    <row r="114" s="613" customFormat="1"/>
    <row r="115" s="613" customFormat="1"/>
    <row r="116" s="613" customFormat="1"/>
    <row r="117" s="613" customFormat="1"/>
    <row r="118" s="613" customFormat="1"/>
    <row r="119" s="613" customFormat="1"/>
    <row r="120" s="613" customFormat="1"/>
    <row r="121" s="613" customFormat="1"/>
    <row r="122" s="613" customFormat="1"/>
    <row r="123" s="613" customFormat="1"/>
    <row r="124" s="613" customFormat="1"/>
    <row r="125" s="613" customFormat="1"/>
    <row r="126" s="613" customFormat="1"/>
    <row r="127" s="613" customFormat="1"/>
    <row r="128" s="613" customFormat="1"/>
    <row r="129" s="613" customFormat="1"/>
    <row r="130" s="613" customFormat="1"/>
    <row r="131" s="613" customFormat="1"/>
    <row r="132" s="613" customFormat="1"/>
    <row r="133" s="613" customFormat="1"/>
    <row r="134" s="613" customFormat="1"/>
    <row r="135" s="613" customFormat="1"/>
    <row r="136" s="613" customFormat="1"/>
    <row r="137" s="613" customFormat="1"/>
    <row r="138" s="613" customFormat="1"/>
    <row r="139" s="613" customFormat="1"/>
    <row r="140" s="613" customFormat="1"/>
    <row r="141" s="613" customFormat="1"/>
    <row r="142" s="613" customFormat="1"/>
    <row r="143" s="613" customFormat="1"/>
    <row r="144" s="613" customFormat="1"/>
    <row r="145" s="613" customFormat="1"/>
    <row r="146" s="613" customFormat="1"/>
    <row r="147" s="613" customFormat="1"/>
    <row r="148" s="613" customFormat="1"/>
    <row r="149" s="613" customFormat="1"/>
    <row r="150" s="613" customFormat="1"/>
    <row r="151" s="613" customFormat="1"/>
    <row r="152" s="613" customFormat="1"/>
    <row r="153" s="613" customFormat="1"/>
    <row r="154" s="613" customFormat="1"/>
    <row r="155" s="613" customFormat="1"/>
    <row r="156" s="613" customFormat="1"/>
    <row r="157" s="613" customFormat="1"/>
    <row r="158" s="613" customFormat="1"/>
    <row r="159" s="613" customFormat="1"/>
    <row r="160" s="613" customFormat="1"/>
    <row r="161" s="613" customFormat="1"/>
    <row r="162" s="613" customFormat="1"/>
    <row r="163" s="613" customFormat="1"/>
    <row r="164" s="613" customFormat="1"/>
    <row r="165" s="613" customFormat="1"/>
    <row r="166" s="613" customFormat="1"/>
    <row r="167" s="613" customFormat="1"/>
    <row r="168" s="613" customFormat="1"/>
    <row r="169" s="613" customFormat="1"/>
    <row r="170" s="613" customFormat="1"/>
    <row r="171" s="613" customFormat="1"/>
    <row r="172" s="613" customFormat="1"/>
    <row r="173" s="613" customFormat="1"/>
    <row r="174" s="613" customFormat="1"/>
    <row r="175" s="613" customFormat="1"/>
    <row r="176" s="613" customFormat="1"/>
    <row r="177" s="613" customFormat="1"/>
    <row r="178" s="613" customFormat="1"/>
    <row r="179" s="613" customFormat="1"/>
    <row r="180" s="613" customFormat="1"/>
    <row r="181" s="613" customFormat="1"/>
    <row r="182" s="613" customFormat="1"/>
    <row r="183" s="613" customFormat="1"/>
    <row r="184" s="613" customFormat="1"/>
    <row r="185" s="613" customFormat="1"/>
    <row r="186" s="613" customFormat="1"/>
    <row r="187" s="613" customFormat="1"/>
    <row r="188" s="613" customFormat="1"/>
    <row r="189" s="613" customFormat="1"/>
    <row r="190" s="613" customFormat="1"/>
    <row r="191" s="613" customFormat="1"/>
    <row r="192" s="613" customFormat="1"/>
    <row r="193" spans="3:3" s="613" customFormat="1"/>
    <row r="194" spans="3:3" s="613" customFormat="1"/>
    <row r="195" spans="3:3" s="613" customFormat="1"/>
    <row r="196" spans="3:3" s="613" customFormat="1"/>
    <row r="197" spans="3:3" s="613" customFormat="1"/>
    <row r="198" spans="3:3" s="613" customFormat="1"/>
    <row r="199" spans="3:3" s="613" customFormat="1"/>
    <row r="200" spans="3:3" s="613" customFormat="1"/>
    <row r="201" spans="3:3" s="613" customFormat="1"/>
    <row r="202" spans="3:3" s="613" customFormat="1"/>
    <row r="203" spans="3:3" s="613" customFormat="1"/>
    <row r="204" spans="3:3" s="613" customFormat="1">
      <c r="C204" s="613" t="s">
        <v>159</v>
      </c>
    </row>
    <row r="205" spans="3:3" s="613" customFormat="1"/>
    <row r="206" spans="3:3" s="613" customFormat="1"/>
    <row r="207" spans="3:3" s="613" customFormat="1"/>
    <row r="208" spans="3:3" s="613" customFormat="1"/>
    <row r="209" s="613" customFormat="1"/>
    <row r="210" s="613" customFormat="1"/>
    <row r="211" s="613" customFormat="1"/>
    <row r="212" s="613" customFormat="1"/>
    <row r="213" s="613" customFormat="1"/>
    <row r="214" s="613" customFormat="1"/>
    <row r="215" s="613" customFormat="1"/>
    <row r="216" s="613" customFormat="1"/>
    <row r="217" s="613" customFormat="1"/>
    <row r="218" s="613" customFormat="1"/>
    <row r="219" s="613" customFormat="1"/>
    <row r="220" s="613" customFormat="1"/>
    <row r="221" s="613" customFormat="1"/>
    <row r="222" s="613" customFormat="1"/>
    <row r="223" s="613" customFormat="1"/>
    <row r="224" s="613" customFormat="1"/>
    <row r="225" s="613" customFormat="1"/>
    <row r="226" s="613" customFormat="1"/>
    <row r="227" s="613" customFormat="1"/>
    <row r="228" s="613" customFormat="1"/>
    <row r="229" s="613" customFormat="1"/>
    <row r="230" s="613" customFormat="1"/>
    <row r="231" s="613" customFormat="1"/>
    <row r="232" s="613" customFormat="1"/>
    <row r="233" s="613" customFormat="1"/>
    <row r="234" s="613" customFormat="1"/>
    <row r="235" s="613" customFormat="1"/>
    <row r="236" s="613" customFormat="1"/>
    <row r="237" s="613" customFormat="1"/>
    <row r="238" s="613" customFormat="1"/>
    <row r="239" s="613" customFormat="1"/>
    <row r="240" s="613" customFormat="1"/>
    <row r="241" s="613" customFormat="1"/>
    <row r="242" s="613" customFormat="1"/>
    <row r="243" s="613" customFormat="1"/>
    <row r="244" s="613" customFormat="1"/>
    <row r="245" s="613" customFormat="1"/>
    <row r="246" s="613" customFormat="1"/>
    <row r="247" s="613" customFormat="1"/>
    <row r="248" s="613" customFormat="1"/>
    <row r="249" s="613" customFormat="1"/>
    <row r="250" s="613" customFormat="1"/>
    <row r="251" s="613" customFormat="1"/>
    <row r="252" s="613" customFormat="1"/>
    <row r="253" s="613" customFormat="1"/>
    <row r="254" s="613" customFormat="1"/>
    <row r="255" s="613" customFormat="1"/>
    <row r="256" s="613" customFormat="1"/>
    <row r="257" s="613" customFormat="1"/>
    <row r="258" s="613" customFormat="1"/>
    <row r="259" s="613" customFormat="1"/>
    <row r="260" s="613" customFormat="1"/>
    <row r="261" s="613" customFormat="1"/>
    <row r="262" s="613" customFormat="1"/>
    <row r="263" s="613" customFormat="1"/>
    <row r="264" s="613" customFormat="1"/>
    <row r="265" s="613" customFormat="1"/>
    <row r="266" s="613" customFormat="1"/>
    <row r="267" s="613" customFormat="1"/>
    <row r="268" s="613" customFormat="1"/>
    <row r="269" s="613" customFormat="1"/>
    <row r="270" s="613" customFormat="1"/>
    <row r="271" s="613" customFormat="1"/>
    <row r="272" s="613" customFormat="1"/>
    <row r="273" s="613" customFormat="1"/>
    <row r="274" s="613" customFormat="1"/>
    <row r="275" s="613" customFormat="1"/>
    <row r="276" s="613" customFormat="1"/>
    <row r="277" s="613" customFormat="1"/>
    <row r="278" s="613" customFormat="1"/>
    <row r="279" s="613" customFormat="1"/>
    <row r="280" s="613" customFormat="1"/>
    <row r="281" s="613" customFormat="1"/>
    <row r="282" s="613" customFormat="1"/>
    <row r="283" s="613" customFormat="1"/>
    <row r="284" s="613" customFormat="1"/>
    <row r="285" s="613" customFormat="1"/>
    <row r="286" s="613" customFormat="1"/>
  </sheetData>
  <mergeCells count="8">
    <mergeCell ref="G6:G7"/>
    <mergeCell ref="H6:I6"/>
    <mergeCell ref="A6:A7"/>
    <mergeCell ref="B6:B7"/>
    <mergeCell ref="C6:C7"/>
    <mergeCell ref="D6:D7"/>
    <mergeCell ref="E6:E7"/>
    <mergeCell ref="F6:F7"/>
  </mergeCells>
  <hyperlinks>
    <hyperlink ref="A1" location="Índice!A1" display="Volver al Índice" xr:uid="{48752F34-39E9-4013-B17E-96F4FD1CEE84}"/>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DEC0D-2C57-41BC-8596-21016AB9DFA9}">
  <dimension ref="A1:R151"/>
  <sheetViews>
    <sheetView showGridLines="0" zoomScaleNormal="100" workbookViewId="0"/>
  </sheetViews>
  <sheetFormatPr baseColWidth="10" defaultColWidth="11.44140625" defaultRowHeight="13.2"/>
  <cols>
    <col min="1" max="1" width="44" style="755" customWidth="1"/>
    <col min="2" max="8" width="15.44140625" style="755" customWidth="1"/>
    <col min="9" max="9" width="22.44140625" style="755" customWidth="1"/>
    <col min="10" max="10" width="13.44140625" style="755" customWidth="1"/>
    <col min="11" max="11" width="19.44140625" style="755" customWidth="1"/>
    <col min="12" max="16384" width="11.44140625" style="755"/>
  </cols>
  <sheetData>
    <row r="1" spans="1:18" s="744" customFormat="1" ht="18" customHeight="1">
      <c r="A1" s="1270" t="s">
        <v>1197</v>
      </c>
      <c r="B1" s="743"/>
      <c r="C1" s="743"/>
      <c r="D1" s="743"/>
      <c r="E1" s="743"/>
      <c r="F1" s="743"/>
      <c r="G1" s="743"/>
      <c r="H1" s="743"/>
      <c r="I1" s="743"/>
    </row>
    <row r="2" spans="1:18" s="746" customFormat="1" ht="25.2" customHeight="1">
      <c r="A2" s="745" t="s">
        <v>817</v>
      </c>
      <c r="B2" s="745"/>
      <c r="C2" s="745"/>
      <c r="D2" s="745"/>
      <c r="E2" s="745"/>
      <c r="F2" s="745"/>
      <c r="G2" s="745"/>
      <c r="H2" s="745"/>
      <c r="I2" s="745"/>
      <c r="K2" s="747"/>
    </row>
    <row r="3" spans="1:18" s="749" customFormat="1" ht="18" customHeight="1">
      <c r="A3" s="748">
        <v>46022</v>
      </c>
      <c r="B3" s="748"/>
      <c r="C3" s="748"/>
      <c r="D3" s="748"/>
      <c r="E3" s="748"/>
      <c r="F3" s="748"/>
      <c r="G3" s="748"/>
      <c r="H3" s="748"/>
      <c r="I3" s="748"/>
      <c r="K3" s="750"/>
    </row>
    <row r="4" spans="1:18" s="752" customFormat="1" ht="18" customHeight="1">
      <c r="A4" s="751" t="s">
        <v>176</v>
      </c>
      <c r="B4" s="751"/>
      <c r="C4" s="751"/>
      <c r="D4" s="751"/>
      <c r="E4" s="751"/>
      <c r="F4" s="751"/>
      <c r="G4" s="751"/>
      <c r="H4" s="751"/>
      <c r="I4" s="751"/>
      <c r="K4" s="753"/>
    </row>
    <row r="5" spans="1:18" ht="7.5" customHeight="1" thickBot="1">
      <c r="A5" s="754"/>
      <c r="B5" s="754"/>
      <c r="C5" s="754"/>
      <c r="D5" s="754"/>
      <c r="E5" s="754"/>
      <c r="F5" s="754"/>
      <c r="G5" s="754"/>
      <c r="H5" s="754"/>
      <c r="I5" s="754"/>
      <c r="J5" s="754"/>
      <c r="K5" s="754"/>
    </row>
    <row r="6" spans="1:18" s="756" customFormat="1" ht="35.1" customHeight="1">
      <c r="A6" s="1510" t="s">
        <v>1</v>
      </c>
      <c r="B6" s="1510" t="s">
        <v>818</v>
      </c>
      <c r="C6" s="1510"/>
      <c r="D6" s="1510" t="s">
        <v>819</v>
      </c>
      <c r="E6" s="1510"/>
      <c r="F6" s="1510" t="s">
        <v>820</v>
      </c>
      <c r="G6" s="1510" t="s">
        <v>821</v>
      </c>
      <c r="H6" s="1510" t="s">
        <v>822</v>
      </c>
      <c r="I6" s="1510" t="s">
        <v>823</v>
      </c>
    </row>
    <row r="7" spans="1:18" s="756" customFormat="1" ht="35.1" customHeight="1">
      <c r="A7" s="1511"/>
      <c r="B7" s="1513" t="s">
        <v>824</v>
      </c>
      <c r="C7" s="1513" t="s">
        <v>825</v>
      </c>
      <c r="D7" s="1513" t="s">
        <v>826</v>
      </c>
      <c r="E7" s="1513" t="s">
        <v>827</v>
      </c>
      <c r="F7" s="1511"/>
      <c r="G7" s="1511" t="s">
        <v>828</v>
      </c>
      <c r="H7" s="1511"/>
      <c r="I7" s="1511"/>
    </row>
    <row r="8" spans="1:18" s="756" customFormat="1" ht="7.5" customHeight="1">
      <c r="A8" s="1512"/>
      <c r="B8" s="1514"/>
      <c r="C8" s="1514"/>
      <c r="D8" s="1514"/>
      <c r="E8" s="1514"/>
      <c r="F8" s="1512"/>
      <c r="G8" s="1512"/>
      <c r="H8" s="1512"/>
      <c r="I8" s="1512"/>
    </row>
    <row r="9" spans="1:18" s="756" customFormat="1" ht="8.4" customHeight="1">
      <c r="A9" s="757"/>
      <c r="B9" s="758"/>
      <c r="C9" s="758"/>
      <c r="D9" s="758"/>
      <c r="E9" s="758"/>
      <c r="F9" s="758"/>
      <c r="G9" s="758"/>
      <c r="H9" s="758"/>
      <c r="I9" s="759"/>
    </row>
    <row r="10" spans="1:18" s="765" customFormat="1" ht="20.100000000000001" customHeight="1">
      <c r="A10" s="760" t="s">
        <v>29</v>
      </c>
      <c r="B10" s="761">
        <v>0</v>
      </c>
      <c r="C10" s="761">
        <v>22.054414678656151</v>
      </c>
      <c r="D10" s="761">
        <v>0.13564793012028603</v>
      </c>
      <c r="E10" s="761">
        <v>76.086616143319063</v>
      </c>
      <c r="F10" s="761">
        <v>0</v>
      </c>
      <c r="G10" s="761">
        <v>1.7233212479045037</v>
      </c>
      <c r="H10" s="761">
        <v>0</v>
      </c>
      <c r="I10" s="762">
        <v>15274558.875779999</v>
      </c>
      <c r="J10" s="763"/>
      <c r="K10" s="764"/>
      <c r="L10" s="764"/>
      <c r="M10" s="764"/>
      <c r="N10" s="764"/>
      <c r="O10" s="764"/>
      <c r="P10" s="764"/>
      <c r="Q10" s="764"/>
      <c r="R10" s="764"/>
    </row>
    <row r="11" spans="1:18" s="765" customFormat="1" ht="20.100000000000001" customHeight="1">
      <c r="A11" s="760" t="s">
        <v>30</v>
      </c>
      <c r="B11" s="761">
        <v>0</v>
      </c>
      <c r="C11" s="761">
        <v>0</v>
      </c>
      <c r="D11" s="761">
        <v>6.9736423175151552E-3</v>
      </c>
      <c r="E11" s="761">
        <v>69.754663377581991</v>
      </c>
      <c r="F11" s="761">
        <v>0</v>
      </c>
      <c r="G11" s="761">
        <v>30.238362980100483</v>
      </c>
      <c r="H11" s="761">
        <v>0</v>
      </c>
      <c r="I11" s="762">
        <v>75986.547040000005</v>
      </c>
      <c r="J11" s="763"/>
      <c r="K11" s="764"/>
      <c r="L11" s="764"/>
      <c r="M11" s="764"/>
      <c r="N11" s="764"/>
      <c r="O11" s="764"/>
      <c r="P11" s="764"/>
      <c r="Q11" s="764"/>
      <c r="R11" s="764"/>
    </row>
    <row r="12" spans="1:18" s="765" customFormat="1" ht="20.100000000000001" customHeight="1">
      <c r="A12" s="760" t="s">
        <v>31</v>
      </c>
      <c r="B12" s="761">
        <v>0</v>
      </c>
      <c r="C12" s="761">
        <v>2.0619254233162887</v>
      </c>
      <c r="D12" s="761">
        <v>3.2994437815152509E-2</v>
      </c>
      <c r="E12" s="761">
        <v>64.43713439024917</v>
      </c>
      <c r="F12" s="761">
        <v>24.757029550530035</v>
      </c>
      <c r="G12" s="761">
        <v>8.7109161980893681</v>
      </c>
      <c r="H12" s="761">
        <v>0</v>
      </c>
      <c r="I12" s="762">
        <v>31095046.860559996</v>
      </c>
      <c r="J12" s="763"/>
      <c r="K12" s="764"/>
      <c r="L12" s="764"/>
      <c r="M12" s="764"/>
      <c r="N12" s="764"/>
      <c r="O12" s="764"/>
      <c r="P12" s="764"/>
      <c r="Q12" s="764"/>
      <c r="R12" s="764"/>
    </row>
    <row r="13" spans="1:18" s="765" customFormat="1" ht="20.100000000000001" customHeight="1">
      <c r="A13" s="760" t="s">
        <v>32</v>
      </c>
      <c r="B13" s="761">
        <v>0</v>
      </c>
      <c r="C13" s="761">
        <v>0</v>
      </c>
      <c r="D13" s="761">
        <v>3.5654520121561228E-2</v>
      </c>
      <c r="E13" s="761">
        <v>0</v>
      </c>
      <c r="F13" s="761">
        <v>99.962817339500987</v>
      </c>
      <c r="G13" s="761">
        <v>1.5281403774378333E-3</v>
      </c>
      <c r="H13" s="761">
        <v>0</v>
      </c>
      <c r="I13" s="762">
        <v>752626.53679000004</v>
      </c>
      <c r="J13" s="763"/>
      <c r="K13" s="764"/>
      <c r="L13" s="764"/>
      <c r="M13" s="764"/>
      <c r="N13" s="764"/>
      <c r="O13" s="764"/>
      <c r="P13" s="764"/>
      <c r="Q13" s="764"/>
      <c r="R13" s="764"/>
    </row>
    <row r="14" spans="1:18" s="765" customFormat="1" ht="20.100000000000001" customHeight="1">
      <c r="A14" s="760" t="s">
        <v>33</v>
      </c>
      <c r="B14" s="761">
        <v>0</v>
      </c>
      <c r="C14" s="761">
        <v>0</v>
      </c>
      <c r="D14" s="761">
        <v>4.4328096346789659E-3</v>
      </c>
      <c r="E14" s="761">
        <v>72.663709508337448</v>
      </c>
      <c r="F14" s="761">
        <v>27.331857682027881</v>
      </c>
      <c r="G14" s="761">
        <v>0</v>
      </c>
      <c r="H14" s="761">
        <v>0</v>
      </c>
      <c r="I14" s="762">
        <v>3293662.5308199995</v>
      </c>
      <c r="J14" s="763"/>
      <c r="K14" s="764"/>
      <c r="L14" s="764"/>
      <c r="M14" s="764"/>
      <c r="N14" s="764"/>
      <c r="O14" s="764"/>
      <c r="P14" s="764"/>
      <c r="Q14" s="764"/>
      <c r="R14" s="764"/>
    </row>
    <row r="15" spans="1:18" s="765" customFormat="1" ht="20.100000000000001" customHeight="1">
      <c r="A15" s="760" t="s">
        <v>117</v>
      </c>
      <c r="B15" s="761">
        <v>0</v>
      </c>
      <c r="C15" s="761">
        <v>16.355627592424383</v>
      </c>
      <c r="D15" s="761">
        <v>4.9164705701751785E-2</v>
      </c>
      <c r="E15" s="761">
        <v>79.826495223914634</v>
      </c>
      <c r="F15" s="761">
        <v>0</v>
      </c>
      <c r="G15" s="761">
        <v>3.76871247795924</v>
      </c>
      <c r="H15" s="761">
        <v>0</v>
      </c>
      <c r="I15" s="762">
        <v>8879238.0991399996</v>
      </c>
      <c r="J15" s="763"/>
      <c r="K15" s="764"/>
      <c r="L15" s="764"/>
      <c r="M15" s="764"/>
      <c r="N15" s="764"/>
      <c r="O15" s="764"/>
      <c r="P15" s="764"/>
      <c r="Q15" s="764"/>
      <c r="R15" s="764"/>
    </row>
    <row r="16" spans="1:18" s="765" customFormat="1" ht="20.100000000000001" customHeight="1">
      <c r="A16" s="760" t="s">
        <v>35</v>
      </c>
      <c r="B16" s="761">
        <v>0</v>
      </c>
      <c r="C16" s="761">
        <v>44.47219301631015</v>
      </c>
      <c r="D16" s="761">
        <v>1.2868681104698831E-2</v>
      </c>
      <c r="E16" s="761">
        <v>55.514938302585151</v>
      </c>
      <c r="F16" s="761">
        <v>0</v>
      </c>
      <c r="G16" s="761">
        <v>0</v>
      </c>
      <c r="H16" s="761">
        <v>0</v>
      </c>
      <c r="I16" s="762">
        <v>2184594.1142899999</v>
      </c>
      <c r="J16" s="763"/>
      <c r="K16" s="764"/>
      <c r="L16" s="764"/>
      <c r="M16" s="764"/>
      <c r="N16" s="764"/>
      <c r="O16" s="764"/>
      <c r="P16" s="764"/>
      <c r="Q16" s="764"/>
      <c r="R16" s="764"/>
    </row>
    <row r="17" spans="1:18" s="765" customFormat="1" ht="20.100000000000001" customHeight="1">
      <c r="A17" s="760" t="s">
        <v>36</v>
      </c>
      <c r="B17" s="761">
        <v>0</v>
      </c>
      <c r="C17" s="761">
        <v>5.7462939734449613E-3</v>
      </c>
      <c r="D17" s="761">
        <v>5.1344784678546382</v>
      </c>
      <c r="E17" s="761">
        <v>61.317948998043306</v>
      </c>
      <c r="F17" s="761">
        <v>31.481389689876494</v>
      </c>
      <c r="G17" s="761">
        <v>2.0604365502521031</v>
      </c>
      <c r="H17" s="761">
        <v>0</v>
      </c>
      <c r="I17" s="762">
        <v>12215903.906830002</v>
      </c>
      <c r="J17" s="763"/>
      <c r="K17" s="764"/>
      <c r="L17" s="764"/>
      <c r="M17" s="764"/>
      <c r="N17" s="764"/>
      <c r="O17" s="764"/>
      <c r="P17" s="764"/>
      <c r="Q17" s="764"/>
      <c r="R17" s="764"/>
    </row>
    <row r="18" spans="1:18" s="765" customFormat="1" ht="20.100000000000001" customHeight="1">
      <c r="A18" s="760" t="s">
        <v>37</v>
      </c>
      <c r="B18" s="761">
        <v>0</v>
      </c>
      <c r="C18" s="761">
        <v>0</v>
      </c>
      <c r="D18" s="761">
        <v>3.7096508723308115E-2</v>
      </c>
      <c r="E18" s="761">
        <v>96.414801149768024</v>
      </c>
      <c r="F18" s="761">
        <v>3.5405476151726787</v>
      </c>
      <c r="G18" s="761">
        <v>7.5547263359860154E-3</v>
      </c>
      <c r="H18" s="761">
        <v>0</v>
      </c>
      <c r="I18" s="762">
        <v>2858250.4566899999</v>
      </c>
      <c r="J18" s="763"/>
      <c r="K18" s="764"/>
      <c r="L18" s="764"/>
      <c r="M18" s="764"/>
      <c r="N18" s="764"/>
      <c r="O18" s="764"/>
      <c r="P18" s="764"/>
      <c r="Q18" s="764"/>
      <c r="R18" s="764"/>
    </row>
    <row r="19" spans="1:18" s="765" customFormat="1" ht="20.100000000000001" customHeight="1">
      <c r="A19" s="760" t="s">
        <v>38</v>
      </c>
      <c r="B19" s="761">
        <v>0</v>
      </c>
      <c r="C19" s="761">
        <v>0</v>
      </c>
      <c r="D19" s="761">
        <v>0.10432016360941179</v>
      </c>
      <c r="E19" s="761">
        <v>72.471305665398816</v>
      </c>
      <c r="F19" s="761">
        <v>27.424374170991783</v>
      </c>
      <c r="G19" s="761">
        <v>0</v>
      </c>
      <c r="H19" s="761">
        <v>0</v>
      </c>
      <c r="I19" s="762">
        <v>1164058.9201399998</v>
      </c>
      <c r="J19" s="763"/>
      <c r="K19" s="764"/>
      <c r="L19" s="764"/>
      <c r="M19" s="764"/>
      <c r="N19" s="764"/>
      <c r="O19" s="764"/>
      <c r="P19" s="764"/>
      <c r="Q19" s="764"/>
      <c r="R19" s="764"/>
    </row>
    <row r="20" spans="1:18" s="765" customFormat="1" ht="20.100000000000001" customHeight="1">
      <c r="A20" s="766" t="s">
        <v>39</v>
      </c>
      <c r="B20" s="761">
        <v>0</v>
      </c>
      <c r="C20" s="761">
        <v>0</v>
      </c>
      <c r="D20" s="761">
        <v>6.28264367511962E-3</v>
      </c>
      <c r="E20" s="761">
        <v>91.219435042940844</v>
      </c>
      <c r="F20" s="761">
        <v>0</v>
      </c>
      <c r="G20" s="761">
        <v>8.7742823133840346</v>
      </c>
      <c r="H20" s="761">
        <v>0</v>
      </c>
      <c r="I20" s="762">
        <v>496455.18054000003</v>
      </c>
      <c r="J20" s="763"/>
      <c r="K20" s="764"/>
      <c r="L20" s="764"/>
      <c r="M20" s="764"/>
      <c r="N20" s="764"/>
      <c r="O20" s="764"/>
      <c r="P20" s="764"/>
      <c r="Q20" s="764"/>
      <c r="R20" s="764"/>
    </row>
    <row r="21" spans="1:18" s="765" customFormat="1" ht="20.100000000000001" customHeight="1">
      <c r="A21" s="766" t="s">
        <v>118</v>
      </c>
      <c r="B21" s="761">
        <v>0</v>
      </c>
      <c r="C21" s="761">
        <v>29.322279552471187</v>
      </c>
      <c r="D21" s="761">
        <v>0.12813783490078873</v>
      </c>
      <c r="E21" s="761">
        <v>70.549582612628029</v>
      </c>
      <c r="F21" s="761">
        <v>0</v>
      </c>
      <c r="G21" s="761">
        <v>0</v>
      </c>
      <c r="H21" s="761">
        <v>0</v>
      </c>
      <c r="I21" s="762">
        <v>1642549.9944099998</v>
      </c>
      <c r="J21" s="763"/>
      <c r="K21" s="764"/>
      <c r="L21" s="764"/>
      <c r="M21" s="764"/>
      <c r="N21" s="764"/>
      <c r="O21" s="764"/>
      <c r="P21" s="764"/>
      <c r="Q21" s="764"/>
      <c r="R21" s="764"/>
    </row>
    <row r="22" spans="1:18" s="765" customFormat="1" ht="20.100000000000001" customHeight="1">
      <c r="A22" s="766" t="s">
        <v>154</v>
      </c>
      <c r="B22" s="761">
        <v>0</v>
      </c>
      <c r="C22" s="761">
        <v>0</v>
      </c>
      <c r="D22" s="761">
        <v>2.7735092879474964E-2</v>
      </c>
      <c r="E22" s="761">
        <v>99.972264907120518</v>
      </c>
      <c r="F22" s="761">
        <v>0</v>
      </c>
      <c r="G22" s="761">
        <v>0</v>
      </c>
      <c r="H22" s="761">
        <v>0</v>
      </c>
      <c r="I22" s="762">
        <v>222012.63312000001</v>
      </c>
      <c r="J22" s="763"/>
      <c r="K22" s="764"/>
      <c r="L22" s="764"/>
      <c r="M22" s="764"/>
      <c r="N22" s="764"/>
      <c r="O22" s="764"/>
      <c r="P22" s="764"/>
      <c r="Q22" s="764"/>
      <c r="R22" s="764"/>
    </row>
    <row r="23" spans="1:18" s="765" customFormat="1" ht="20.100000000000001" customHeight="1">
      <c r="A23" s="25" t="s">
        <v>42</v>
      </c>
      <c r="B23" s="761">
        <v>0</v>
      </c>
      <c r="C23" s="761">
        <v>0</v>
      </c>
      <c r="D23" s="761">
        <v>0.12761104832302356</v>
      </c>
      <c r="E23" s="761">
        <v>99.872388951676982</v>
      </c>
      <c r="F23" s="761">
        <v>0</v>
      </c>
      <c r="G23" s="761">
        <v>0</v>
      </c>
      <c r="H23" s="761">
        <v>0</v>
      </c>
      <c r="I23" s="762">
        <v>39924.027479999997</v>
      </c>
      <c r="J23" s="763"/>
      <c r="K23" s="764"/>
      <c r="L23" s="764"/>
      <c r="M23" s="764"/>
      <c r="N23" s="764"/>
      <c r="O23" s="764"/>
      <c r="P23" s="764"/>
      <c r="Q23" s="764"/>
      <c r="R23" s="764"/>
    </row>
    <row r="24" spans="1:18" s="765" customFormat="1" ht="20.100000000000001" customHeight="1">
      <c r="A24" s="766" t="s">
        <v>43</v>
      </c>
      <c r="B24" s="761">
        <v>0</v>
      </c>
      <c r="C24" s="761">
        <v>0</v>
      </c>
      <c r="D24" s="761">
        <v>0</v>
      </c>
      <c r="E24" s="761">
        <v>52.668042955073879</v>
      </c>
      <c r="F24" s="761">
        <v>47.331957044926121</v>
      </c>
      <c r="G24" s="761">
        <v>0</v>
      </c>
      <c r="H24" s="761">
        <v>0</v>
      </c>
      <c r="I24" s="762">
        <v>385151.69050999999</v>
      </c>
      <c r="J24" s="763"/>
      <c r="K24" s="764"/>
      <c r="L24" s="764"/>
      <c r="M24" s="764"/>
      <c r="N24" s="764"/>
      <c r="O24" s="764"/>
      <c r="P24" s="764"/>
      <c r="Q24" s="764"/>
      <c r="R24" s="764"/>
    </row>
    <row r="25" spans="1:18" s="765" customFormat="1" ht="20.100000000000001" customHeight="1">
      <c r="A25" s="766" t="s">
        <v>44</v>
      </c>
      <c r="B25" s="761">
        <v>0</v>
      </c>
      <c r="C25" s="761">
        <v>0</v>
      </c>
      <c r="D25" s="761">
        <v>0</v>
      </c>
      <c r="E25" s="761">
        <v>45.90317131631295</v>
      </c>
      <c r="F25" s="761">
        <v>54.096828683687043</v>
      </c>
      <c r="G25" s="761">
        <v>0</v>
      </c>
      <c r="H25" s="761">
        <v>0</v>
      </c>
      <c r="I25" s="762">
        <v>307414.58838999999</v>
      </c>
      <c r="J25" s="763"/>
      <c r="K25" s="764"/>
      <c r="L25" s="764"/>
      <c r="M25" s="764"/>
      <c r="N25" s="764"/>
      <c r="O25" s="764"/>
      <c r="P25" s="764"/>
      <c r="Q25" s="764"/>
      <c r="R25" s="764"/>
    </row>
    <row r="26" spans="1:18" s="765" customFormat="1" ht="20.100000000000001" customHeight="1">
      <c r="A26" s="766" t="s">
        <v>45</v>
      </c>
      <c r="B26" s="761">
        <v>0</v>
      </c>
      <c r="C26" s="761">
        <v>7.5288075771686387</v>
      </c>
      <c r="D26" s="761">
        <v>0</v>
      </c>
      <c r="E26" s="761">
        <v>92.471192422831351</v>
      </c>
      <c r="F26" s="761">
        <v>0</v>
      </c>
      <c r="G26" s="761">
        <v>0</v>
      </c>
      <c r="H26" s="761">
        <v>0</v>
      </c>
      <c r="I26" s="762">
        <v>896144.87445</v>
      </c>
      <c r="J26" s="763"/>
      <c r="K26" s="764"/>
      <c r="L26" s="764"/>
      <c r="M26" s="764"/>
      <c r="N26" s="764"/>
      <c r="O26" s="764"/>
      <c r="P26" s="764"/>
      <c r="Q26" s="764"/>
      <c r="R26" s="764"/>
    </row>
    <row r="27" spans="1:18" s="765" customFormat="1" ht="20.100000000000001" customHeight="1">
      <c r="A27" s="766" t="s">
        <v>46</v>
      </c>
      <c r="B27" s="761">
        <v>0</v>
      </c>
      <c r="C27" s="761">
        <v>0</v>
      </c>
      <c r="D27" s="761">
        <v>0</v>
      </c>
      <c r="E27" s="761">
        <v>96.435107256206564</v>
      </c>
      <c r="F27" s="761">
        <v>0</v>
      </c>
      <c r="G27" s="761">
        <v>3.5648927437934375</v>
      </c>
      <c r="H27" s="761">
        <v>0</v>
      </c>
      <c r="I27" s="762">
        <v>431315.74369999999</v>
      </c>
      <c r="J27" s="763"/>
      <c r="K27" s="764"/>
      <c r="L27" s="764"/>
      <c r="M27" s="764"/>
      <c r="N27" s="764"/>
      <c r="O27" s="764"/>
      <c r="P27" s="764"/>
      <c r="Q27" s="764"/>
      <c r="R27" s="764"/>
    </row>
    <row r="28" spans="1:18" s="765" customFormat="1" ht="20.100000000000001" customHeight="1">
      <c r="A28" s="766" t="s">
        <v>47</v>
      </c>
      <c r="B28" s="761">
        <v>0</v>
      </c>
      <c r="C28" s="761">
        <v>0</v>
      </c>
      <c r="D28" s="761">
        <v>2.7524426066174691E-6</v>
      </c>
      <c r="E28" s="761">
        <v>99.999997247557388</v>
      </c>
      <c r="F28" s="761">
        <v>0</v>
      </c>
      <c r="G28" s="761">
        <v>0</v>
      </c>
      <c r="H28" s="761">
        <v>0</v>
      </c>
      <c r="I28" s="762">
        <v>116986.99883</v>
      </c>
      <c r="J28" s="763"/>
      <c r="K28" s="764"/>
      <c r="L28" s="764"/>
      <c r="M28" s="764"/>
      <c r="N28" s="764"/>
      <c r="O28" s="764"/>
      <c r="P28" s="764"/>
      <c r="Q28" s="764"/>
      <c r="R28" s="764"/>
    </row>
    <row r="29" spans="1:18" s="771" customFormat="1" ht="30.15" customHeight="1" thickBot="1">
      <c r="A29" s="767" t="s">
        <v>48</v>
      </c>
      <c r="B29" s="768">
        <v>0</v>
      </c>
      <c r="C29" s="768">
        <v>8.4820936026160805</v>
      </c>
      <c r="D29" s="768">
        <v>0.81109713942845507</v>
      </c>
      <c r="E29" s="768">
        <v>69.322730021849679</v>
      </c>
      <c r="F29" s="768">
        <v>16.962501802874623</v>
      </c>
      <c r="G29" s="768">
        <v>4.421577433231171</v>
      </c>
      <c r="H29" s="768">
        <v>0</v>
      </c>
      <c r="I29" s="769">
        <v>82331882.579509988</v>
      </c>
      <c r="J29" s="763"/>
      <c r="K29" s="770"/>
      <c r="L29" s="770"/>
      <c r="M29" s="770"/>
      <c r="N29" s="770"/>
      <c r="O29" s="770"/>
      <c r="P29" s="770"/>
      <c r="Q29" s="770"/>
      <c r="R29" s="770"/>
    </row>
    <row r="30" spans="1:18" ht="5.25" customHeight="1">
      <c r="A30" s="772"/>
      <c r="B30" s="773"/>
      <c r="C30" s="773"/>
      <c r="D30" s="773"/>
      <c r="E30" s="773"/>
      <c r="F30" s="773"/>
      <c r="G30" s="773"/>
      <c r="H30" s="773"/>
      <c r="I30" s="774"/>
      <c r="J30" s="775"/>
      <c r="K30" s="776"/>
    </row>
    <row r="31" spans="1:18">
      <c r="A31" s="777" t="s">
        <v>157</v>
      </c>
      <c r="I31" s="778"/>
      <c r="K31" s="779"/>
    </row>
    <row r="32" spans="1:18">
      <c r="A32" s="780"/>
      <c r="B32" s="780"/>
      <c r="C32" s="780"/>
      <c r="D32" s="780"/>
      <c r="E32" s="780"/>
      <c r="F32" s="780"/>
      <c r="G32" s="780"/>
      <c r="H32" s="780"/>
      <c r="I32" s="780"/>
      <c r="J32" s="780"/>
      <c r="K32" s="780"/>
      <c r="L32" s="780"/>
    </row>
    <row r="151" spans="3:3">
      <c r="C151" s="755" t="s">
        <v>159</v>
      </c>
    </row>
  </sheetData>
  <mergeCells count="11">
    <mergeCell ref="A6:A8"/>
    <mergeCell ref="B6:C6"/>
    <mergeCell ref="D6:E6"/>
    <mergeCell ref="F6:F8"/>
    <mergeCell ref="G6:G8"/>
    <mergeCell ref="I6:I8"/>
    <mergeCell ref="B7:B8"/>
    <mergeCell ref="C7:C8"/>
    <mergeCell ref="D7:D8"/>
    <mergeCell ref="E7:E8"/>
    <mergeCell ref="H6:H8"/>
  </mergeCells>
  <hyperlinks>
    <hyperlink ref="A1" location="Índice!A1" display="Volver al Índice" xr:uid="{02FAD221-0144-43C7-B485-047B497190F3}"/>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BBEC1-A46E-420F-A568-C6BCBE267682}">
  <dimension ref="A1:H212"/>
  <sheetViews>
    <sheetView showGridLines="0" zoomScale="140" zoomScaleNormal="100" workbookViewId="0"/>
  </sheetViews>
  <sheetFormatPr baseColWidth="10" defaultColWidth="11.44140625" defaultRowHeight="13.2"/>
  <cols>
    <col min="1" max="1" width="5" style="143" customWidth="1"/>
    <col min="2" max="2" width="1.88671875" style="143" customWidth="1"/>
    <col min="3" max="3" width="30.109375" style="143" customWidth="1"/>
    <col min="4" max="6" width="20.44140625" style="143" customWidth="1"/>
    <col min="7" max="7" width="14.44140625" style="143" customWidth="1"/>
    <col min="8" max="16384" width="11.44140625" style="143"/>
  </cols>
  <sheetData>
    <row r="1" spans="1:8" s="191" customFormat="1" ht="18" customHeight="1">
      <c r="A1" s="1268" t="s">
        <v>1197</v>
      </c>
      <c r="B1" s="102"/>
      <c r="C1" s="102"/>
      <c r="D1" s="102"/>
      <c r="E1" s="102"/>
      <c r="F1" s="102"/>
    </row>
    <row r="2" spans="1:8" s="194" customFormat="1" ht="24" customHeight="1">
      <c r="A2" s="192" t="s">
        <v>148</v>
      </c>
      <c r="B2" s="192"/>
      <c r="C2" s="193"/>
      <c r="D2" s="193"/>
      <c r="E2" s="193"/>
      <c r="F2" s="193"/>
    </row>
    <row r="3" spans="1:8" s="198" customFormat="1" ht="18" customHeight="1">
      <c r="A3" s="195">
        <v>46022</v>
      </c>
      <c r="B3" s="196"/>
      <c r="C3" s="197"/>
      <c r="D3" s="197"/>
      <c r="E3" s="197"/>
      <c r="F3" s="197"/>
    </row>
    <row r="4" spans="1:8" s="200" customFormat="1" ht="18" customHeight="1">
      <c r="A4" s="108" t="s">
        <v>125</v>
      </c>
      <c r="B4" s="108"/>
      <c r="C4" s="199"/>
      <c r="D4" s="199"/>
      <c r="E4" s="199"/>
      <c r="F4" s="199"/>
    </row>
    <row r="5" spans="1:8" s="112" customFormat="1" ht="6" customHeight="1">
      <c r="A5" s="110"/>
      <c r="B5" s="110"/>
    </row>
    <row r="6" spans="1:8" s="112" customFormat="1" ht="12.75" customHeight="1">
      <c r="A6" s="109" t="s">
        <v>149</v>
      </c>
      <c r="B6" s="109"/>
      <c r="C6" s="201"/>
      <c r="D6" s="201"/>
      <c r="E6" s="201"/>
      <c r="F6" s="201"/>
    </row>
    <row r="7" spans="1:8" s="112" customFormat="1" ht="14.4" thickBot="1">
      <c r="A7" s="202"/>
      <c r="B7" s="111"/>
      <c r="C7" s="111"/>
      <c r="D7" s="111"/>
      <c r="E7" s="111"/>
      <c r="F7" s="111"/>
    </row>
    <row r="8" spans="1:8" s="112" customFormat="1" ht="12.45" customHeight="1">
      <c r="A8" s="1515" t="s">
        <v>1</v>
      </c>
      <c r="B8" s="1515"/>
      <c r="C8" s="1515"/>
      <c r="D8" s="1517" t="s">
        <v>127</v>
      </c>
      <c r="E8" s="113" t="s">
        <v>150</v>
      </c>
      <c r="F8" s="113" t="s">
        <v>151</v>
      </c>
    </row>
    <row r="9" spans="1:8" s="112" customFormat="1" ht="12.45" customHeight="1">
      <c r="A9" s="1516"/>
      <c r="B9" s="1516"/>
      <c r="C9" s="1516"/>
      <c r="D9" s="1518"/>
      <c r="E9" s="115" t="s">
        <v>152</v>
      </c>
      <c r="F9" s="115" t="s">
        <v>153</v>
      </c>
    </row>
    <row r="10" spans="1:8" s="112" customFormat="1" ht="6" customHeight="1">
      <c r="A10" s="125"/>
      <c r="B10" s="125"/>
      <c r="C10" s="125"/>
      <c r="D10" s="120"/>
      <c r="E10" s="125"/>
      <c r="F10" s="125"/>
    </row>
    <row r="11" spans="1:8" s="125" customFormat="1" ht="11.1" customHeight="1">
      <c r="A11" s="119">
        <v>1</v>
      </c>
      <c r="B11" s="119"/>
      <c r="C11" s="121" t="s">
        <v>132</v>
      </c>
      <c r="D11" s="203">
        <v>123642499.164</v>
      </c>
      <c r="E11" s="204">
        <v>33.433231179446615</v>
      </c>
      <c r="F11" s="205">
        <v>33.433231179446615</v>
      </c>
      <c r="G11" s="206"/>
      <c r="H11" s="112"/>
    </row>
    <row r="12" spans="1:8" s="125" customFormat="1" ht="11.1" customHeight="1">
      <c r="A12" s="119">
        <v>2</v>
      </c>
      <c r="B12" s="119"/>
      <c r="C12" s="121" t="s">
        <v>29</v>
      </c>
      <c r="D12" s="203">
        <v>81713611.589000002</v>
      </c>
      <c r="E12" s="204">
        <v>22.095558446605594</v>
      </c>
      <c r="F12" s="205">
        <v>55.528789626052209</v>
      </c>
      <c r="G12" s="206"/>
      <c r="H12" s="112"/>
    </row>
    <row r="13" spans="1:8" s="125" customFormat="1" ht="11.1" customHeight="1">
      <c r="A13" s="119">
        <v>3</v>
      </c>
      <c r="B13" s="119"/>
      <c r="C13" s="121" t="s">
        <v>36</v>
      </c>
      <c r="D13" s="203">
        <v>50390586.504000001</v>
      </c>
      <c r="E13" s="204">
        <v>13.625736613601719</v>
      </c>
      <c r="F13" s="205">
        <v>69.154526239653933</v>
      </c>
      <c r="G13" s="206"/>
      <c r="H13" s="112"/>
    </row>
    <row r="14" spans="1:8" s="125" customFormat="1" ht="11.1" customHeight="1">
      <c r="A14" s="119">
        <v>4</v>
      </c>
      <c r="B14" s="119"/>
      <c r="C14" s="121" t="s">
        <v>117</v>
      </c>
      <c r="D14" s="203">
        <v>48663040.993000001</v>
      </c>
      <c r="E14" s="204">
        <v>13.158604124103357</v>
      </c>
      <c r="F14" s="205">
        <v>82.313130363757296</v>
      </c>
      <c r="G14" s="206"/>
      <c r="H14" s="112"/>
    </row>
    <row r="15" spans="1:8" s="125" customFormat="1" ht="11.1" customHeight="1">
      <c r="A15" s="119">
        <v>5</v>
      </c>
      <c r="B15" s="119"/>
      <c r="C15" s="121" t="s">
        <v>33</v>
      </c>
      <c r="D15" s="203">
        <v>14507223.555</v>
      </c>
      <c r="E15" s="204">
        <v>3.9227883791227081</v>
      </c>
      <c r="F15" s="205">
        <v>86.235918742880003</v>
      </c>
      <c r="G15" s="206"/>
      <c r="H15" s="112"/>
    </row>
    <row r="16" spans="1:8" s="125" customFormat="1" ht="11.1" customHeight="1">
      <c r="A16" s="119">
        <v>6</v>
      </c>
      <c r="B16" s="119"/>
      <c r="C16" s="121" t="s">
        <v>37</v>
      </c>
      <c r="D16" s="203">
        <v>13475131.585999999</v>
      </c>
      <c r="E16" s="204">
        <v>3.6437082114510884</v>
      </c>
      <c r="F16" s="205">
        <v>89.879626954331087</v>
      </c>
      <c r="G16" s="206"/>
      <c r="H16" s="112"/>
    </row>
    <row r="17" spans="1:8" s="125" customFormat="1" ht="11.1" customHeight="1">
      <c r="A17" s="119">
        <v>7</v>
      </c>
      <c r="B17" s="119"/>
      <c r="C17" s="121" t="s">
        <v>32</v>
      </c>
      <c r="D17" s="203">
        <v>7315610.4950000001</v>
      </c>
      <c r="E17" s="204">
        <v>1.9781587929058506</v>
      </c>
      <c r="F17" s="205">
        <v>91.857785747236932</v>
      </c>
      <c r="G17" s="206"/>
      <c r="H17" s="112"/>
    </row>
    <row r="18" spans="1:8" s="125" customFormat="1" ht="11.1" customHeight="1">
      <c r="A18" s="119">
        <v>8</v>
      </c>
      <c r="B18" s="119"/>
      <c r="C18" s="121" t="s">
        <v>40</v>
      </c>
      <c r="D18" s="203">
        <v>6093356.8969999999</v>
      </c>
      <c r="E18" s="204">
        <v>1.6476584602682649</v>
      </c>
      <c r="F18" s="205">
        <v>93.505444207505192</v>
      </c>
      <c r="G18" s="206"/>
      <c r="H18" s="112"/>
    </row>
    <row r="19" spans="1:8" s="125" customFormat="1" ht="11.1" customHeight="1">
      <c r="A19" s="119">
        <v>9</v>
      </c>
      <c r="B19" s="119"/>
      <c r="C19" s="121" t="s">
        <v>46</v>
      </c>
      <c r="D19" s="203">
        <v>4688882.5590000004</v>
      </c>
      <c r="E19" s="204">
        <v>1.2678851982795096</v>
      </c>
      <c r="F19" s="205">
        <v>94.773329405784708</v>
      </c>
      <c r="G19" s="206"/>
      <c r="H19" s="112"/>
    </row>
    <row r="20" spans="1:8" s="125" customFormat="1" ht="11.1" customHeight="1">
      <c r="A20" s="119">
        <v>10</v>
      </c>
      <c r="B20" s="119"/>
      <c r="C20" s="121" t="s">
        <v>38</v>
      </c>
      <c r="D20" s="203">
        <v>4131557.5109999999</v>
      </c>
      <c r="E20" s="204">
        <v>1.1171831557143148</v>
      </c>
      <c r="F20" s="205">
        <v>95.890512561499023</v>
      </c>
      <c r="G20" s="206"/>
      <c r="H20" s="112"/>
    </row>
    <row r="21" spans="1:8" s="125" customFormat="1" ht="11.1" customHeight="1">
      <c r="A21" s="119">
        <v>11</v>
      </c>
      <c r="B21" s="119"/>
      <c r="C21" s="121" t="s">
        <v>39</v>
      </c>
      <c r="D21" s="203">
        <v>3778356.0070000002</v>
      </c>
      <c r="E21" s="204">
        <v>1.0216766137404489</v>
      </c>
      <c r="F21" s="205">
        <v>96.912189175239476</v>
      </c>
      <c r="G21" s="206"/>
      <c r="H21" s="112"/>
    </row>
    <row r="22" spans="1:8" s="125" customFormat="1" ht="11.1" customHeight="1">
      <c r="A22" s="119">
        <v>12</v>
      </c>
      <c r="B22" s="119"/>
      <c r="C22" s="121" t="s">
        <v>45</v>
      </c>
      <c r="D22" s="203">
        <v>2526036.906</v>
      </c>
      <c r="E22" s="204">
        <v>0.68304649628678593</v>
      </c>
      <c r="F22" s="205">
        <v>97.595235671526268</v>
      </c>
      <c r="G22" s="206"/>
      <c r="H22" s="112"/>
    </row>
    <row r="23" spans="1:8" s="125" customFormat="1" ht="11.1" customHeight="1">
      <c r="A23" s="119">
        <v>13</v>
      </c>
      <c r="B23" s="119"/>
      <c r="C23" s="121" t="s">
        <v>47</v>
      </c>
      <c r="D23" s="203">
        <v>2363560.074</v>
      </c>
      <c r="E23" s="204">
        <v>0.63911236746951805</v>
      </c>
      <c r="F23" s="205">
        <v>98.23434803899579</v>
      </c>
      <c r="G23" s="206"/>
      <c r="H23" s="112"/>
    </row>
    <row r="24" spans="1:8" s="125" customFormat="1" ht="11.1" customHeight="1">
      <c r="A24" s="119">
        <v>14</v>
      </c>
      <c r="B24" s="119"/>
      <c r="C24" s="121" t="s">
        <v>30</v>
      </c>
      <c r="D24" s="203">
        <v>1738190.8689999999</v>
      </c>
      <c r="E24" s="204">
        <v>0.47001102007974127</v>
      </c>
      <c r="F24" s="205">
        <v>98.704359059075529</v>
      </c>
      <c r="G24" s="206"/>
      <c r="H24" s="112"/>
    </row>
    <row r="25" spans="1:8" s="125" customFormat="1" ht="11.1" customHeight="1">
      <c r="A25" s="119">
        <v>15</v>
      </c>
      <c r="B25" s="119"/>
      <c r="C25" s="207" t="s">
        <v>154</v>
      </c>
      <c r="D25" s="203">
        <v>1457828.145</v>
      </c>
      <c r="E25" s="204">
        <v>0.39420026060003838</v>
      </c>
      <c r="F25" s="205">
        <v>99.098559319675573</v>
      </c>
      <c r="G25" s="206"/>
      <c r="H25" s="112"/>
    </row>
    <row r="26" spans="1:8" s="125" customFormat="1" ht="11.1" customHeight="1">
      <c r="A26" s="208">
        <v>16</v>
      </c>
      <c r="B26" s="130"/>
      <c r="C26" s="207" t="s">
        <v>35</v>
      </c>
      <c r="D26" s="203">
        <v>1168743.0220000001</v>
      </c>
      <c r="E26" s="204">
        <v>0.31603094330908005</v>
      </c>
      <c r="F26" s="205">
        <v>99.414590262984646</v>
      </c>
      <c r="G26" s="206"/>
      <c r="H26" s="112"/>
    </row>
    <row r="27" spans="1:8" s="125" customFormat="1" ht="11.1" customHeight="1">
      <c r="A27" s="208">
        <v>17</v>
      </c>
      <c r="B27" s="130"/>
      <c r="C27" s="207" t="s">
        <v>43</v>
      </c>
      <c r="D27" s="203">
        <v>1068422.4890000001</v>
      </c>
      <c r="E27" s="204">
        <v>0.28890402825549893</v>
      </c>
      <c r="F27" s="205">
        <v>99.703494291240148</v>
      </c>
      <c r="G27" s="206"/>
      <c r="H27" s="112"/>
    </row>
    <row r="28" spans="1:8" s="125" customFormat="1" ht="11.1" customHeight="1">
      <c r="A28" s="208">
        <v>18</v>
      </c>
      <c r="B28" s="130"/>
      <c r="C28" s="207" t="s">
        <v>42</v>
      </c>
      <c r="D28" s="203">
        <v>977404.52099999995</v>
      </c>
      <c r="E28" s="204">
        <v>0.26429254930446938</v>
      </c>
      <c r="F28" s="205">
        <v>99.967786840544619</v>
      </c>
      <c r="G28" s="206"/>
      <c r="H28" s="112"/>
    </row>
    <row r="29" spans="1:8" s="125" customFormat="1" ht="11.1" customHeight="1">
      <c r="A29" s="208">
        <v>19</v>
      </c>
      <c r="B29" s="130"/>
      <c r="C29" s="207" t="s">
        <v>44</v>
      </c>
      <c r="D29" s="203">
        <v>119130.44</v>
      </c>
      <c r="E29" s="204">
        <v>3.221315945536038E-2</v>
      </c>
      <c r="F29" s="205">
        <v>99.999999999999986</v>
      </c>
      <c r="G29" s="206"/>
      <c r="H29" s="112"/>
    </row>
    <row r="30" spans="1:8" s="130" customFormat="1" ht="9.75" customHeight="1">
      <c r="A30" s="126"/>
      <c r="B30" s="126"/>
      <c r="C30" s="126"/>
      <c r="D30" s="209"/>
      <c r="E30" s="210"/>
      <c r="F30" s="210"/>
    </row>
    <row r="31" spans="1:8" s="112" customFormat="1" ht="9.75" customHeight="1">
      <c r="A31" s="130"/>
      <c r="B31" s="130"/>
      <c r="C31" s="130"/>
      <c r="D31" s="211"/>
      <c r="E31" s="212"/>
      <c r="F31" s="111"/>
    </row>
    <row r="32" spans="1:8" s="112" customFormat="1" ht="15" customHeight="1">
      <c r="A32" s="109" t="s">
        <v>155</v>
      </c>
      <c r="B32" s="109"/>
      <c r="C32" s="201"/>
      <c r="D32" s="201"/>
      <c r="E32" s="201"/>
      <c r="F32" s="201"/>
    </row>
    <row r="33" spans="1:7" s="112" customFormat="1" ht="7.2" customHeight="1" thickBot="1">
      <c r="A33" s="111"/>
      <c r="B33" s="111"/>
      <c r="C33" s="111"/>
      <c r="D33" s="111"/>
      <c r="E33" s="111"/>
      <c r="F33" s="111"/>
    </row>
    <row r="34" spans="1:7" s="112" customFormat="1" ht="12.45" customHeight="1">
      <c r="A34" s="1519" t="s">
        <v>1</v>
      </c>
      <c r="B34" s="1519"/>
      <c r="C34" s="1519"/>
      <c r="D34" s="1517" t="s">
        <v>127</v>
      </c>
      <c r="E34" s="113" t="s">
        <v>150</v>
      </c>
      <c r="F34" s="113" t="s">
        <v>151</v>
      </c>
    </row>
    <row r="35" spans="1:7" s="112" customFormat="1" ht="12.45" customHeight="1">
      <c r="A35" s="1520"/>
      <c r="B35" s="1520"/>
      <c r="C35" s="1520"/>
      <c r="D35" s="1518"/>
      <c r="E35" s="115" t="s">
        <v>152</v>
      </c>
      <c r="F35" s="115" t="s">
        <v>153</v>
      </c>
    </row>
    <row r="36" spans="1:7" s="112" customFormat="1" ht="8.4" customHeight="1">
      <c r="A36" s="111"/>
      <c r="B36" s="111"/>
      <c r="C36" s="111"/>
      <c r="D36" s="213"/>
      <c r="E36" s="133"/>
      <c r="F36" s="133"/>
    </row>
    <row r="37" spans="1:7" s="125" customFormat="1" ht="11.1" customHeight="1">
      <c r="A37" s="119">
        <v>1</v>
      </c>
      <c r="B37" s="119"/>
      <c r="C37" s="121" t="s">
        <v>132</v>
      </c>
      <c r="D37" s="203">
        <v>142097899.32499999</v>
      </c>
      <c r="E37" s="204">
        <v>36.179875799108395</v>
      </c>
      <c r="F37" s="205">
        <v>36.179875799108395</v>
      </c>
      <c r="G37" s="214"/>
    </row>
    <row r="38" spans="1:7" s="125" customFormat="1" ht="11.1" customHeight="1">
      <c r="A38" s="119">
        <v>2</v>
      </c>
      <c r="B38" s="119"/>
      <c r="C38" s="121" t="s">
        <v>29</v>
      </c>
      <c r="D38" s="203">
        <v>82097628.870000005</v>
      </c>
      <c r="E38" s="204">
        <v>20.903067744333072</v>
      </c>
      <c r="F38" s="205">
        <v>57.082943543441466</v>
      </c>
      <c r="G38" s="214"/>
    </row>
    <row r="39" spans="1:7" s="125" customFormat="1" ht="11.1" customHeight="1">
      <c r="A39" s="119">
        <v>3</v>
      </c>
      <c r="B39" s="119"/>
      <c r="C39" s="121" t="s">
        <v>36</v>
      </c>
      <c r="D39" s="203">
        <v>52933127.994000003</v>
      </c>
      <c r="E39" s="204">
        <v>13.477426517763394</v>
      </c>
      <c r="F39" s="205">
        <v>70.560370061204864</v>
      </c>
      <c r="G39" s="214"/>
    </row>
    <row r="40" spans="1:7" s="125" customFormat="1" ht="11.1" customHeight="1">
      <c r="A40" s="119">
        <v>4</v>
      </c>
      <c r="B40" s="119"/>
      <c r="C40" s="121" t="s">
        <v>117</v>
      </c>
      <c r="D40" s="203">
        <v>46682717.674999997</v>
      </c>
      <c r="E40" s="204">
        <v>11.885995046157536</v>
      </c>
      <c r="F40" s="205">
        <v>82.446365107362396</v>
      </c>
      <c r="G40" s="214"/>
    </row>
    <row r="41" spans="1:7" s="125" customFormat="1" ht="11.1" customHeight="1">
      <c r="A41" s="119">
        <v>5</v>
      </c>
      <c r="B41" s="119"/>
      <c r="C41" s="121" t="s">
        <v>33</v>
      </c>
      <c r="D41" s="203">
        <v>15785800.554</v>
      </c>
      <c r="E41" s="204">
        <v>4.0192593004274979</v>
      </c>
      <c r="F41" s="205">
        <v>86.465624407789889</v>
      </c>
      <c r="G41" s="214"/>
    </row>
    <row r="42" spans="1:7" s="125" customFormat="1" ht="11.1" customHeight="1">
      <c r="A42" s="119">
        <v>6</v>
      </c>
      <c r="B42" s="119"/>
      <c r="C42" s="121" t="s">
        <v>37</v>
      </c>
      <c r="D42" s="203">
        <v>10945920.706</v>
      </c>
      <c r="E42" s="204">
        <v>2.7869662643231963</v>
      </c>
      <c r="F42" s="205">
        <v>89.252590672113087</v>
      </c>
      <c r="G42" s="214"/>
    </row>
    <row r="43" spans="1:7" s="125" customFormat="1" ht="11.1" customHeight="1">
      <c r="A43" s="119">
        <v>7</v>
      </c>
      <c r="B43" s="119"/>
      <c r="C43" s="121" t="s">
        <v>32</v>
      </c>
      <c r="D43" s="203">
        <v>7088922.3760000002</v>
      </c>
      <c r="E43" s="204">
        <v>1.8049269716971617</v>
      </c>
      <c r="F43" s="205">
        <v>91.057517643810243</v>
      </c>
      <c r="G43" s="214"/>
    </row>
    <row r="44" spans="1:7" s="125" customFormat="1" ht="11.1" customHeight="1">
      <c r="A44" s="119">
        <v>8</v>
      </c>
      <c r="B44" s="119"/>
      <c r="C44" s="121" t="s">
        <v>40</v>
      </c>
      <c r="D44" s="203">
        <v>6619410.8789999997</v>
      </c>
      <c r="E44" s="204">
        <v>1.6853835602293969</v>
      </c>
      <c r="F44" s="205">
        <v>92.74290120403964</v>
      </c>
      <c r="G44" s="214"/>
    </row>
    <row r="45" spans="1:7" s="125" customFormat="1" ht="11.1" customHeight="1">
      <c r="A45" s="119">
        <v>9</v>
      </c>
      <c r="B45" s="119"/>
      <c r="C45" s="121" t="s">
        <v>35</v>
      </c>
      <c r="D45" s="203">
        <v>5789173.659</v>
      </c>
      <c r="E45" s="204">
        <v>1.4739949355834006</v>
      </c>
      <c r="F45" s="205">
        <v>94.216896139623046</v>
      </c>
      <c r="G45" s="214"/>
    </row>
    <row r="46" spans="1:7" s="125" customFormat="1" ht="11.1" customHeight="1">
      <c r="A46" s="119">
        <v>10</v>
      </c>
      <c r="B46" s="119"/>
      <c r="C46" s="121" t="s">
        <v>38</v>
      </c>
      <c r="D46" s="203">
        <v>4607336.4170000004</v>
      </c>
      <c r="E46" s="204">
        <v>1.173084613661435</v>
      </c>
      <c r="F46" s="205">
        <v>95.389980753284476</v>
      </c>
      <c r="G46" s="214"/>
    </row>
    <row r="47" spans="1:7" s="125" customFormat="1" ht="11.1" customHeight="1">
      <c r="A47" s="119">
        <v>11</v>
      </c>
      <c r="B47" s="119"/>
      <c r="C47" s="121" t="s">
        <v>39</v>
      </c>
      <c r="D47" s="203">
        <v>3439682.764</v>
      </c>
      <c r="E47" s="204">
        <v>0.87578560823917284</v>
      </c>
      <c r="F47" s="205">
        <v>96.265766361523646</v>
      </c>
      <c r="G47" s="214"/>
    </row>
    <row r="48" spans="1:7" s="125" customFormat="1" ht="11.1" customHeight="1">
      <c r="A48" s="119">
        <v>12</v>
      </c>
      <c r="B48" s="119"/>
      <c r="C48" s="121" t="s">
        <v>45</v>
      </c>
      <c r="D48" s="203">
        <v>3177448.3829999999</v>
      </c>
      <c r="E48" s="204">
        <v>0.80901750413696905</v>
      </c>
      <c r="F48" s="205">
        <v>97.074783865660621</v>
      </c>
      <c r="G48" s="214"/>
    </row>
    <row r="49" spans="1:7" s="125" customFormat="1" ht="11.1" customHeight="1">
      <c r="A49" s="119">
        <v>13</v>
      </c>
      <c r="B49" s="119"/>
      <c r="C49" s="121" t="s">
        <v>46</v>
      </c>
      <c r="D49" s="203">
        <v>3099889.2250000001</v>
      </c>
      <c r="E49" s="204">
        <v>0.78926998698961515</v>
      </c>
      <c r="F49" s="205">
        <v>97.86405385265023</v>
      </c>
      <c r="G49" s="214"/>
    </row>
    <row r="50" spans="1:7" s="125" customFormat="1" ht="11.1" customHeight="1">
      <c r="A50" s="119">
        <v>14</v>
      </c>
      <c r="B50" s="119"/>
      <c r="C50" s="121" t="s">
        <v>44</v>
      </c>
      <c r="D50" s="203">
        <v>1769958.17</v>
      </c>
      <c r="E50" s="204">
        <v>0.45065315577786907</v>
      </c>
      <c r="F50" s="205">
        <v>98.314707008428101</v>
      </c>
      <c r="G50" s="214"/>
    </row>
    <row r="51" spans="1:7" s="125" customFormat="1" ht="11.1" customHeight="1">
      <c r="A51" s="119">
        <v>15</v>
      </c>
      <c r="B51" s="119"/>
      <c r="C51" s="121" t="s">
        <v>43</v>
      </c>
      <c r="D51" s="203">
        <v>1490725.365</v>
      </c>
      <c r="E51" s="204">
        <v>0.37955704350649472</v>
      </c>
      <c r="F51" s="205">
        <v>98.694264051934596</v>
      </c>
      <c r="G51" s="214"/>
    </row>
    <row r="52" spans="1:7" s="125" customFormat="1" ht="11.1" customHeight="1">
      <c r="A52" s="119">
        <v>16</v>
      </c>
      <c r="B52" s="119"/>
      <c r="C52" s="121" t="s">
        <v>41</v>
      </c>
      <c r="D52" s="203">
        <v>1416323.9750000001</v>
      </c>
      <c r="E52" s="204">
        <v>0.36061353299530563</v>
      </c>
      <c r="F52" s="205">
        <v>99.054877584929898</v>
      </c>
      <c r="G52" s="214"/>
    </row>
    <row r="53" spans="1:7" s="125" customFormat="1" ht="11.1" customHeight="1">
      <c r="A53" s="119">
        <v>17</v>
      </c>
      <c r="B53" s="119"/>
      <c r="C53" s="121" t="s">
        <v>30</v>
      </c>
      <c r="D53" s="203">
        <v>1381150.473</v>
      </c>
      <c r="E53" s="204">
        <v>0.35165792605231261</v>
      </c>
      <c r="F53" s="205">
        <v>99.406535510982209</v>
      </c>
      <c r="G53" s="214"/>
    </row>
    <row r="54" spans="1:7" s="125" customFormat="1" ht="11.1" customHeight="1">
      <c r="A54" s="119">
        <v>18</v>
      </c>
      <c r="B54" s="119"/>
      <c r="C54" s="121" t="s">
        <v>47</v>
      </c>
      <c r="D54" s="203">
        <v>1253199.4410000001</v>
      </c>
      <c r="E54" s="204">
        <v>0.3190800169620458</v>
      </c>
      <c r="F54" s="205">
        <v>99.725615527944257</v>
      </c>
      <c r="G54" s="214"/>
    </row>
    <row r="55" spans="1:7" s="125" customFormat="1" ht="11.1" customHeight="1">
      <c r="A55" s="119">
        <v>19</v>
      </c>
      <c r="B55" s="119"/>
      <c r="C55" s="121" t="s">
        <v>42</v>
      </c>
      <c r="D55" s="203">
        <v>1077655.9129999999</v>
      </c>
      <c r="E55" s="204">
        <v>0.27438447205570443</v>
      </c>
      <c r="F55" s="205">
        <v>99.999999999999957</v>
      </c>
      <c r="G55" s="214"/>
    </row>
    <row r="56" spans="1:7" s="130" customFormat="1" ht="6.75" customHeight="1">
      <c r="A56" s="126"/>
      <c r="B56" s="126"/>
      <c r="C56" s="126"/>
      <c r="D56" s="209"/>
      <c r="E56" s="210"/>
      <c r="F56" s="210"/>
    </row>
    <row r="57" spans="1:7" s="112" customFormat="1" ht="9.75" customHeight="1">
      <c r="A57" s="167"/>
      <c r="B57" s="111"/>
      <c r="C57" s="111"/>
      <c r="D57" s="212"/>
      <c r="E57" s="212"/>
      <c r="F57" s="215"/>
    </row>
    <row r="58" spans="1:7" s="112" customFormat="1" ht="12.75" customHeight="1">
      <c r="A58" s="109" t="s">
        <v>156</v>
      </c>
      <c r="B58" s="109"/>
      <c r="C58" s="201"/>
      <c r="D58" s="201"/>
      <c r="E58" s="201"/>
      <c r="F58" s="201"/>
    </row>
    <row r="59" spans="1:7" s="112" customFormat="1" ht="7.2" customHeight="1" thickBot="1">
      <c r="A59" s="111"/>
      <c r="B59" s="111"/>
      <c r="C59" s="111"/>
      <c r="D59" s="111"/>
      <c r="E59" s="111"/>
      <c r="F59" s="111"/>
    </row>
    <row r="60" spans="1:7" s="112" customFormat="1" ht="12.45" customHeight="1">
      <c r="A60" s="1515" t="s">
        <v>1</v>
      </c>
      <c r="B60" s="1515"/>
      <c r="C60" s="1515"/>
      <c r="D60" s="1517" t="s">
        <v>127</v>
      </c>
      <c r="E60" s="113" t="s">
        <v>150</v>
      </c>
      <c r="F60" s="113" t="s">
        <v>151</v>
      </c>
    </row>
    <row r="61" spans="1:7" s="112" customFormat="1" ht="12.45" customHeight="1">
      <c r="A61" s="1516"/>
      <c r="B61" s="1516"/>
      <c r="C61" s="1516"/>
      <c r="D61" s="1518"/>
      <c r="E61" s="115" t="s">
        <v>152</v>
      </c>
      <c r="F61" s="115" t="s">
        <v>153</v>
      </c>
    </row>
    <row r="62" spans="1:7" s="112" customFormat="1" ht="6" customHeight="1">
      <c r="A62" s="111"/>
      <c r="B62" s="111"/>
      <c r="C62" s="111"/>
      <c r="D62" s="213"/>
      <c r="E62" s="133"/>
      <c r="F62" s="133"/>
    </row>
    <row r="63" spans="1:7" s="125" customFormat="1" ht="11.1" customHeight="1">
      <c r="A63" s="119">
        <v>1</v>
      </c>
      <c r="B63" s="119"/>
      <c r="C63" s="121" t="s">
        <v>132</v>
      </c>
      <c r="D63" s="203">
        <v>27317141.215999998</v>
      </c>
      <c r="E63" s="204">
        <v>34.276206895350079</v>
      </c>
      <c r="F63" s="205">
        <v>34.276206895350079</v>
      </c>
    </row>
    <row r="64" spans="1:7" s="125" customFormat="1" ht="11.1" customHeight="1">
      <c r="A64" s="119">
        <v>2</v>
      </c>
      <c r="B64" s="119"/>
      <c r="C64" s="121" t="s">
        <v>29</v>
      </c>
      <c r="D64" s="203">
        <v>14990595.130999999</v>
      </c>
      <c r="E64" s="204">
        <v>18.809462385970026</v>
      </c>
      <c r="F64" s="205">
        <v>53.085669281320108</v>
      </c>
    </row>
    <row r="65" spans="1:8" s="125" customFormat="1" ht="11.1" customHeight="1">
      <c r="A65" s="119">
        <v>3</v>
      </c>
      <c r="B65" s="119"/>
      <c r="C65" s="121" t="s">
        <v>117</v>
      </c>
      <c r="D65" s="203">
        <v>11726328.237</v>
      </c>
      <c r="E65" s="204">
        <v>14.713620638267219</v>
      </c>
      <c r="F65" s="205">
        <v>67.799289919587324</v>
      </c>
    </row>
    <row r="66" spans="1:8" s="125" customFormat="1" ht="11.1" customHeight="1">
      <c r="A66" s="119">
        <v>4</v>
      </c>
      <c r="B66" s="119"/>
      <c r="C66" s="121" t="s">
        <v>36</v>
      </c>
      <c r="D66" s="203">
        <v>9817059.0590000004</v>
      </c>
      <c r="E66" s="204">
        <v>12.317963462921492</v>
      </c>
      <c r="F66" s="205">
        <v>80.117253382508821</v>
      </c>
      <c r="H66" s="119"/>
    </row>
    <row r="67" spans="1:8" s="125" customFormat="1" ht="11.1" customHeight="1">
      <c r="A67" s="119">
        <v>5</v>
      </c>
      <c r="B67" s="119"/>
      <c r="C67" s="121" t="s">
        <v>37</v>
      </c>
      <c r="D67" s="203">
        <v>2768023.213</v>
      </c>
      <c r="E67" s="204">
        <v>3.4731795538088299</v>
      </c>
      <c r="F67" s="205">
        <v>83.590432936317654</v>
      </c>
      <c r="H67" s="119"/>
    </row>
    <row r="68" spans="1:8" s="125" customFormat="1" ht="11.1" customHeight="1">
      <c r="A68" s="119">
        <v>6</v>
      </c>
      <c r="B68" s="119"/>
      <c r="C68" s="121" t="s">
        <v>33</v>
      </c>
      <c r="D68" s="203">
        <v>2202579.673</v>
      </c>
      <c r="E68" s="204">
        <v>2.7636887761528097</v>
      </c>
      <c r="F68" s="205">
        <v>86.354121712470459</v>
      </c>
      <c r="H68" s="119"/>
    </row>
    <row r="69" spans="1:8" s="125" customFormat="1" ht="11.1" customHeight="1">
      <c r="A69" s="119">
        <v>7</v>
      </c>
      <c r="B69" s="119"/>
      <c r="C69" s="121" t="s">
        <v>40</v>
      </c>
      <c r="D69" s="203">
        <v>1578322.486</v>
      </c>
      <c r="E69" s="204">
        <v>1.9804015233494805</v>
      </c>
      <c r="F69" s="205">
        <v>88.334523235819944</v>
      </c>
      <c r="H69" s="119"/>
    </row>
    <row r="70" spans="1:8" s="125" customFormat="1" ht="11.1" customHeight="1">
      <c r="A70" s="119">
        <v>8</v>
      </c>
      <c r="B70" s="119"/>
      <c r="C70" s="121" t="s">
        <v>32</v>
      </c>
      <c r="D70" s="203">
        <v>1235352.615</v>
      </c>
      <c r="E70" s="204">
        <v>1.550059776959779</v>
      </c>
      <c r="F70" s="205">
        <v>89.884583012779729</v>
      </c>
      <c r="G70" s="214"/>
      <c r="H70" s="119"/>
    </row>
    <row r="71" spans="1:8" s="125" customFormat="1" ht="11.1" customHeight="1">
      <c r="A71" s="119">
        <v>9</v>
      </c>
      <c r="B71" s="119"/>
      <c r="C71" s="121" t="s">
        <v>46</v>
      </c>
      <c r="D71" s="203">
        <v>1207729.672</v>
      </c>
      <c r="E71" s="204">
        <v>1.5153998650077956</v>
      </c>
      <c r="F71" s="205">
        <v>91.399982877787522</v>
      </c>
      <c r="G71" s="214"/>
      <c r="H71" s="119"/>
    </row>
    <row r="72" spans="1:8" s="125" customFormat="1" ht="11.1" customHeight="1">
      <c r="A72" s="119">
        <v>10</v>
      </c>
      <c r="B72" s="119"/>
      <c r="C72" s="121" t="s">
        <v>39</v>
      </c>
      <c r="D72" s="203">
        <v>1201742.6629999999</v>
      </c>
      <c r="E72" s="204">
        <v>1.5078876602149993</v>
      </c>
      <c r="F72" s="205">
        <v>92.907870538002527</v>
      </c>
      <c r="G72" s="214"/>
      <c r="H72" s="119"/>
    </row>
    <row r="73" spans="1:8" s="125" customFormat="1" ht="11.1" customHeight="1">
      <c r="A73" s="119">
        <v>11</v>
      </c>
      <c r="B73" s="119"/>
      <c r="C73" s="121" t="s">
        <v>35</v>
      </c>
      <c r="D73" s="203">
        <v>1141320.281</v>
      </c>
      <c r="E73" s="204">
        <v>1.4320726234157299</v>
      </c>
      <c r="F73" s="205">
        <v>94.339943161418262</v>
      </c>
      <c r="G73" s="214"/>
      <c r="H73" s="119"/>
    </row>
    <row r="74" spans="1:8" s="125" customFormat="1" ht="11.1" customHeight="1">
      <c r="A74" s="119">
        <v>12</v>
      </c>
      <c r="B74" s="119"/>
      <c r="C74" s="121" t="s">
        <v>45</v>
      </c>
      <c r="D74" s="203">
        <v>900993.43099999998</v>
      </c>
      <c r="E74" s="204">
        <v>1.1305222976340936</v>
      </c>
      <c r="F74" s="205">
        <v>95.470465459052349</v>
      </c>
      <c r="G74" s="214"/>
      <c r="H74" s="119"/>
    </row>
    <row r="75" spans="1:8" s="125" customFormat="1" ht="11.1" customHeight="1">
      <c r="A75" s="119">
        <v>13</v>
      </c>
      <c r="B75" s="119"/>
      <c r="C75" s="121" t="s">
        <v>38</v>
      </c>
      <c r="D75" s="203">
        <v>868447.98400000005</v>
      </c>
      <c r="E75" s="204">
        <v>1.0896858694715355</v>
      </c>
      <c r="F75" s="205">
        <v>96.560151328523887</v>
      </c>
      <c r="G75" s="214"/>
      <c r="H75" s="119"/>
    </row>
    <row r="76" spans="1:8" s="125" customFormat="1" ht="11.1" customHeight="1">
      <c r="A76" s="119">
        <v>14</v>
      </c>
      <c r="B76" s="119"/>
      <c r="C76" s="121" t="s">
        <v>47</v>
      </c>
      <c r="D76" s="203">
        <v>838899.696</v>
      </c>
      <c r="E76" s="204">
        <v>1.0526101291924546</v>
      </c>
      <c r="F76" s="205">
        <v>97.612761457716346</v>
      </c>
      <c r="G76" s="214"/>
      <c r="H76" s="119"/>
    </row>
    <row r="77" spans="1:8" s="125" customFormat="1" ht="11.1" customHeight="1">
      <c r="A77" s="119">
        <v>15</v>
      </c>
      <c r="B77" s="119"/>
      <c r="C77" s="121" t="s">
        <v>43</v>
      </c>
      <c r="D77" s="203">
        <v>566184.75600000005</v>
      </c>
      <c r="E77" s="204">
        <v>0.71042081908199706</v>
      </c>
      <c r="F77" s="205">
        <v>98.323182276798349</v>
      </c>
      <c r="G77" s="214"/>
      <c r="H77" s="119"/>
    </row>
    <row r="78" spans="1:8" s="125" customFormat="1" ht="11.1" customHeight="1">
      <c r="A78" s="119">
        <v>16</v>
      </c>
      <c r="B78" s="119"/>
      <c r="C78" s="121" t="s">
        <v>154</v>
      </c>
      <c r="D78" s="203">
        <v>442808.196</v>
      </c>
      <c r="E78" s="204">
        <v>0.55561397223231046</v>
      </c>
      <c r="F78" s="205">
        <v>98.878796249030657</v>
      </c>
      <c r="G78" s="214"/>
      <c r="H78" s="119"/>
    </row>
    <row r="79" spans="1:8" s="125" customFormat="1" ht="11.1" customHeight="1">
      <c r="A79" s="119">
        <v>17</v>
      </c>
      <c r="B79" s="119"/>
      <c r="C79" s="121" t="s">
        <v>30</v>
      </c>
      <c r="D79" s="203">
        <v>424390.57699999999</v>
      </c>
      <c r="E79" s="204">
        <v>0.53250444864153379</v>
      </c>
      <c r="F79" s="205">
        <v>99.411300697672189</v>
      </c>
      <c r="G79" s="214"/>
      <c r="H79" s="119"/>
    </row>
    <row r="80" spans="1:8" s="125" customFormat="1" ht="11.1" customHeight="1">
      <c r="A80" s="119">
        <v>18</v>
      </c>
      <c r="B80" s="119"/>
      <c r="C80" s="121" t="s">
        <v>44</v>
      </c>
      <c r="D80" s="203">
        <v>333169.326</v>
      </c>
      <c r="E80" s="204">
        <v>0.41804450395679127</v>
      </c>
      <c r="F80" s="205">
        <v>99.829345201628982</v>
      </c>
      <c r="G80" s="214"/>
      <c r="H80" s="119"/>
    </row>
    <row r="81" spans="1:8" s="125" customFormat="1" ht="11.1" customHeight="1">
      <c r="A81" s="119">
        <v>19</v>
      </c>
      <c r="B81" s="119"/>
      <c r="C81" s="121" t="s">
        <v>42</v>
      </c>
      <c r="D81" s="203">
        <v>136006.91699999999</v>
      </c>
      <c r="E81" s="204">
        <v>0.17065479837107655</v>
      </c>
      <c r="F81" s="205">
        <v>100.00000000000006</v>
      </c>
      <c r="G81" s="214"/>
      <c r="H81" s="119"/>
    </row>
    <row r="82" spans="1:8" ht="7.5" customHeight="1">
      <c r="A82" s="216"/>
      <c r="B82" s="216"/>
      <c r="C82" s="216"/>
      <c r="D82" s="209"/>
      <c r="E82" s="216"/>
      <c r="F82" s="216"/>
      <c r="H82" s="217"/>
    </row>
    <row r="83" spans="1:8">
      <c r="A83" s="218" t="s">
        <v>157</v>
      </c>
      <c r="B83" s="218"/>
      <c r="C83" s="140"/>
      <c r="D83" s="219"/>
      <c r="E83" s="140"/>
      <c r="F83" s="140"/>
      <c r="H83" s="217"/>
    </row>
    <row r="84" spans="1:8">
      <c r="A84" s="185" t="s">
        <v>158</v>
      </c>
      <c r="B84" s="140"/>
      <c r="C84" s="140"/>
      <c r="D84" s="220"/>
      <c r="E84" s="140"/>
      <c r="F84" s="140"/>
      <c r="H84" s="217"/>
    </row>
    <row r="85" spans="1:8" ht="12.75" customHeight="1">
      <c r="A85" s="141"/>
      <c r="B85" s="187"/>
      <c r="C85" s="187"/>
      <c r="D85" s="187"/>
      <c r="E85" s="187"/>
      <c r="F85" s="187"/>
      <c r="H85" s="217"/>
    </row>
    <row r="86" spans="1:8">
      <c r="A86" s="187"/>
      <c r="B86" s="187"/>
      <c r="C86" s="187"/>
      <c r="D86" s="187"/>
      <c r="E86" s="187"/>
      <c r="F86" s="187"/>
      <c r="H86" s="217"/>
    </row>
    <row r="87" spans="1:8">
      <c r="H87" s="217"/>
    </row>
    <row r="88" spans="1:8">
      <c r="H88" s="217"/>
    </row>
    <row r="89" spans="1:8">
      <c r="H89" s="217"/>
    </row>
    <row r="90" spans="1:8">
      <c r="H90" s="217"/>
    </row>
    <row r="91" spans="1:8">
      <c r="H91" s="217"/>
    </row>
    <row r="92" spans="1:8">
      <c r="H92" s="217"/>
    </row>
    <row r="93" spans="1:8">
      <c r="H93" s="217"/>
    </row>
    <row r="94" spans="1:8">
      <c r="H94" s="217"/>
    </row>
    <row r="95" spans="1:8">
      <c r="H95" s="217"/>
    </row>
    <row r="96" spans="1:8">
      <c r="H96" s="217"/>
    </row>
    <row r="97" spans="8:8">
      <c r="H97" s="217"/>
    </row>
    <row r="98" spans="8:8">
      <c r="H98" s="217"/>
    </row>
    <row r="99" spans="8:8">
      <c r="H99" s="217"/>
    </row>
    <row r="100" spans="8:8">
      <c r="H100" s="217"/>
    </row>
    <row r="101" spans="8:8">
      <c r="H101" s="217"/>
    </row>
    <row r="102" spans="8:8">
      <c r="H102" s="217"/>
    </row>
    <row r="103" spans="8:8">
      <c r="H103" s="217"/>
    </row>
    <row r="104" spans="8:8">
      <c r="H104" s="217"/>
    </row>
    <row r="212" spans="3:3">
      <c r="C212" s="143" t="s">
        <v>159</v>
      </c>
    </row>
  </sheetData>
  <mergeCells count="6">
    <mergeCell ref="A8:C9"/>
    <mergeCell ref="D8:D9"/>
    <mergeCell ref="A34:C35"/>
    <mergeCell ref="D34:D35"/>
    <mergeCell ref="A60:C61"/>
    <mergeCell ref="D60:D61"/>
  </mergeCells>
  <hyperlinks>
    <hyperlink ref="A1" location="Índice!A1" display="Volver al Índice" xr:uid="{3420371A-2AFD-41AF-AA8B-2BADA17D22A9}"/>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20D33-B422-424F-981F-23E5A09A9883}">
  <dimension ref="A1:V89"/>
  <sheetViews>
    <sheetView showGridLines="0" zoomScaleNormal="100" workbookViewId="0"/>
  </sheetViews>
  <sheetFormatPr baseColWidth="10" defaultColWidth="11.44140625" defaultRowHeight="13.2"/>
  <cols>
    <col min="1" max="1" width="3.44140625" style="143" customWidth="1"/>
    <col min="2" max="2" width="1.44140625" style="143" customWidth="1"/>
    <col min="3" max="3" width="19.109375" style="143" customWidth="1"/>
    <col min="4" max="4" width="12.44140625" style="143" bestFit="1" customWidth="1"/>
    <col min="5" max="6" width="10.44140625" style="143" customWidth="1"/>
    <col min="7" max="7" width="1.88671875" style="143" customWidth="1"/>
    <col min="8" max="8" width="3.44140625" style="143" customWidth="1"/>
    <col min="9" max="9" width="1" style="143" customWidth="1"/>
    <col min="10" max="10" width="19" style="143" customWidth="1"/>
    <col min="11" max="11" width="11.44140625" style="143" bestFit="1" customWidth="1"/>
    <col min="12" max="13" width="10.44140625" style="143" customWidth="1"/>
    <col min="14" max="14" width="1.44140625" style="143" customWidth="1"/>
    <col min="15" max="15" width="2.44140625" style="143" customWidth="1"/>
    <col min="16" max="16" width="1.109375" style="143" customWidth="1"/>
    <col min="17" max="17" width="17.44140625" style="143" customWidth="1"/>
    <col min="18" max="18" width="11.44140625" style="143" bestFit="1" customWidth="1"/>
    <col min="19" max="20" width="10.44140625" style="143" customWidth="1"/>
    <col min="21" max="16384" width="11.44140625" style="143"/>
  </cols>
  <sheetData>
    <row r="1" spans="1:22" ht="21.75" customHeight="1">
      <c r="A1" s="1268" t="s">
        <v>1197</v>
      </c>
      <c r="B1" s="221"/>
      <c r="C1" s="221"/>
      <c r="D1" s="221"/>
      <c r="E1" s="221"/>
      <c r="F1" s="221"/>
      <c r="G1" s="221"/>
      <c r="H1" s="221"/>
      <c r="I1" s="221"/>
      <c r="J1" s="221"/>
      <c r="K1" s="221"/>
      <c r="L1" s="221"/>
      <c r="M1" s="221"/>
      <c r="N1" s="221"/>
      <c r="O1" s="221"/>
      <c r="P1" s="221"/>
      <c r="Q1" s="221"/>
      <c r="R1" s="221"/>
      <c r="S1" s="221"/>
      <c r="T1" s="221"/>
    </row>
    <row r="2" spans="1:22" s="222" customFormat="1" ht="25.2" customHeight="1">
      <c r="A2" s="1525" t="s">
        <v>160</v>
      </c>
      <c r="B2" s="1525"/>
      <c r="C2" s="1525"/>
      <c r="D2" s="1525"/>
      <c r="E2" s="1525"/>
      <c r="F2" s="1525"/>
      <c r="G2" s="1525"/>
      <c r="H2" s="1525"/>
      <c r="I2" s="1525"/>
      <c r="J2" s="1525"/>
      <c r="K2" s="1525"/>
      <c r="L2" s="1525"/>
      <c r="M2" s="1525"/>
      <c r="N2" s="1525"/>
      <c r="O2" s="1525"/>
      <c r="P2" s="1525"/>
      <c r="Q2" s="1525"/>
      <c r="R2" s="1525"/>
      <c r="S2" s="1525"/>
      <c r="T2" s="1525"/>
    </row>
    <row r="3" spans="1:22" s="223" customFormat="1" ht="18" customHeight="1">
      <c r="A3" s="1526">
        <v>46022</v>
      </c>
      <c r="B3" s="1526"/>
      <c r="C3" s="1526"/>
      <c r="D3" s="1526"/>
      <c r="E3" s="1526"/>
      <c r="F3" s="1526"/>
      <c r="G3" s="1526"/>
      <c r="H3" s="1526"/>
      <c r="I3" s="1526"/>
      <c r="J3" s="1526"/>
      <c r="K3" s="1526"/>
      <c r="L3" s="1526"/>
      <c r="M3" s="1526"/>
      <c r="N3" s="1526"/>
      <c r="O3" s="1526"/>
      <c r="P3" s="1526"/>
      <c r="Q3" s="1526"/>
      <c r="R3" s="1526"/>
      <c r="S3" s="1526"/>
      <c r="T3" s="1526"/>
    </row>
    <row r="4" spans="1:22" s="224" customFormat="1" ht="18" customHeight="1">
      <c r="A4" s="1527" t="s">
        <v>125</v>
      </c>
      <c r="B4" s="1527"/>
      <c r="C4" s="1527"/>
      <c r="D4" s="1527"/>
      <c r="E4" s="1527"/>
      <c r="F4" s="1527"/>
      <c r="G4" s="1527"/>
      <c r="H4" s="1527"/>
      <c r="I4" s="1527"/>
      <c r="J4" s="1527"/>
      <c r="K4" s="1527"/>
      <c r="L4" s="1527"/>
      <c r="M4" s="1527"/>
      <c r="N4" s="1527"/>
      <c r="O4" s="1527"/>
      <c r="P4" s="1527"/>
      <c r="Q4" s="1527"/>
      <c r="R4" s="1527"/>
      <c r="S4" s="1527"/>
      <c r="T4" s="1527"/>
    </row>
    <row r="5" spans="1:22" s="225" customFormat="1" ht="9.75" customHeight="1"/>
    <row r="6" spans="1:22" s="227" customFormat="1" ht="12.45" customHeight="1">
      <c r="A6" s="109" t="s">
        <v>161</v>
      </c>
      <c r="B6" s="109"/>
      <c r="C6" s="109"/>
      <c r="D6" s="109"/>
      <c r="E6" s="109"/>
      <c r="F6" s="109"/>
      <c r="G6" s="226"/>
      <c r="H6" s="109" t="s">
        <v>162</v>
      </c>
      <c r="I6" s="109"/>
      <c r="J6" s="109"/>
      <c r="K6" s="109"/>
      <c r="L6" s="109"/>
      <c r="M6" s="109"/>
      <c r="N6" s="226"/>
      <c r="O6" s="226"/>
      <c r="P6" s="226"/>
      <c r="Q6" s="1528" t="s">
        <v>163</v>
      </c>
      <c r="R6" s="1528"/>
      <c r="S6" s="1528"/>
      <c r="T6" s="1528"/>
      <c r="U6" s="226"/>
      <c r="V6" s="226"/>
    </row>
    <row r="7" spans="1:22" s="225" customFormat="1" ht="9" customHeight="1" thickBot="1"/>
    <row r="8" spans="1:22" s="228" customFormat="1" ht="12.9" customHeight="1">
      <c r="A8" s="1519" t="s">
        <v>1</v>
      </c>
      <c r="B8" s="1519"/>
      <c r="C8" s="1522"/>
      <c r="D8" s="1522" t="s">
        <v>127</v>
      </c>
      <c r="E8" s="1517" t="s">
        <v>164</v>
      </c>
      <c r="F8" s="1517" t="s">
        <v>165</v>
      </c>
      <c r="G8" s="111"/>
      <c r="H8" s="1519" t="s">
        <v>1</v>
      </c>
      <c r="I8" s="1519"/>
      <c r="J8" s="1522"/>
      <c r="K8" s="1522" t="s">
        <v>127</v>
      </c>
      <c r="L8" s="1517" t="s">
        <v>164</v>
      </c>
      <c r="M8" s="1517" t="s">
        <v>165</v>
      </c>
      <c r="N8" s="111"/>
      <c r="O8" s="1519" t="s">
        <v>1</v>
      </c>
      <c r="P8" s="1519"/>
      <c r="Q8" s="1522"/>
      <c r="R8" s="1522" t="s">
        <v>127</v>
      </c>
      <c r="S8" s="1517" t="s">
        <v>164</v>
      </c>
      <c r="T8" s="1517" t="s">
        <v>165</v>
      </c>
    </row>
    <row r="9" spans="1:22" s="228" customFormat="1" ht="12.9" customHeight="1">
      <c r="A9" s="1523"/>
      <c r="B9" s="1523"/>
      <c r="C9" s="1523"/>
      <c r="D9" s="1523"/>
      <c r="E9" s="1518" t="s">
        <v>130</v>
      </c>
      <c r="F9" s="1518" t="s">
        <v>131</v>
      </c>
      <c r="G9" s="111"/>
      <c r="H9" s="1523"/>
      <c r="I9" s="1523"/>
      <c r="J9" s="1523"/>
      <c r="K9" s="1523"/>
      <c r="L9" s="1518" t="s">
        <v>130</v>
      </c>
      <c r="M9" s="1518" t="s">
        <v>131</v>
      </c>
      <c r="N9" s="111"/>
      <c r="O9" s="1523"/>
      <c r="P9" s="1523"/>
      <c r="Q9" s="1523"/>
      <c r="R9" s="1523"/>
      <c r="S9" s="1518" t="s">
        <v>130</v>
      </c>
      <c r="T9" s="1518" t="s">
        <v>131</v>
      </c>
    </row>
    <row r="10" spans="1:22" s="225" customFormat="1" ht="4.6500000000000004" customHeight="1">
      <c r="C10" s="229"/>
      <c r="D10" s="229"/>
      <c r="E10" s="230"/>
      <c r="F10" s="230"/>
      <c r="H10" s="229"/>
      <c r="I10" s="229"/>
      <c r="J10" s="229"/>
      <c r="K10" s="229"/>
      <c r="L10" s="230"/>
      <c r="M10" s="230"/>
      <c r="Q10" s="229"/>
      <c r="R10" s="229"/>
      <c r="S10" s="230"/>
      <c r="T10" s="230"/>
    </row>
    <row r="11" spans="1:22" s="125" customFormat="1" ht="9.9" customHeight="1">
      <c r="A11" s="119">
        <v>1</v>
      </c>
      <c r="B11" s="120"/>
      <c r="C11" s="121" t="s">
        <v>132</v>
      </c>
      <c r="D11" s="231">
        <v>40885523.149999999</v>
      </c>
      <c r="E11" s="232">
        <v>37.682113892302297</v>
      </c>
      <c r="F11" s="233">
        <v>37.682113892302297</v>
      </c>
      <c r="H11" s="119">
        <v>1</v>
      </c>
      <c r="I11" s="119"/>
      <c r="J11" s="121" t="s">
        <v>132</v>
      </c>
      <c r="K11" s="231">
        <v>12764922.296</v>
      </c>
      <c r="L11" s="232">
        <v>34.353871741626371</v>
      </c>
      <c r="M11" s="233">
        <v>34.353871741626371</v>
      </c>
      <c r="O11" s="119">
        <v>1</v>
      </c>
      <c r="P11" s="120"/>
      <c r="Q11" s="121" t="s">
        <v>132</v>
      </c>
      <c r="R11" s="231">
        <v>6200496.5178399999</v>
      </c>
      <c r="S11" s="232">
        <v>32.953023312837793</v>
      </c>
      <c r="T11" s="233">
        <v>32.953023312837793</v>
      </c>
    </row>
    <row r="12" spans="1:22" s="125" customFormat="1" ht="9.9" customHeight="1">
      <c r="A12" s="119">
        <v>2</v>
      </c>
      <c r="B12" s="120"/>
      <c r="C12" s="121" t="s">
        <v>29</v>
      </c>
      <c r="D12" s="231">
        <v>21229490.221999999</v>
      </c>
      <c r="E12" s="232">
        <v>19.566144854891551</v>
      </c>
      <c r="F12" s="233">
        <v>57.248258747193844</v>
      </c>
      <c r="H12" s="119">
        <v>2</v>
      </c>
      <c r="I12" s="119"/>
      <c r="J12" s="121" t="s">
        <v>29</v>
      </c>
      <c r="K12" s="231">
        <v>11210267.217</v>
      </c>
      <c r="L12" s="232">
        <v>30.169872814882414</v>
      </c>
      <c r="M12" s="233">
        <v>64.523744556508788</v>
      </c>
      <c r="O12" s="119">
        <v>2</v>
      </c>
      <c r="P12" s="120"/>
      <c r="Q12" s="121" t="s">
        <v>29</v>
      </c>
      <c r="R12" s="231">
        <v>6130033.2728699995</v>
      </c>
      <c r="S12" s="232">
        <v>32.578540890742424</v>
      </c>
      <c r="T12" s="233">
        <v>65.531564203580217</v>
      </c>
    </row>
    <row r="13" spans="1:22" s="125" customFormat="1" ht="9.9" customHeight="1">
      <c r="A13" s="119">
        <v>3</v>
      </c>
      <c r="B13" s="120"/>
      <c r="C13" s="121" t="s">
        <v>36</v>
      </c>
      <c r="D13" s="231">
        <v>15463967.992000001</v>
      </c>
      <c r="E13" s="232">
        <v>14.252355313239063</v>
      </c>
      <c r="F13" s="233">
        <v>71.500614060432909</v>
      </c>
      <c r="H13" s="119">
        <v>3</v>
      </c>
      <c r="I13" s="119"/>
      <c r="J13" s="121" t="s">
        <v>36</v>
      </c>
      <c r="K13" s="231">
        <v>3913147.199</v>
      </c>
      <c r="L13" s="232">
        <v>10.531341583072219</v>
      </c>
      <c r="M13" s="233">
        <v>75.055086139581007</v>
      </c>
      <c r="O13" s="119">
        <v>3</v>
      </c>
      <c r="P13" s="120"/>
      <c r="Q13" s="121" t="s">
        <v>117</v>
      </c>
      <c r="R13" s="231">
        <v>2453688.2725</v>
      </c>
      <c r="S13" s="232">
        <v>13.040318079929555</v>
      </c>
      <c r="T13" s="233">
        <v>78.57188228350978</v>
      </c>
    </row>
    <row r="14" spans="1:22" s="125" customFormat="1" ht="9.9" customHeight="1">
      <c r="A14" s="119">
        <v>4</v>
      </c>
      <c r="B14" s="120"/>
      <c r="C14" s="121" t="s">
        <v>117</v>
      </c>
      <c r="D14" s="231">
        <v>14849920.75</v>
      </c>
      <c r="E14" s="232">
        <v>13.686419100966379</v>
      </c>
      <c r="F14" s="233">
        <v>85.187033161399285</v>
      </c>
      <c r="H14" s="119">
        <v>4</v>
      </c>
      <c r="I14" s="119"/>
      <c r="J14" s="121" t="s">
        <v>117</v>
      </c>
      <c r="K14" s="231">
        <v>3732096.3130000001</v>
      </c>
      <c r="L14" s="232">
        <v>10.044084491166471</v>
      </c>
      <c r="M14" s="233">
        <v>85.09917063074748</v>
      </c>
      <c r="O14" s="119">
        <v>4</v>
      </c>
      <c r="P14" s="120"/>
      <c r="Q14" s="121" t="s">
        <v>36</v>
      </c>
      <c r="R14" s="231">
        <v>2063982.1209800001</v>
      </c>
      <c r="S14" s="232">
        <v>10.969194282142393</v>
      </c>
      <c r="T14" s="233">
        <v>89.541076565652176</v>
      </c>
    </row>
    <row r="15" spans="1:22" s="125" customFormat="1" ht="9.9" customHeight="1">
      <c r="A15" s="119">
        <v>5</v>
      </c>
      <c r="B15" s="120"/>
      <c r="C15" s="121" t="s">
        <v>33</v>
      </c>
      <c r="D15" s="231">
        <v>5091840.949</v>
      </c>
      <c r="E15" s="232">
        <v>4.6928916589320098</v>
      </c>
      <c r="F15" s="233">
        <v>89.879924820331297</v>
      </c>
      <c r="H15" s="119">
        <v>5</v>
      </c>
      <c r="I15" s="119"/>
      <c r="J15" s="121" t="s">
        <v>33</v>
      </c>
      <c r="K15" s="231">
        <v>2082504.1510000001</v>
      </c>
      <c r="L15" s="232">
        <v>5.6045840974117684</v>
      </c>
      <c r="M15" s="233">
        <v>90.703754728159254</v>
      </c>
      <c r="O15" s="119">
        <v>5</v>
      </c>
      <c r="P15" s="120"/>
      <c r="Q15" s="121" t="s">
        <v>33</v>
      </c>
      <c r="R15" s="231">
        <v>892535.10995000007</v>
      </c>
      <c r="S15" s="232">
        <v>4.7434475934444107</v>
      </c>
      <c r="T15" s="233">
        <v>94.284524159096591</v>
      </c>
    </row>
    <row r="16" spans="1:22" s="125" customFormat="1" ht="9.9" customHeight="1">
      <c r="A16" s="119">
        <v>6</v>
      </c>
      <c r="B16" s="120"/>
      <c r="C16" s="121" t="s">
        <v>144</v>
      </c>
      <c r="D16" s="231">
        <v>3988941.1340000001</v>
      </c>
      <c r="E16" s="232">
        <v>3.6764048137434067</v>
      </c>
      <c r="F16" s="233">
        <v>93.5563296340747</v>
      </c>
      <c r="H16" s="119">
        <v>6</v>
      </c>
      <c r="I16" s="119"/>
      <c r="J16" s="121" t="s">
        <v>40</v>
      </c>
      <c r="K16" s="231">
        <v>1612259.5649999999</v>
      </c>
      <c r="L16" s="232">
        <v>4.3390282389401182</v>
      </c>
      <c r="M16" s="233">
        <v>95.04278296709937</v>
      </c>
      <c r="O16" s="119">
        <v>6</v>
      </c>
      <c r="P16" s="120"/>
      <c r="Q16" s="121" t="s">
        <v>144</v>
      </c>
      <c r="R16" s="231">
        <v>452892.33220999996</v>
      </c>
      <c r="S16" s="232">
        <v>2.406931693063926</v>
      </c>
      <c r="T16" s="233">
        <v>96.691455852160516</v>
      </c>
    </row>
    <row r="17" spans="1:22" s="125" customFormat="1" ht="9.9" customHeight="1">
      <c r="A17" s="119">
        <v>7</v>
      </c>
      <c r="B17" s="120"/>
      <c r="C17" s="121" t="s">
        <v>45</v>
      </c>
      <c r="D17" s="231">
        <v>2374303.753</v>
      </c>
      <c r="E17" s="232">
        <v>2.1882753978034097</v>
      </c>
      <c r="F17" s="233">
        <v>95.744605031878109</v>
      </c>
      <c r="H17" s="119">
        <v>7</v>
      </c>
      <c r="I17" s="119"/>
      <c r="J17" s="121" t="s">
        <v>32</v>
      </c>
      <c r="K17" s="231">
        <v>561226.20499999996</v>
      </c>
      <c r="L17" s="232">
        <v>1.510412097898266</v>
      </c>
      <c r="M17" s="233">
        <v>96.553195064997638</v>
      </c>
      <c r="O17" s="119">
        <v>7</v>
      </c>
      <c r="P17" s="120"/>
      <c r="Q17" s="121" t="s">
        <v>32</v>
      </c>
      <c r="R17" s="231">
        <v>315269.56639999995</v>
      </c>
      <c r="S17" s="232">
        <v>1.6755247489481044</v>
      </c>
      <c r="T17" s="233">
        <v>98.366980601108622</v>
      </c>
    </row>
    <row r="18" spans="1:22" s="125" customFormat="1" ht="9.9" customHeight="1">
      <c r="A18" s="119">
        <v>8</v>
      </c>
      <c r="B18" s="120"/>
      <c r="C18" s="121" t="s">
        <v>32</v>
      </c>
      <c r="D18" s="231">
        <v>1538142.8089999999</v>
      </c>
      <c r="E18" s="232">
        <v>1.4176282470134853</v>
      </c>
      <c r="F18" s="233">
        <v>97.162233278891591</v>
      </c>
      <c r="H18" s="119">
        <v>8</v>
      </c>
      <c r="I18" s="119"/>
      <c r="J18" s="121" t="s">
        <v>38</v>
      </c>
      <c r="K18" s="231">
        <v>457644.40700000001</v>
      </c>
      <c r="L18" s="232">
        <v>1.2316453556695164</v>
      </c>
      <c r="M18" s="233">
        <v>97.784840420667152</v>
      </c>
      <c r="O18" s="119">
        <v>8</v>
      </c>
      <c r="P18" s="120"/>
      <c r="Q18" s="121" t="s">
        <v>35</v>
      </c>
      <c r="R18" s="231">
        <v>129797.53840999999</v>
      </c>
      <c r="S18" s="232">
        <v>0.6898191615570326</v>
      </c>
      <c r="T18" s="233">
        <v>99.056799762665662</v>
      </c>
    </row>
    <row r="19" spans="1:22" s="125" customFormat="1" ht="9.9" customHeight="1">
      <c r="A19" s="119">
        <v>9</v>
      </c>
      <c r="B19" s="120"/>
      <c r="C19" s="121" t="s">
        <v>38</v>
      </c>
      <c r="D19" s="231">
        <v>1221791.6140000001</v>
      </c>
      <c r="E19" s="232">
        <v>1.1260633888063101</v>
      </c>
      <c r="F19" s="233">
        <v>98.288296667697907</v>
      </c>
      <c r="H19" s="119">
        <v>9</v>
      </c>
      <c r="I19" s="119"/>
      <c r="J19" s="121" t="s">
        <v>35</v>
      </c>
      <c r="K19" s="231">
        <v>362871.55599999998</v>
      </c>
      <c r="L19" s="232">
        <v>0.97658588156190629</v>
      </c>
      <c r="M19" s="233">
        <v>98.761426302229054</v>
      </c>
      <c r="O19" s="119">
        <v>9</v>
      </c>
      <c r="P19" s="120"/>
      <c r="Q19" s="121" t="s">
        <v>38</v>
      </c>
      <c r="R19" s="231">
        <v>100041.46975</v>
      </c>
      <c r="S19" s="232">
        <v>0.53167820922682041</v>
      </c>
      <c r="T19" s="233">
        <v>99.588477971892488</v>
      </c>
    </row>
    <row r="20" spans="1:22" s="125" customFormat="1" ht="9.9" customHeight="1">
      <c r="A20" s="119">
        <v>10</v>
      </c>
      <c r="B20" s="120"/>
      <c r="C20" s="121" t="s">
        <v>43</v>
      </c>
      <c r="D20" s="231">
        <v>955453.94499999995</v>
      </c>
      <c r="E20" s="232">
        <v>0.88059346195108013</v>
      </c>
      <c r="F20" s="233">
        <v>99.168890129648986</v>
      </c>
      <c r="H20" s="119">
        <v>10</v>
      </c>
      <c r="I20" s="119"/>
      <c r="J20" s="121" t="s">
        <v>45</v>
      </c>
      <c r="K20" s="231">
        <v>151733.15299999999</v>
      </c>
      <c r="L20" s="232">
        <v>0.40835511225540255</v>
      </c>
      <c r="M20" s="233">
        <v>99.169781414484461</v>
      </c>
      <c r="O20" s="119">
        <v>10</v>
      </c>
      <c r="P20" s="120"/>
      <c r="Q20" s="121" t="s">
        <v>30</v>
      </c>
      <c r="R20" s="231">
        <v>41307.357280000004</v>
      </c>
      <c r="S20" s="232">
        <v>0.21953117843435987</v>
      </c>
      <c r="T20" s="233">
        <v>99.808009150326853</v>
      </c>
    </row>
    <row r="21" spans="1:22" s="125" customFormat="1" ht="9.9" customHeight="1">
      <c r="A21" s="119">
        <v>11</v>
      </c>
      <c r="B21" s="120"/>
      <c r="C21" s="121" t="s">
        <v>35</v>
      </c>
      <c r="D21" s="231">
        <v>608524.52800000005</v>
      </c>
      <c r="E21" s="232">
        <v>0.56084620676684427</v>
      </c>
      <c r="F21" s="233">
        <v>99.729736336415826</v>
      </c>
      <c r="H21" s="119">
        <v>11</v>
      </c>
      <c r="I21" s="119"/>
      <c r="J21" s="121" t="s">
        <v>43</v>
      </c>
      <c r="K21" s="231">
        <v>110761.016</v>
      </c>
      <c r="L21" s="232">
        <v>0.29808796711818442</v>
      </c>
      <c r="M21" s="233">
        <v>99.46786938160264</v>
      </c>
      <c r="O21" s="119">
        <v>11</v>
      </c>
      <c r="P21" s="120"/>
      <c r="Q21" s="121" t="s">
        <v>42</v>
      </c>
      <c r="R21" s="231">
        <v>30377.01441</v>
      </c>
      <c r="S21" s="232">
        <v>0.16144101704549496</v>
      </c>
      <c r="T21" s="233">
        <v>99.969450167372344</v>
      </c>
    </row>
    <row r="22" spans="1:22" s="125" customFormat="1" ht="9.9" customHeight="1">
      <c r="A22" s="119">
        <v>12</v>
      </c>
      <c r="B22" s="120"/>
      <c r="C22" s="121" t="s">
        <v>42</v>
      </c>
      <c r="D22" s="231">
        <v>122132.348</v>
      </c>
      <c r="E22" s="232">
        <v>0.11256319334317477</v>
      </c>
      <c r="F22" s="233">
        <v>99.842299529759003</v>
      </c>
      <c r="H22" s="119">
        <v>12</v>
      </c>
      <c r="I22" s="119"/>
      <c r="J22" s="121" t="s">
        <v>42</v>
      </c>
      <c r="K22" s="231">
        <v>106135.005</v>
      </c>
      <c r="L22" s="232">
        <v>0.28563811549479051</v>
      </c>
      <c r="M22" s="233">
        <v>99.753507497097431</v>
      </c>
      <c r="O22" s="119">
        <v>12</v>
      </c>
      <c r="P22" s="120"/>
      <c r="Q22" s="121" t="s">
        <v>37</v>
      </c>
      <c r="R22" s="231">
        <v>3474.9017899999999</v>
      </c>
      <c r="S22" s="232">
        <v>1.8467637126515453E-2</v>
      </c>
      <c r="T22" s="233">
        <v>99.987917804498863</v>
      </c>
    </row>
    <row r="23" spans="1:22" s="125" customFormat="1" ht="9.9" customHeight="1">
      <c r="A23" s="119">
        <v>13</v>
      </c>
      <c r="B23" s="120"/>
      <c r="C23" s="121" t="s">
        <v>44</v>
      </c>
      <c r="D23" s="231">
        <v>119130.44</v>
      </c>
      <c r="E23" s="232">
        <v>0.10979648692889686</v>
      </c>
      <c r="F23" s="233">
        <v>99.952096016687904</v>
      </c>
      <c r="H23" s="119">
        <v>13</v>
      </c>
      <c r="I23" s="119"/>
      <c r="J23" s="121" t="s">
        <v>30</v>
      </c>
      <c r="K23" s="231">
        <v>91589.607999999993</v>
      </c>
      <c r="L23" s="232">
        <v>0.24649250290256813</v>
      </c>
      <c r="M23" s="233">
        <v>100</v>
      </c>
      <c r="O23" s="119">
        <v>13</v>
      </c>
      <c r="P23" s="120"/>
      <c r="Q23" s="121" t="s">
        <v>43</v>
      </c>
      <c r="R23" s="231">
        <v>2207.5267100000001</v>
      </c>
      <c r="S23" s="232">
        <v>1.1732073218498219E-2</v>
      </c>
      <c r="T23" s="233">
        <v>99.99964987771736</v>
      </c>
    </row>
    <row r="24" spans="1:22" s="125" customFormat="1" ht="9.9" customHeight="1">
      <c r="A24" s="119">
        <v>14</v>
      </c>
      <c r="B24" s="120"/>
      <c r="C24" s="121" t="s">
        <v>30</v>
      </c>
      <c r="D24" s="231">
        <v>51976.368000000002</v>
      </c>
      <c r="E24" s="232">
        <v>4.7903983312103382E-2</v>
      </c>
      <c r="F24" s="233">
        <v>100</v>
      </c>
      <c r="H24" s="119">
        <v>14</v>
      </c>
      <c r="I24" s="119"/>
      <c r="J24" s="121" t="s">
        <v>46</v>
      </c>
      <c r="K24" s="231">
        <v>0</v>
      </c>
      <c r="L24" s="232" t="s">
        <v>134</v>
      </c>
      <c r="M24" s="233" t="s">
        <v>134</v>
      </c>
      <c r="O24" s="119">
        <v>14</v>
      </c>
      <c r="P24" s="120"/>
      <c r="Q24" s="121" t="s">
        <v>99</v>
      </c>
      <c r="R24" s="231">
        <v>65.879600000000011</v>
      </c>
      <c r="S24" s="232">
        <v>3.5012228269046643E-4</v>
      </c>
      <c r="T24" s="233">
        <v>100.00000000000006</v>
      </c>
    </row>
    <row r="25" spans="1:22" s="125" customFormat="1" ht="9.9" customHeight="1">
      <c r="A25" s="119">
        <v>15</v>
      </c>
      <c r="B25" s="120"/>
      <c r="C25" s="121" t="s">
        <v>46</v>
      </c>
      <c r="D25" s="231">
        <v>0</v>
      </c>
      <c r="E25" s="232" t="s">
        <v>134</v>
      </c>
      <c r="F25" s="233" t="s">
        <v>134</v>
      </c>
      <c r="H25" s="119">
        <v>15</v>
      </c>
      <c r="I25" s="119"/>
      <c r="J25" s="121" t="s">
        <v>44</v>
      </c>
      <c r="K25" s="231">
        <v>0</v>
      </c>
      <c r="L25" s="232" t="s">
        <v>134</v>
      </c>
      <c r="M25" s="233" t="s">
        <v>134</v>
      </c>
      <c r="O25" s="119">
        <v>15</v>
      </c>
      <c r="P25" s="120"/>
      <c r="Q25" s="121" t="s">
        <v>46</v>
      </c>
      <c r="R25" s="231">
        <v>0</v>
      </c>
      <c r="S25" s="232" t="s">
        <v>134</v>
      </c>
      <c r="T25" s="233" t="s">
        <v>134</v>
      </c>
    </row>
    <row r="26" spans="1:22" s="125" customFormat="1" ht="9.9" customHeight="1">
      <c r="A26" s="119">
        <v>16</v>
      </c>
      <c r="B26" s="120"/>
      <c r="C26" s="121" t="s">
        <v>41</v>
      </c>
      <c r="D26" s="231">
        <v>0</v>
      </c>
      <c r="E26" s="232" t="s">
        <v>134</v>
      </c>
      <c r="F26" s="233" t="s">
        <v>134</v>
      </c>
      <c r="H26" s="119">
        <v>16</v>
      </c>
      <c r="I26" s="119"/>
      <c r="J26" s="121" t="s">
        <v>39</v>
      </c>
      <c r="K26" s="231">
        <v>0</v>
      </c>
      <c r="L26" s="232" t="s">
        <v>134</v>
      </c>
      <c r="M26" s="233" t="s">
        <v>134</v>
      </c>
      <c r="O26" s="119">
        <v>16</v>
      </c>
      <c r="P26" s="120"/>
      <c r="Q26" s="121" t="s">
        <v>47</v>
      </c>
      <c r="R26" s="231">
        <v>0</v>
      </c>
      <c r="S26" s="232" t="s">
        <v>134</v>
      </c>
      <c r="T26" s="233" t="s">
        <v>134</v>
      </c>
    </row>
    <row r="27" spans="1:22" s="125" customFormat="1" ht="9.9" customHeight="1">
      <c r="A27" s="119">
        <v>17</v>
      </c>
      <c r="B27" s="120"/>
      <c r="C27" s="121" t="s">
        <v>37</v>
      </c>
      <c r="D27" s="231">
        <v>0</v>
      </c>
      <c r="E27" s="232" t="s">
        <v>134</v>
      </c>
      <c r="F27" s="233" t="s">
        <v>134</v>
      </c>
      <c r="H27" s="119">
        <v>17</v>
      </c>
      <c r="I27" s="119"/>
      <c r="J27" s="121" t="s">
        <v>37</v>
      </c>
      <c r="K27" s="231">
        <v>0</v>
      </c>
      <c r="L27" s="232" t="s">
        <v>134</v>
      </c>
      <c r="M27" s="233" t="s">
        <v>134</v>
      </c>
      <c r="O27" s="119">
        <v>17</v>
      </c>
      <c r="P27" s="120"/>
      <c r="Q27" s="121" t="s">
        <v>44</v>
      </c>
      <c r="R27" s="231">
        <v>0</v>
      </c>
      <c r="S27" s="232" t="s">
        <v>134</v>
      </c>
      <c r="T27" s="233" t="s">
        <v>134</v>
      </c>
    </row>
    <row r="28" spans="1:22" s="125" customFormat="1" ht="9.9" customHeight="1">
      <c r="A28" s="119">
        <v>18</v>
      </c>
      <c r="B28" s="120"/>
      <c r="C28" s="121" t="s">
        <v>166</v>
      </c>
      <c r="D28" s="231">
        <v>0</v>
      </c>
      <c r="E28" s="232" t="s">
        <v>134</v>
      </c>
      <c r="F28" s="233" t="s">
        <v>134</v>
      </c>
      <c r="H28" s="119">
        <v>18</v>
      </c>
      <c r="I28" s="120"/>
      <c r="J28" s="121" t="s">
        <v>41</v>
      </c>
      <c r="K28" s="231">
        <v>0</v>
      </c>
      <c r="L28" s="232" t="s">
        <v>134</v>
      </c>
      <c r="M28" s="233" t="s">
        <v>134</v>
      </c>
      <c r="O28" s="119">
        <v>18</v>
      </c>
      <c r="P28" s="120"/>
      <c r="Q28" s="121" t="s">
        <v>41</v>
      </c>
      <c r="R28" s="231">
        <v>0</v>
      </c>
      <c r="S28" s="232" t="s">
        <v>134</v>
      </c>
      <c r="T28" s="233" t="s">
        <v>134</v>
      </c>
    </row>
    <row r="29" spans="1:22" s="125" customFormat="1" ht="9.9" customHeight="1">
      <c r="A29" s="119">
        <v>19</v>
      </c>
      <c r="B29" s="120"/>
      <c r="C29" s="121" t="s">
        <v>47</v>
      </c>
      <c r="D29" s="231">
        <v>0</v>
      </c>
      <c r="E29" s="232" t="s">
        <v>134</v>
      </c>
      <c r="F29" s="233" t="s">
        <v>134</v>
      </c>
      <c r="H29" s="119">
        <v>19</v>
      </c>
      <c r="I29" s="120"/>
      <c r="J29" s="121" t="s">
        <v>47</v>
      </c>
      <c r="K29" s="231">
        <v>0</v>
      </c>
      <c r="L29" s="232" t="s">
        <v>134</v>
      </c>
      <c r="M29" s="233" t="s">
        <v>134</v>
      </c>
      <c r="O29" s="119">
        <v>19</v>
      </c>
      <c r="P29" s="120"/>
      <c r="Q29" s="121" t="s">
        <v>45</v>
      </c>
      <c r="R29" s="231">
        <v>0</v>
      </c>
      <c r="S29" s="232" t="s">
        <v>134</v>
      </c>
      <c r="T29" s="233" t="s">
        <v>134</v>
      </c>
    </row>
    <row r="30" spans="1:22" s="238" customFormat="1" ht="6.75" customHeight="1">
      <c r="A30" s="234"/>
      <c r="B30" s="234"/>
      <c r="C30" s="235"/>
      <c r="D30" s="236"/>
      <c r="E30" s="237"/>
      <c r="F30" s="237"/>
      <c r="G30" s="225"/>
      <c r="H30" s="234"/>
      <c r="I30" s="234"/>
      <c r="J30" s="235"/>
      <c r="K30" s="236"/>
      <c r="L30" s="234"/>
      <c r="M30" s="237"/>
      <c r="O30" s="239"/>
      <c r="P30" s="239"/>
      <c r="Q30" s="235"/>
      <c r="R30" s="236"/>
      <c r="S30" s="240"/>
      <c r="T30" s="240"/>
    </row>
    <row r="31" spans="1:22" s="225" customFormat="1" ht="13.65" customHeight="1">
      <c r="A31" s="1524"/>
      <c r="B31" s="1524"/>
      <c r="C31" s="1524"/>
      <c r="D31" s="1524"/>
      <c r="E31" s="1524"/>
      <c r="F31" s="1524"/>
      <c r="G31" s="1524"/>
      <c r="H31" s="1524"/>
      <c r="I31" s="1524"/>
      <c r="J31" s="1524"/>
      <c r="K31" s="1524"/>
      <c r="L31" s="1524"/>
    </row>
    <row r="32" spans="1:22" s="227" customFormat="1" ht="12.45" customHeight="1">
      <c r="A32" s="109" t="s">
        <v>167</v>
      </c>
      <c r="B32" s="109"/>
      <c r="C32" s="109"/>
      <c r="D32" s="109"/>
      <c r="E32" s="109"/>
      <c r="F32" s="109"/>
      <c r="G32" s="226"/>
      <c r="H32" s="109" t="s">
        <v>168</v>
      </c>
      <c r="I32" s="109"/>
      <c r="J32" s="109"/>
      <c r="K32" s="109"/>
      <c r="L32" s="109"/>
      <c r="M32" s="109"/>
      <c r="N32" s="226"/>
      <c r="O32" s="109" t="s">
        <v>169</v>
      </c>
      <c r="P32" s="109"/>
      <c r="Q32" s="109"/>
      <c r="R32" s="109"/>
      <c r="S32" s="109"/>
      <c r="T32" s="109"/>
      <c r="U32" s="226"/>
      <c r="V32" s="226"/>
    </row>
    <row r="33" spans="1:20" s="225" customFormat="1" ht="9" customHeight="1" thickBot="1"/>
    <row r="34" spans="1:20" s="228" customFormat="1" ht="12.9" customHeight="1">
      <c r="A34" s="1519" t="s">
        <v>1</v>
      </c>
      <c r="B34" s="1519"/>
      <c r="C34" s="1522"/>
      <c r="D34" s="1522" t="s">
        <v>127</v>
      </c>
      <c r="E34" s="1517" t="s">
        <v>164</v>
      </c>
      <c r="F34" s="1517" t="s">
        <v>165</v>
      </c>
      <c r="G34" s="111"/>
      <c r="H34" s="1519" t="s">
        <v>1</v>
      </c>
      <c r="I34" s="1519"/>
      <c r="J34" s="1522"/>
      <c r="K34" s="1522" t="s">
        <v>127</v>
      </c>
      <c r="L34" s="1517" t="s">
        <v>164</v>
      </c>
      <c r="M34" s="1517" t="s">
        <v>165</v>
      </c>
      <c r="N34" s="111"/>
      <c r="O34" s="1519" t="s">
        <v>1</v>
      </c>
      <c r="P34" s="1519"/>
      <c r="Q34" s="1522"/>
      <c r="R34" s="1522" t="s">
        <v>127</v>
      </c>
      <c r="S34" s="1517" t="s">
        <v>164</v>
      </c>
      <c r="T34" s="1517" t="s">
        <v>165</v>
      </c>
    </row>
    <row r="35" spans="1:20" s="225" customFormat="1" ht="12.9" customHeight="1">
      <c r="A35" s="1523"/>
      <c r="B35" s="1523"/>
      <c r="C35" s="1523"/>
      <c r="D35" s="1523"/>
      <c r="E35" s="1518" t="s">
        <v>130</v>
      </c>
      <c r="F35" s="1518" t="s">
        <v>131</v>
      </c>
      <c r="G35" s="111"/>
      <c r="H35" s="1523"/>
      <c r="I35" s="1523"/>
      <c r="J35" s="1523"/>
      <c r="K35" s="1523"/>
      <c r="L35" s="1518" t="s">
        <v>130</v>
      </c>
      <c r="M35" s="1518" t="s">
        <v>131</v>
      </c>
      <c r="N35" s="111"/>
      <c r="O35" s="1523"/>
      <c r="P35" s="1523"/>
      <c r="Q35" s="1523"/>
      <c r="R35" s="1523"/>
      <c r="S35" s="1518" t="s">
        <v>130</v>
      </c>
      <c r="T35" s="1518" t="s">
        <v>131</v>
      </c>
    </row>
    <row r="36" spans="1:20" s="225" customFormat="1" ht="5.25" customHeight="1">
      <c r="C36" s="229"/>
      <c r="D36" s="229"/>
      <c r="E36" s="230"/>
      <c r="F36" s="230"/>
      <c r="H36" s="229"/>
      <c r="I36" s="229"/>
      <c r="J36" s="229"/>
      <c r="K36" s="229"/>
      <c r="L36" s="230"/>
      <c r="M36" s="230"/>
      <c r="O36" s="229"/>
      <c r="P36" s="229"/>
      <c r="Q36" s="229"/>
      <c r="R36" s="229"/>
      <c r="S36" s="230"/>
      <c r="T36" s="230"/>
    </row>
    <row r="37" spans="1:20" s="125" customFormat="1" ht="9.9" customHeight="1">
      <c r="A37" s="119">
        <v>1</v>
      </c>
      <c r="B37" s="120"/>
      <c r="C37" s="121" t="s">
        <v>132</v>
      </c>
      <c r="D37" s="231">
        <v>19377824.765000001</v>
      </c>
      <c r="E37" s="232">
        <v>38.460527338728241</v>
      </c>
      <c r="F37" s="233">
        <v>38.460527338728241</v>
      </c>
      <c r="H37" s="119">
        <v>1</v>
      </c>
      <c r="I37" s="119"/>
      <c r="J37" s="121" t="s">
        <v>46</v>
      </c>
      <c r="K37" s="231">
        <v>1976921.9269999999</v>
      </c>
      <c r="L37" s="232">
        <v>47.910339845166071</v>
      </c>
      <c r="M37" s="233">
        <v>47.910339845166071</v>
      </c>
      <c r="O37" s="119">
        <v>1</v>
      </c>
      <c r="P37" s="119"/>
      <c r="Q37" s="121" t="s">
        <v>132</v>
      </c>
      <c r="R37" s="231">
        <v>23823877.70293</v>
      </c>
      <c r="S37" s="232">
        <v>33.4724160907693</v>
      </c>
      <c r="T37" s="233">
        <v>33.4724160907693</v>
      </c>
    </row>
    <row r="38" spans="1:20" s="125" customFormat="1" ht="9.9" customHeight="1">
      <c r="A38" s="119">
        <v>2</v>
      </c>
      <c r="B38" s="120"/>
      <c r="C38" s="121" t="s">
        <v>37</v>
      </c>
      <c r="D38" s="231">
        <v>10801914.561000001</v>
      </c>
      <c r="E38" s="232">
        <v>21.439317122648525</v>
      </c>
      <c r="F38" s="233">
        <v>59.899844461376766</v>
      </c>
      <c r="H38" s="119">
        <v>2</v>
      </c>
      <c r="I38" s="119"/>
      <c r="J38" s="121" t="s">
        <v>37</v>
      </c>
      <c r="K38" s="231">
        <v>1892404.8692399999</v>
      </c>
      <c r="L38" s="232">
        <v>45.86208447165221</v>
      </c>
      <c r="M38" s="233">
        <v>45.86208447165221</v>
      </c>
      <c r="O38" s="119">
        <v>2</v>
      </c>
      <c r="P38" s="119"/>
      <c r="Q38" s="121" t="s">
        <v>29</v>
      </c>
      <c r="R38" s="231">
        <v>18526051.948139999</v>
      </c>
      <c r="S38" s="232">
        <v>26.029000276939986</v>
      </c>
      <c r="T38" s="233">
        <v>59.501416367709282</v>
      </c>
    </row>
    <row r="39" spans="1:20" s="125" customFormat="1" ht="9.9" customHeight="1">
      <c r="A39" s="119">
        <v>3</v>
      </c>
      <c r="B39" s="120"/>
      <c r="C39" s="121" t="s">
        <v>29</v>
      </c>
      <c r="D39" s="231">
        <v>8948352.0470000003</v>
      </c>
      <c r="E39" s="232">
        <v>17.760421652786494</v>
      </c>
      <c r="F39" s="233">
        <v>77.660266114163264</v>
      </c>
      <c r="H39" s="119">
        <v>3</v>
      </c>
      <c r="I39" s="119"/>
      <c r="J39" s="121" t="s">
        <v>132</v>
      </c>
      <c r="K39" s="231">
        <v>137127.62896</v>
      </c>
      <c r="L39" s="232">
        <v>3.3232629047750137</v>
      </c>
      <c r="M39" s="233">
        <v>49.185347376427224</v>
      </c>
      <c r="O39" s="119">
        <v>3</v>
      </c>
      <c r="P39" s="119"/>
      <c r="Q39" s="121" t="s">
        <v>36</v>
      </c>
      <c r="R39" s="231">
        <v>11417851.14751</v>
      </c>
      <c r="S39" s="232">
        <v>16.04201756059717</v>
      </c>
      <c r="T39" s="233">
        <v>75.543433928306456</v>
      </c>
    </row>
    <row r="40" spans="1:20" s="125" customFormat="1" ht="9.9" customHeight="1">
      <c r="A40" s="119">
        <v>4</v>
      </c>
      <c r="B40" s="120"/>
      <c r="C40" s="121" t="s">
        <v>117</v>
      </c>
      <c r="D40" s="231">
        <v>5954579.7019999996</v>
      </c>
      <c r="E40" s="232">
        <v>11.818471794267319</v>
      </c>
      <c r="F40" s="233">
        <v>89.478737908430588</v>
      </c>
      <c r="H40" s="119">
        <v>4</v>
      </c>
      <c r="I40" s="119"/>
      <c r="J40" s="121" t="s">
        <v>29</v>
      </c>
      <c r="K40" s="231">
        <v>90558.533960000001</v>
      </c>
      <c r="L40" s="232">
        <v>2.1946694397221957</v>
      </c>
      <c r="M40" s="233">
        <v>51.380016816149421</v>
      </c>
      <c r="O40" s="119">
        <v>4</v>
      </c>
      <c r="P40" s="119"/>
      <c r="Q40" s="121" t="s">
        <v>117</v>
      </c>
      <c r="R40" s="231">
        <v>11158126.982690001</v>
      </c>
      <c r="S40" s="232">
        <v>15.677106548960584</v>
      </c>
      <c r="T40" s="233">
        <v>91.220540477267036</v>
      </c>
    </row>
    <row r="41" spans="1:20" s="125" customFormat="1" ht="9.9" customHeight="1">
      <c r="A41" s="119">
        <v>5</v>
      </c>
      <c r="B41" s="120"/>
      <c r="C41" s="121" t="s">
        <v>36</v>
      </c>
      <c r="D41" s="231">
        <v>2263212.5180000002</v>
      </c>
      <c r="E41" s="232">
        <v>4.4919565522704836</v>
      </c>
      <c r="F41" s="233">
        <v>93.970694460701068</v>
      </c>
      <c r="H41" s="119">
        <v>5</v>
      </c>
      <c r="I41" s="119"/>
      <c r="J41" s="121" t="s">
        <v>36</v>
      </c>
      <c r="K41" s="231">
        <v>19271.392820000001</v>
      </c>
      <c r="L41" s="232">
        <v>0.46703866586021914</v>
      </c>
      <c r="M41" s="233">
        <v>51.847055482009644</v>
      </c>
      <c r="O41" s="119">
        <v>5</v>
      </c>
      <c r="P41" s="119"/>
      <c r="Q41" s="121" t="s">
        <v>33</v>
      </c>
      <c r="R41" s="231">
        <v>3577615.2310900004</v>
      </c>
      <c r="S41" s="232">
        <v>5.0265295650418214</v>
      </c>
      <c r="T41" s="233">
        <v>96.247070042308863</v>
      </c>
    </row>
    <row r="42" spans="1:20" s="125" customFormat="1" ht="9.9" customHeight="1">
      <c r="A42" s="119">
        <v>6</v>
      </c>
      <c r="B42" s="120"/>
      <c r="C42" s="121" t="s">
        <v>46</v>
      </c>
      <c r="D42" s="231">
        <v>1926385.385</v>
      </c>
      <c r="E42" s="232">
        <v>3.8234321273530734</v>
      </c>
      <c r="F42" s="233">
        <v>97.794126588054141</v>
      </c>
      <c r="H42" s="119">
        <v>6</v>
      </c>
      <c r="I42" s="119"/>
      <c r="J42" s="121" t="s">
        <v>117</v>
      </c>
      <c r="K42" s="231">
        <v>4713.98704</v>
      </c>
      <c r="L42" s="232">
        <v>0.11424261020506576</v>
      </c>
      <c r="M42" s="233">
        <v>51.961298092214712</v>
      </c>
      <c r="O42" s="119">
        <v>6</v>
      </c>
      <c r="P42" s="119"/>
      <c r="Q42" s="121" t="s">
        <v>32</v>
      </c>
      <c r="R42" s="231">
        <v>1586956.0365599999</v>
      </c>
      <c r="S42" s="232">
        <v>2.2296644331313664</v>
      </c>
      <c r="T42" s="233">
        <v>98.476734475440225</v>
      </c>
    </row>
    <row r="43" spans="1:20" s="125" customFormat="1" ht="9.9" customHeight="1">
      <c r="A43" s="119">
        <v>7</v>
      </c>
      <c r="B43" s="120"/>
      <c r="C43" s="121" t="s">
        <v>33</v>
      </c>
      <c r="D43" s="231">
        <v>614086.05200000003</v>
      </c>
      <c r="E43" s="232">
        <v>1.2188196393403443</v>
      </c>
      <c r="F43" s="233">
        <v>99.01294622739448</v>
      </c>
      <c r="H43" s="119">
        <v>7</v>
      </c>
      <c r="I43" s="119"/>
      <c r="J43" s="121" t="s">
        <v>47</v>
      </c>
      <c r="K43" s="231">
        <v>3023.32611</v>
      </c>
      <c r="L43" s="232">
        <v>7.3269753051236189E-2</v>
      </c>
      <c r="M43" s="233">
        <v>52.034567845265947</v>
      </c>
      <c r="O43" s="119">
        <v>7</v>
      </c>
      <c r="P43" s="119"/>
      <c r="Q43" s="121" t="s">
        <v>38</v>
      </c>
      <c r="R43" s="231">
        <v>571550.56502999994</v>
      </c>
      <c r="S43" s="232">
        <v>0.80302537513637395</v>
      </c>
      <c r="T43" s="233">
        <v>99.279759850576596</v>
      </c>
    </row>
    <row r="44" spans="1:20" s="125" customFormat="1" ht="9.9" customHeight="1">
      <c r="A44" s="119">
        <v>8</v>
      </c>
      <c r="B44" s="120"/>
      <c r="C44" s="121" t="s">
        <v>32</v>
      </c>
      <c r="D44" s="231">
        <v>361834.64799999999</v>
      </c>
      <c r="E44" s="232">
        <v>0.71815859314811537</v>
      </c>
      <c r="F44" s="233">
        <v>99.731104820542598</v>
      </c>
      <c r="H44" s="119">
        <v>8</v>
      </c>
      <c r="I44" s="119"/>
      <c r="J44" s="121" t="s">
        <v>32</v>
      </c>
      <c r="K44" s="231">
        <v>1321.3171400000001</v>
      </c>
      <c r="L44" s="232">
        <v>3.2021878232039502E-2</v>
      </c>
      <c r="M44" s="233">
        <v>52.066589723497984</v>
      </c>
      <c r="O44" s="119">
        <v>8</v>
      </c>
      <c r="P44" s="119"/>
      <c r="Q44" s="121" t="s">
        <v>37</v>
      </c>
      <c r="R44" s="231">
        <v>353842.66191000002</v>
      </c>
      <c r="S44" s="232">
        <v>0.49714697824612686</v>
      </c>
      <c r="T44" s="233">
        <v>99.776906828822717</v>
      </c>
    </row>
    <row r="45" spans="1:20" s="125" customFormat="1" ht="9.9" customHeight="1">
      <c r="A45" s="119">
        <v>9</v>
      </c>
      <c r="B45" s="120"/>
      <c r="C45" s="121" t="s">
        <v>35</v>
      </c>
      <c r="D45" s="231">
        <v>67524.093999999997</v>
      </c>
      <c r="E45" s="232">
        <v>0.13401980329601021</v>
      </c>
      <c r="F45" s="233">
        <v>99.865124623838611</v>
      </c>
      <c r="H45" s="119">
        <v>9</v>
      </c>
      <c r="I45" s="119"/>
      <c r="J45" s="121" t="s">
        <v>33</v>
      </c>
      <c r="K45" s="231">
        <v>448.39051000000001</v>
      </c>
      <c r="L45" s="232">
        <v>1.0866661664301192E-2</v>
      </c>
      <c r="M45" s="233">
        <v>52.077456385162286</v>
      </c>
      <c r="O45" s="119">
        <v>9</v>
      </c>
      <c r="P45" s="119"/>
      <c r="Q45" s="121" t="s">
        <v>30</v>
      </c>
      <c r="R45" s="231">
        <v>104315.63965000001</v>
      </c>
      <c r="S45" s="232">
        <v>0.14656289537240713</v>
      </c>
      <c r="T45" s="233">
        <v>99.92346972419513</v>
      </c>
    </row>
    <row r="46" spans="1:20" s="125" customFormat="1" ht="9.9" customHeight="1">
      <c r="A46" s="119">
        <v>10</v>
      </c>
      <c r="B46" s="120"/>
      <c r="C46" s="121" t="s">
        <v>30</v>
      </c>
      <c r="D46" s="231">
        <v>49172.868000000002</v>
      </c>
      <c r="E46" s="232">
        <v>9.7596838498279978E-2</v>
      </c>
      <c r="F46" s="233">
        <v>99.962721462336887</v>
      </c>
      <c r="H46" s="119">
        <v>10</v>
      </c>
      <c r="I46" s="119"/>
      <c r="J46" s="121" t="s">
        <v>39</v>
      </c>
      <c r="K46" s="231">
        <v>332.50328999999999</v>
      </c>
      <c r="L46" s="232">
        <v>8.0581561699354914E-3</v>
      </c>
      <c r="M46" s="233">
        <v>52.085514541332223</v>
      </c>
      <c r="O46" s="119">
        <v>10</v>
      </c>
      <c r="P46" s="119"/>
      <c r="Q46" s="121" t="s">
        <v>47</v>
      </c>
      <c r="R46" s="231">
        <v>54470.162130000004</v>
      </c>
      <c r="S46" s="232">
        <v>7.6530275804882572E-2</v>
      </c>
      <c r="T46" s="233">
        <v>100.00000000000001</v>
      </c>
    </row>
    <row r="47" spans="1:20" s="125" customFormat="1" ht="9.9" customHeight="1">
      <c r="A47" s="119">
        <v>11</v>
      </c>
      <c r="B47" s="120"/>
      <c r="C47" s="121" t="s">
        <v>42</v>
      </c>
      <c r="D47" s="231">
        <v>6565.5209999999997</v>
      </c>
      <c r="E47" s="232">
        <v>1.3031049819873543E-2</v>
      </c>
      <c r="F47" s="233">
        <v>99.97575251215676</v>
      </c>
      <c r="H47" s="119">
        <v>11</v>
      </c>
      <c r="I47" s="119"/>
      <c r="J47" s="121" t="s">
        <v>30</v>
      </c>
      <c r="K47" s="231">
        <v>118.43585</v>
      </c>
      <c r="L47" s="232">
        <v>2.8702710743675783E-3</v>
      </c>
      <c r="M47" s="233">
        <v>52.088384812406588</v>
      </c>
      <c r="O47" s="119">
        <v>11</v>
      </c>
      <c r="P47" s="119"/>
      <c r="Q47" s="121" t="s">
        <v>39</v>
      </c>
      <c r="R47" s="231">
        <v>0</v>
      </c>
      <c r="S47" s="232" t="s">
        <v>134</v>
      </c>
      <c r="T47" s="233" t="s">
        <v>134</v>
      </c>
    </row>
    <row r="48" spans="1:20" s="125" customFormat="1" ht="9.9" customHeight="1">
      <c r="A48" s="119">
        <v>12</v>
      </c>
      <c r="B48" s="120"/>
      <c r="C48" s="121" t="s">
        <v>38</v>
      </c>
      <c r="D48" s="231">
        <v>4212.0519999999997</v>
      </c>
      <c r="E48" s="232">
        <v>8.3599549001363328E-3</v>
      </c>
      <c r="F48" s="233">
        <v>99.984112467056903</v>
      </c>
      <c r="H48" s="119">
        <v>12</v>
      </c>
      <c r="I48" s="119"/>
      <c r="J48" s="121" t="s">
        <v>42</v>
      </c>
      <c r="K48" s="231">
        <v>27.320900000000002</v>
      </c>
      <c r="L48" s="232">
        <v>6.6211699410009014E-4</v>
      </c>
      <c r="M48" s="233">
        <v>52.089046929400688</v>
      </c>
      <c r="O48" s="119">
        <v>12</v>
      </c>
      <c r="P48" s="119"/>
      <c r="Q48" s="121" t="s">
        <v>42</v>
      </c>
      <c r="R48" s="231">
        <v>0</v>
      </c>
      <c r="S48" s="232" t="s">
        <v>134</v>
      </c>
      <c r="T48" s="233" t="s">
        <v>134</v>
      </c>
    </row>
    <row r="49" spans="1:22" s="125" customFormat="1" ht="9.9" customHeight="1">
      <c r="A49" s="119">
        <v>13</v>
      </c>
      <c r="B49" s="120"/>
      <c r="C49" s="121" t="s">
        <v>47</v>
      </c>
      <c r="D49" s="231">
        <v>3192.529</v>
      </c>
      <c r="E49" s="232">
        <v>6.3364361259968666E-3</v>
      </c>
      <c r="F49" s="233">
        <v>99.990448903182894</v>
      </c>
      <c r="H49" s="119">
        <v>13</v>
      </c>
      <c r="I49" s="119"/>
      <c r="J49" s="121" t="s">
        <v>35</v>
      </c>
      <c r="K49" s="231">
        <v>25.30349</v>
      </c>
      <c r="L49" s="232">
        <v>6.132254332412801E-4</v>
      </c>
      <c r="M49" s="233">
        <v>52.089660154833929</v>
      </c>
      <c r="O49" s="119">
        <v>13</v>
      </c>
      <c r="P49" s="119"/>
      <c r="Q49" s="121" t="s">
        <v>35</v>
      </c>
      <c r="R49" s="231">
        <v>0</v>
      </c>
      <c r="S49" s="232" t="s">
        <v>134</v>
      </c>
      <c r="T49" s="233" t="s">
        <v>134</v>
      </c>
    </row>
    <row r="50" spans="1:22" s="125" customFormat="1" ht="9.9" customHeight="1">
      <c r="A50" s="119">
        <v>14</v>
      </c>
      <c r="B50" s="120"/>
      <c r="C50" s="121" t="s">
        <v>99</v>
      </c>
      <c r="D50" s="231">
        <v>2885.3040000000001</v>
      </c>
      <c r="E50" s="232">
        <v>5.7266651297711814E-3</v>
      </c>
      <c r="F50" s="233">
        <v>99.996175568312665</v>
      </c>
      <c r="H50" s="119">
        <v>14</v>
      </c>
      <c r="I50" s="119"/>
      <c r="J50" s="121" t="s">
        <v>38</v>
      </c>
      <c r="K50" s="231">
        <v>0</v>
      </c>
      <c r="L50" s="232" t="s">
        <v>134</v>
      </c>
      <c r="M50" s="233" t="s">
        <v>134</v>
      </c>
      <c r="O50" s="119">
        <v>14</v>
      </c>
      <c r="P50" s="119"/>
      <c r="Q50" s="121" t="s">
        <v>144</v>
      </c>
      <c r="R50" s="231">
        <v>0</v>
      </c>
      <c r="S50" s="232" t="s">
        <v>134</v>
      </c>
      <c r="T50" s="233" t="s">
        <v>134</v>
      </c>
    </row>
    <row r="51" spans="1:22" s="125" customFormat="1" ht="9.9" customHeight="1">
      <c r="A51" s="119">
        <v>15</v>
      </c>
      <c r="B51" s="120"/>
      <c r="C51" s="121" t="s">
        <v>144</v>
      </c>
      <c r="D51" s="231">
        <v>1926.8889999999999</v>
      </c>
      <c r="E51" s="232">
        <v>3.8244316873506786E-3</v>
      </c>
      <c r="F51" s="233">
        <v>100.00000000000001</v>
      </c>
      <c r="H51" s="119">
        <v>15</v>
      </c>
      <c r="I51" s="119"/>
      <c r="J51" s="121" t="s">
        <v>40</v>
      </c>
      <c r="K51" s="231">
        <v>0</v>
      </c>
      <c r="L51" s="232" t="s">
        <v>134</v>
      </c>
      <c r="M51" s="233" t="s">
        <v>134</v>
      </c>
      <c r="O51" s="119">
        <v>15</v>
      </c>
      <c r="P51" s="119"/>
      <c r="Q51" s="121" t="s">
        <v>41</v>
      </c>
      <c r="R51" s="231">
        <v>0</v>
      </c>
      <c r="S51" s="232" t="s">
        <v>134</v>
      </c>
      <c r="T51" s="233" t="s">
        <v>134</v>
      </c>
    </row>
    <row r="52" spans="1:22" s="125" customFormat="1" ht="9.9" customHeight="1">
      <c r="A52" s="119">
        <v>16</v>
      </c>
      <c r="B52" s="120"/>
      <c r="C52" s="121" t="s">
        <v>41</v>
      </c>
      <c r="D52" s="231">
        <v>0</v>
      </c>
      <c r="E52" s="232" t="s">
        <v>134</v>
      </c>
      <c r="F52" s="233" t="s">
        <v>134</v>
      </c>
      <c r="H52" s="119">
        <v>16</v>
      </c>
      <c r="I52" s="119"/>
      <c r="J52" s="121" t="s">
        <v>41</v>
      </c>
      <c r="K52" s="231">
        <v>0</v>
      </c>
      <c r="L52" s="232" t="s">
        <v>134</v>
      </c>
      <c r="M52" s="233" t="s">
        <v>134</v>
      </c>
      <c r="O52" s="119">
        <v>16</v>
      </c>
      <c r="P52" s="119"/>
      <c r="Q52" s="121" t="s">
        <v>43</v>
      </c>
      <c r="R52" s="231">
        <v>0</v>
      </c>
      <c r="S52" s="232" t="s">
        <v>134</v>
      </c>
      <c r="T52" s="233" t="s">
        <v>134</v>
      </c>
    </row>
    <row r="53" spans="1:22" s="125" customFormat="1" ht="9.9" customHeight="1">
      <c r="A53" s="119">
        <v>17</v>
      </c>
      <c r="B53" s="120"/>
      <c r="C53" s="121" t="s">
        <v>43</v>
      </c>
      <c r="D53" s="231">
        <v>0</v>
      </c>
      <c r="E53" s="232" t="s">
        <v>134</v>
      </c>
      <c r="F53" s="233" t="s">
        <v>134</v>
      </c>
      <c r="H53" s="119">
        <v>17</v>
      </c>
      <c r="I53" s="119"/>
      <c r="J53" s="121" t="s">
        <v>43</v>
      </c>
      <c r="K53" s="231">
        <v>0</v>
      </c>
      <c r="L53" s="232" t="s">
        <v>134</v>
      </c>
      <c r="M53" s="233" t="s">
        <v>134</v>
      </c>
      <c r="O53" s="119">
        <v>17</v>
      </c>
      <c r="P53" s="119"/>
      <c r="Q53" s="121" t="s">
        <v>44</v>
      </c>
      <c r="R53" s="231">
        <v>0</v>
      </c>
      <c r="S53" s="232" t="s">
        <v>134</v>
      </c>
      <c r="T53" s="233" t="s">
        <v>134</v>
      </c>
    </row>
    <row r="54" spans="1:22" s="125" customFormat="1" ht="9.9" customHeight="1">
      <c r="A54" s="119">
        <v>18</v>
      </c>
      <c r="B54" s="120"/>
      <c r="C54" s="121" t="s">
        <v>44</v>
      </c>
      <c r="D54" s="231">
        <v>0</v>
      </c>
      <c r="E54" s="232" t="s">
        <v>134</v>
      </c>
      <c r="F54" s="233" t="s">
        <v>134</v>
      </c>
      <c r="H54" s="119">
        <v>18</v>
      </c>
      <c r="I54" s="120"/>
      <c r="J54" s="121" t="s">
        <v>44</v>
      </c>
      <c r="K54" s="231">
        <v>0</v>
      </c>
      <c r="L54" s="232" t="s">
        <v>134</v>
      </c>
      <c r="M54" s="233" t="s">
        <v>134</v>
      </c>
      <c r="O54" s="119">
        <v>18</v>
      </c>
      <c r="P54" s="120"/>
      <c r="Q54" s="121" t="s">
        <v>45</v>
      </c>
      <c r="R54" s="231">
        <v>0</v>
      </c>
      <c r="S54" s="232" t="s">
        <v>134</v>
      </c>
      <c r="T54" s="233" t="s">
        <v>134</v>
      </c>
    </row>
    <row r="55" spans="1:22" s="125" customFormat="1" ht="9.9" customHeight="1">
      <c r="A55" s="119">
        <v>19</v>
      </c>
      <c r="B55" s="120"/>
      <c r="C55" s="121" t="s">
        <v>45</v>
      </c>
      <c r="D55" s="231">
        <v>0</v>
      </c>
      <c r="E55" s="232" t="s">
        <v>134</v>
      </c>
      <c r="F55" s="233" t="s">
        <v>134</v>
      </c>
      <c r="H55" s="119">
        <v>19</v>
      </c>
      <c r="I55" s="120"/>
      <c r="J55" s="121" t="s">
        <v>45</v>
      </c>
      <c r="K55" s="231">
        <v>0</v>
      </c>
      <c r="L55" s="232" t="s">
        <v>134</v>
      </c>
      <c r="M55" s="233" t="s">
        <v>134</v>
      </c>
      <c r="O55" s="119">
        <v>19</v>
      </c>
      <c r="P55" s="120"/>
      <c r="Q55" s="121" t="s">
        <v>46</v>
      </c>
      <c r="R55" s="231">
        <v>0</v>
      </c>
      <c r="S55" s="232" t="s">
        <v>134</v>
      </c>
      <c r="T55" s="233" t="s">
        <v>134</v>
      </c>
    </row>
    <row r="56" spans="1:22" s="225" customFormat="1" ht="6" customHeight="1">
      <c r="A56" s="239"/>
      <c r="B56" s="239"/>
      <c r="C56" s="235"/>
      <c r="D56" s="236"/>
      <c r="E56" s="240"/>
      <c r="F56" s="240"/>
      <c r="H56" s="239"/>
      <c r="I56" s="239"/>
      <c r="J56" s="235"/>
      <c r="K56" s="241"/>
      <c r="L56" s="240"/>
      <c r="M56" s="239"/>
      <c r="O56" s="239"/>
      <c r="P56" s="239"/>
      <c r="Q56" s="235"/>
      <c r="R56" s="241"/>
      <c r="S56" s="240"/>
      <c r="T56" s="239"/>
    </row>
    <row r="57" spans="1:22" s="243" customFormat="1" ht="11.25" customHeight="1">
      <c r="A57" s="1524"/>
      <c r="B57" s="1524"/>
      <c r="C57" s="1524"/>
      <c r="D57" s="1524"/>
      <c r="E57" s="1524"/>
      <c r="F57" s="1524"/>
      <c r="G57" s="1524"/>
      <c r="H57" s="1524"/>
      <c r="I57" s="1524"/>
      <c r="J57" s="1524"/>
      <c r="K57" s="1524"/>
      <c r="L57" s="1524"/>
      <c r="M57" s="242"/>
      <c r="N57" s="242"/>
      <c r="O57" s="242"/>
      <c r="P57" s="242"/>
      <c r="Q57" s="242"/>
      <c r="R57" s="242"/>
      <c r="S57" s="242"/>
      <c r="T57" s="242"/>
      <c r="U57" s="242"/>
      <c r="V57" s="242"/>
    </row>
    <row r="58" spans="1:22" ht="16.8">
      <c r="A58" s="109" t="s">
        <v>170</v>
      </c>
      <c r="B58" s="109"/>
      <c r="C58" s="109"/>
      <c r="D58" s="109"/>
      <c r="E58" s="109"/>
      <c r="F58" s="109"/>
      <c r="G58" s="244"/>
      <c r="H58" s="109" t="s">
        <v>171</v>
      </c>
      <c r="I58" s="109"/>
      <c r="J58" s="109"/>
      <c r="K58" s="109"/>
      <c r="L58" s="109"/>
      <c r="M58" s="109"/>
      <c r="N58" s="244"/>
      <c r="O58" s="244"/>
      <c r="P58" s="244"/>
      <c r="Q58" s="244"/>
      <c r="R58" s="244"/>
      <c r="S58" s="244"/>
      <c r="T58" s="244"/>
      <c r="U58" s="244"/>
      <c r="V58" s="244"/>
    </row>
    <row r="59" spans="1:22" ht="14.4" thickBot="1">
      <c r="A59" s="225"/>
      <c r="B59" s="225"/>
      <c r="C59" s="225"/>
      <c r="D59" s="225"/>
      <c r="E59" s="225"/>
      <c r="F59" s="225"/>
      <c r="G59" s="244"/>
      <c r="H59" s="225"/>
      <c r="I59" s="225"/>
      <c r="J59" s="225"/>
      <c r="K59" s="225"/>
      <c r="L59" s="225"/>
      <c r="M59" s="225"/>
      <c r="N59" s="244"/>
      <c r="O59" s="244"/>
      <c r="P59" s="244"/>
      <c r="Q59" s="245"/>
      <c r="R59" s="244"/>
      <c r="S59" s="244"/>
      <c r="T59" s="244"/>
      <c r="U59" s="244"/>
      <c r="V59" s="244"/>
    </row>
    <row r="60" spans="1:22" ht="13.8">
      <c r="A60" s="1519" t="s">
        <v>1</v>
      </c>
      <c r="B60" s="1519"/>
      <c r="C60" s="1522"/>
      <c r="D60" s="1522" t="s">
        <v>127</v>
      </c>
      <c r="E60" s="1517" t="s">
        <v>164</v>
      </c>
      <c r="F60" s="1517" t="s">
        <v>165</v>
      </c>
      <c r="G60" s="244"/>
      <c r="H60" s="1519" t="s">
        <v>1</v>
      </c>
      <c r="I60" s="1519"/>
      <c r="J60" s="1522"/>
      <c r="K60" s="1522" t="s">
        <v>127</v>
      </c>
      <c r="L60" s="1517" t="s">
        <v>164</v>
      </c>
      <c r="M60" s="1517" t="s">
        <v>165</v>
      </c>
      <c r="N60" s="244"/>
      <c r="O60" s="244"/>
      <c r="P60" s="244"/>
      <c r="Q60" s="244"/>
      <c r="R60" s="244"/>
      <c r="S60" s="244"/>
      <c r="T60" s="244"/>
      <c r="U60" s="244"/>
      <c r="V60" s="244"/>
    </row>
    <row r="61" spans="1:22" ht="13.8">
      <c r="A61" s="1523"/>
      <c r="B61" s="1523"/>
      <c r="C61" s="1523"/>
      <c r="D61" s="1523"/>
      <c r="E61" s="1518" t="s">
        <v>130</v>
      </c>
      <c r="F61" s="1518" t="s">
        <v>131</v>
      </c>
      <c r="G61" s="244"/>
      <c r="H61" s="1523"/>
      <c r="I61" s="1523"/>
      <c r="J61" s="1523"/>
      <c r="K61" s="1523"/>
      <c r="L61" s="1518" t="s">
        <v>130</v>
      </c>
      <c r="M61" s="1518" t="s">
        <v>131</v>
      </c>
      <c r="N61" s="244"/>
      <c r="O61" s="244"/>
      <c r="P61" s="244"/>
      <c r="Q61" s="244"/>
      <c r="R61" s="244"/>
      <c r="S61" s="244"/>
      <c r="T61" s="244"/>
      <c r="U61" s="244"/>
      <c r="V61" s="244"/>
    </row>
    <row r="62" spans="1:22" ht="13.8">
      <c r="A62" s="225"/>
      <c r="B62" s="225"/>
      <c r="C62" s="229"/>
      <c r="D62" s="229"/>
      <c r="E62" s="230"/>
      <c r="F62" s="230"/>
      <c r="G62" s="244"/>
      <c r="H62" s="225"/>
      <c r="I62" s="225"/>
      <c r="J62" s="229"/>
      <c r="K62" s="229"/>
      <c r="L62" s="230"/>
      <c r="M62" s="230"/>
      <c r="N62" s="244"/>
      <c r="O62" s="244"/>
      <c r="P62" s="244"/>
      <c r="Q62" s="244"/>
      <c r="R62" s="244"/>
      <c r="S62" s="244"/>
      <c r="T62" s="244"/>
      <c r="U62" s="244"/>
      <c r="V62" s="244"/>
    </row>
    <row r="63" spans="1:22" ht="9.9" customHeight="1">
      <c r="A63" s="119">
        <v>1</v>
      </c>
      <c r="B63" s="120"/>
      <c r="C63" s="121" t="s">
        <v>132</v>
      </c>
      <c r="D63" s="231">
        <v>6418686.3022299996</v>
      </c>
      <c r="E63" s="232">
        <v>35.469244351113609</v>
      </c>
      <c r="F63" s="233">
        <v>35.469244351113609</v>
      </c>
      <c r="G63" s="244"/>
      <c r="H63" s="119">
        <v>1</v>
      </c>
      <c r="I63" s="120"/>
      <c r="J63" s="121" t="s">
        <v>132</v>
      </c>
      <c r="K63" s="231">
        <v>14034040.798719998</v>
      </c>
      <c r="L63" s="232">
        <v>22.796004020362187</v>
      </c>
      <c r="M63" s="233">
        <v>22.796004020362187</v>
      </c>
      <c r="N63" s="244"/>
      <c r="O63" s="244"/>
      <c r="P63" s="244"/>
      <c r="Q63" s="244"/>
      <c r="R63" s="244"/>
      <c r="S63" s="244"/>
      <c r="T63" s="244"/>
      <c r="U63" s="244"/>
      <c r="V63" s="244"/>
    </row>
    <row r="64" spans="1:22" ht="9.9" customHeight="1">
      <c r="A64" s="119">
        <v>2</v>
      </c>
      <c r="B64" s="120"/>
      <c r="C64" s="121" t="s">
        <v>29</v>
      </c>
      <c r="D64" s="231">
        <v>3839874.2753499998</v>
      </c>
      <c r="E64" s="232">
        <v>21.218896287644768</v>
      </c>
      <c r="F64" s="233">
        <v>56.688140638758377</v>
      </c>
      <c r="G64" s="244"/>
      <c r="H64" s="119">
        <v>2</v>
      </c>
      <c r="I64" s="120"/>
      <c r="J64" s="121" t="s">
        <v>36</v>
      </c>
      <c r="K64" s="231">
        <v>12160570.91243</v>
      </c>
      <c r="L64" s="232">
        <v>19.75285859472045</v>
      </c>
      <c r="M64" s="233">
        <v>42.548862615082641</v>
      </c>
      <c r="N64" s="244"/>
      <c r="O64" s="244"/>
      <c r="P64" s="244"/>
      <c r="Q64" s="244"/>
      <c r="R64" s="244"/>
      <c r="S64" s="244"/>
      <c r="T64" s="244"/>
      <c r="U64" s="244"/>
      <c r="V64" s="244"/>
    </row>
    <row r="65" spans="1:22" ht="9.9" customHeight="1">
      <c r="A65" s="119">
        <v>3</v>
      </c>
      <c r="B65" s="120"/>
      <c r="C65" s="121" t="s">
        <v>36</v>
      </c>
      <c r="D65" s="231">
        <v>3088583.2201399999</v>
      </c>
      <c r="E65" s="232">
        <v>17.067310626449352</v>
      </c>
      <c r="F65" s="233">
        <v>73.755451265207725</v>
      </c>
      <c r="G65" s="244"/>
      <c r="H65" s="119">
        <v>3</v>
      </c>
      <c r="I65" s="120"/>
      <c r="J65" s="121" t="s">
        <v>29</v>
      </c>
      <c r="K65" s="231">
        <v>11738984.07168</v>
      </c>
      <c r="L65" s="232">
        <v>19.06805972214304</v>
      </c>
      <c r="M65" s="233">
        <v>61.616922337225681</v>
      </c>
      <c r="N65" s="244"/>
      <c r="O65" s="244"/>
      <c r="P65" s="244"/>
      <c r="Q65" s="244"/>
      <c r="R65" s="244"/>
      <c r="S65" s="244"/>
      <c r="T65" s="244"/>
      <c r="U65" s="244"/>
      <c r="V65" s="244"/>
    </row>
    <row r="66" spans="1:22" ht="9.9" customHeight="1">
      <c r="A66" s="119">
        <v>4</v>
      </c>
      <c r="B66" s="120"/>
      <c r="C66" s="121" t="s">
        <v>99</v>
      </c>
      <c r="D66" s="231">
        <v>1883410.4745799999</v>
      </c>
      <c r="E66" s="232">
        <v>10.407604171762673</v>
      </c>
      <c r="F66" s="233">
        <v>84.163055436970396</v>
      </c>
      <c r="G66" s="244"/>
      <c r="H66" s="119">
        <v>4</v>
      </c>
      <c r="I66" s="120"/>
      <c r="J66" s="121" t="s">
        <v>117</v>
      </c>
      <c r="K66" s="231">
        <v>9205593.0517000016</v>
      </c>
      <c r="L66" s="232">
        <v>14.952980344443013</v>
      </c>
      <c r="M66" s="233">
        <v>76.569902681668694</v>
      </c>
      <c r="N66" s="244"/>
      <c r="O66" s="244"/>
      <c r="P66" s="244"/>
      <c r="Q66" s="244"/>
      <c r="R66" s="244"/>
      <c r="S66" s="244"/>
      <c r="T66" s="244"/>
      <c r="U66" s="244"/>
      <c r="V66" s="244"/>
    </row>
    <row r="67" spans="1:22" ht="9.9" customHeight="1">
      <c r="A67" s="119">
        <v>5</v>
      </c>
      <c r="B67" s="120"/>
      <c r="C67" s="121" t="s">
        <v>117</v>
      </c>
      <c r="D67" s="231">
        <v>1304321.9335</v>
      </c>
      <c r="E67" s="232">
        <v>7.2075984389135082</v>
      </c>
      <c r="F67" s="233">
        <v>91.370653875883903</v>
      </c>
      <c r="G67" s="244"/>
      <c r="H67" s="119">
        <v>5</v>
      </c>
      <c r="I67" s="120"/>
      <c r="J67" s="121" t="s">
        <v>32</v>
      </c>
      <c r="K67" s="231">
        <v>2285915.6754299998</v>
      </c>
      <c r="L67" s="232">
        <v>3.7130961548910415</v>
      </c>
      <c r="M67" s="233">
        <v>80.282998836559742</v>
      </c>
      <c r="N67" s="244"/>
      <c r="O67" s="244"/>
      <c r="P67" s="244"/>
      <c r="Q67" s="244"/>
      <c r="R67" s="244"/>
      <c r="S67" s="244"/>
      <c r="T67" s="244"/>
      <c r="U67" s="244"/>
      <c r="V67" s="244"/>
    </row>
    <row r="68" spans="1:22" ht="9.9" customHeight="1">
      <c r="A68" s="119">
        <v>6</v>
      </c>
      <c r="B68" s="120"/>
      <c r="C68" s="121" t="s">
        <v>32</v>
      </c>
      <c r="D68" s="231">
        <v>664944.2369299999</v>
      </c>
      <c r="E68" s="232">
        <v>3.6744387416691406</v>
      </c>
      <c r="F68" s="233">
        <v>95.045092617553038</v>
      </c>
      <c r="G68" s="244"/>
      <c r="H68" s="119">
        <v>6</v>
      </c>
      <c r="I68" s="120"/>
      <c r="J68" s="121" t="s">
        <v>47</v>
      </c>
      <c r="K68" s="231">
        <v>2221941.6566300001</v>
      </c>
      <c r="L68" s="232">
        <v>3.609180824254655</v>
      </c>
      <c r="M68" s="233">
        <v>83.892179660814392</v>
      </c>
      <c r="N68" s="244"/>
      <c r="O68" s="244"/>
      <c r="P68" s="244"/>
      <c r="Q68" s="244"/>
      <c r="R68" s="244"/>
      <c r="S68" s="244"/>
      <c r="T68" s="244"/>
      <c r="U68" s="244"/>
      <c r="V68" s="244"/>
    </row>
    <row r="69" spans="1:22" ht="9.9" customHeight="1">
      <c r="A69" s="119">
        <v>7</v>
      </c>
      <c r="B69" s="120"/>
      <c r="C69" s="121" t="s">
        <v>41</v>
      </c>
      <c r="D69" s="231">
        <v>563624.64090999996</v>
      </c>
      <c r="E69" s="232">
        <v>3.1145532231104673</v>
      </c>
      <c r="F69" s="233">
        <v>98.159645840663501</v>
      </c>
      <c r="G69" s="244"/>
      <c r="H69" s="119">
        <v>7</v>
      </c>
      <c r="I69" s="120"/>
      <c r="J69" s="121" t="s">
        <v>33</v>
      </c>
      <c r="K69" s="231">
        <v>2046335.6794700001</v>
      </c>
      <c r="L69" s="232">
        <v>3.323937634587991</v>
      </c>
      <c r="M69" s="233">
        <v>87.216117295402384</v>
      </c>
      <c r="N69" s="244"/>
      <c r="O69" s="244"/>
      <c r="P69" s="244"/>
      <c r="Q69" s="244"/>
      <c r="R69" s="244"/>
      <c r="S69" s="244"/>
      <c r="T69" s="244"/>
      <c r="U69" s="244"/>
      <c r="V69" s="244"/>
    </row>
    <row r="70" spans="1:22" ht="9.9" customHeight="1">
      <c r="A70" s="119">
        <v>8</v>
      </c>
      <c r="B70" s="120"/>
      <c r="C70" s="121" t="s">
        <v>33</v>
      </c>
      <c r="D70" s="231">
        <v>201857.99122999999</v>
      </c>
      <c r="E70" s="232">
        <v>1.1154541720903788</v>
      </c>
      <c r="F70" s="233">
        <v>99.275100012753882</v>
      </c>
      <c r="G70" s="244"/>
      <c r="H70" s="119">
        <v>8</v>
      </c>
      <c r="I70" s="120"/>
      <c r="J70" s="121" t="s">
        <v>99</v>
      </c>
      <c r="K70" s="231">
        <v>1891661.84455</v>
      </c>
      <c r="L70" s="232">
        <v>3.0726952865535782</v>
      </c>
      <c r="M70" s="233">
        <v>90.288812581955966</v>
      </c>
      <c r="N70" s="244"/>
      <c r="O70" s="244"/>
      <c r="P70" s="244"/>
      <c r="Q70" s="244"/>
      <c r="R70" s="244"/>
      <c r="S70" s="244"/>
      <c r="T70" s="244"/>
      <c r="U70" s="244"/>
      <c r="V70" s="244"/>
    </row>
    <row r="71" spans="1:22" ht="9.9" customHeight="1">
      <c r="A71" s="119">
        <v>9</v>
      </c>
      <c r="B71" s="120"/>
      <c r="C71" s="121" t="s">
        <v>47</v>
      </c>
      <c r="D71" s="231">
        <v>80932.399940000003</v>
      </c>
      <c r="E71" s="232">
        <v>0.44722719482280915</v>
      </c>
      <c r="F71" s="233">
        <v>99.722327207576697</v>
      </c>
      <c r="G71" s="244"/>
      <c r="H71" s="119">
        <v>9</v>
      </c>
      <c r="I71" s="120"/>
      <c r="J71" s="121" t="s">
        <v>38</v>
      </c>
      <c r="K71" s="231">
        <v>1766137.63843</v>
      </c>
      <c r="L71" s="232">
        <v>2.8688017431041906</v>
      </c>
      <c r="M71" s="233">
        <v>93.157614325060152</v>
      </c>
      <c r="N71" s="244"/>
      <c r="O71" s="244"/>
      <c r="P71" s="244"/>
      <c r="Q71" s="244"/>
      <c r="R71" s="244"/>
      <c r="S71" s="244"/>
      <c r="T71" s="244"/>
      <c r="U71" s="244"/>
      <c r="V71" s="244"/>
    </row>
    <row r="72" spans="1:22" ht="9.9" customHeight="1">
      <c r="A72" s="119">
        <v>10</v>
      </c>
      <c r="B72" s="120"/>
      <c r="C72" s="121" t="s">
        <v>37</v>
      </c>
      <c r="D72" s="231">
        <v>29783.248190000002</v>
      </c>
      <c r="E72" s="232">
        <v>0.16458029850344272</v>
      </c>
      <c r="F72" s="233">
        <v>99.886907506080135</v>
      </c>
      <c r="G72" s="244"/>
      <c r="H72" s="119">
        <v>10</v>
      </c>
      <c r="I72" s="120"/>
      <c r="J72" s="121" t="s">
        <v>30</v>
      </c>
      <c r="K72" s="231">
        <v>1397348.14555</v>
      </c>
      <c r="L72" s="232">
        <v>2.2697635271737808</v>
      </c>
      <c r="M72" s="233">
        <v>95.427377852233931</v>
      </c>
      <c r="N72" s="244"/>
      <c r="O72" s="244"/>
      <c r="P72" s="244"/>
      <c r="Q72" s="244"/>
      <c r="R72" s="244"/>
      <c r="S72" s="244"/>
      <c r="T72" s="244"/>
      <c r="U72" s="244"/>
      <c r="V72" s="244"/>
    </row>
    <row r="73" spans="1:22" ht="9.9" customHeight="1">
      <c r="A73" s="119">
        <v>11</v>
      </c>
      <c r="B73" s="120"/>
      <c r="C73" s="121" t="s">
        <v>38</v>
      </c>
      <c r="D73" s="231">
        <v>10179.76334</v>
      </c>
      <c r="E73" s="232">
        <v>5.6252712212703844E-2</v>
      </c>
      <c r="F73" s="233">
        <v>99.943160218292846</v>
      </c>
      <c r="G73" s="244"/>
      <c r="H73" s="119">
        <v>11</v>
      </c>
      <c r="I73" s="120"/>
      <c r="J73" s="121" t="s">
        <v>41</v>
      </c>
      <c r="K73" s="231">
        <v>894203.50432000007</v>
      </c>
      <c r="L73" s="232">
        <v>1.452487346435523</v>
      </c>
      <c r="M73" s="233">
        <v>96.879865198669449</v>
      </c>
      <c r="N73" s="244"/>
      <c r="O73" s="244"/>
      <c r="P73" s="244"/>
      <c r="Q73" s="244"/>
      <c r="R73" s="244"/>
      <c r="S73" s="244"/>
      <c r="T73" s="244"/>
      <c r="U73" s="244"/>
      <c r="V73" s="244"/>
    </row>
    <row r="74" spans="1:22" ht="9.9" customHeight="1">
      <c r="A74" s="119">
        <v>12</v>
      </c>
      <c r="B74" s="120"/>
      <c r="C74" s="121" t="s">
        <v>46</v>
      </c>
      <c r="D74" s="231">
        <v>7923.5572400000001</v>
      </c>
      <c r="E74" s="232">
        <v>4.3785063585044609E-2</v>
      </c>
      <c r="F74" s="233">
        <v>99.986945281877894</v>
      </c>
      <c r="G74" s="244"/>
      <c r="H74" s="119">
        <v>12</v>
      </c>
      <c r="I74" s="120"/>
      <c r="J74" s="121" t="s">
        <v>46</v>
      </c>
      <c r="K74" s="231">
        <v>777651.68961</v>
      </c>
      <c r="L74" s="232">
        <v>1.2631679854035955</v>
      </c>
      <c r="M74" s="233">
        <v>98.143033184073047</v>
      </c>
      <c r="N74" s="244"/>
      <c r="O74" s="244"/>
      <c r="P74" s="244"/>
      <c r="Q74" s="244"/>
      <c r="R74" s="244"/>
      <c r="S74" s="244"/>
      <c r="T74" s="244"/>
      <c r="U74" s="244"/>
      <c r="V74" s="244"/>
    </row>
    <row r="75" spans="1:22" ht="9.9" customHeight="1">
      <c r="A75" s="119">
        <v>13</v>
      </c>
      <c r="B75" s="120"/>
      <c r="C75" s="121" t="s">
        <v>30</v>
      </c>
      <c r="D75" s="231">
        <v>2362.4450400000001</v>
      </c>
      <c r="E75" s="232">
        <v>1.3054718122106134E-2</v>
      </c>
      <c r="F75" s="233">
        <v>100</v>
      </c>
      <c r="G75" s="244"/>
      <c r="H75" s="119">
        <v>13</v>
      </c>
      <c r="I75" s="120"/>
      <c r="J75" s="121" t="s">
        <v>42</v>
      </c>
      <c r="K75" s="231">
        <v>712167.30936000007</v>
      </c>
      <c r="L75" s="232">
        <v>1.1567993196102002</v>
      </c>
      <c r="M75" s="233">
        <v>99.299832503683248</v>
      </c>
      <c r="N75" s="244"/>
      <c r="O75" s="244"/>
      <c r="P75" s="244"/>
      <c r="Q75" s="244"/>
      <c r="R75" s="244"/>
      <c r="S75" s="244"/>
      <c r="T75" s="244"/>
      <c r="U75" s="244"/>
      <c r="V75" s="244"/>
    </row>
    <row r="76" spans="1:22" ht="9.9" customHeight="1">
      <c r="A76" s="119">
        <v>14</v>
      </c>
      <c r="B76" s="120"/>
      <c r="C76" s="121" t="s">
        <v>42</v>
      </c>
      <c r="D76" s="231">
        <v>0</v>
      </c>
      <c r="E76" s="232" t="s">
        <v>134</v>
      </c>
      <c r="F76" s="233" t="s">
        <v>134</v>
      </c>
      <c r="G76" s="244"/>
      <c r="H76" s="119">
        <v>14</v>
      </c>
      <c r="I76" s="120"/>
      <c r="J76" s="121" t="s">
        <v>37</v>
      </c>
      <c r="K76" s="231">
        <v>393711.34354999999</v>
      </c>
      <c r="L76" s="232">
        <v>0.63951968639328627</v>
      </c>
      <c r="M76" s="233">
        <v>99.939352190076534</v>
      </c>
      <c r="N76" s="244"/>
      <c r="O76" s="244"/>
      <c r="P76" s="244"/>
      <c r="Q76" s="244"/>
      <c r="R76" s="244"/>
      <c r="S76" s="244"/>
      <c r="T76" s="244"/>
      <c r="U76" s="244"/>
      <c r="V76" s="244"/>
    </row>
    <row r="77" spans="1:22" ht="9.9" customHeight="1">
      <c r="A77" s="119">
        <v>15</v>
      </c>
      <c r="B77" s="120"/>
      <c r="C77" s="121" t="s">
        <v>35</v>
      </c>
      <c r="D77" s="231">
        <v>0</v>
      </c>
      <c r="E77" s="232" t="s">
        <v>134</v>
      </c>
      <c r="F77" s="233" t="s">
        <v>134</v>
      </c>
      <c r="G77" s="244"/>
      <c r="H77" s="119">
        <v>15</v>
      </c>
      <c r="I77" s="120"/>
      <c r="J77" s="121" t="s">
        <v>144</v>
      </c>
      <c r="K77" s="231">
        <v>37336.975290000002</v>
      </c>
      <c r="L77" s="232">
        <v>6.064780992347072E-2</v>
      </c>
      <c r="M77" s="233">
        <v>100</v>
      </c>
      <c r="N77" s="244"/>
      <c r="O77" s="244"/>
      <c r="P77" s="244"/>
      <c r="Q77" s="246"/>
      <c r="R77" s="244"/>
      <c r="S77" s="244"/>
      <c r="T77" s="244"/>
      <c r="U77" s="244"/>
      <c r="V77" s="244"/>
    </row>
    <row r="78" spans="1:22" ht="9.9" customHeight="1">
      <c r="A78" s="119">
        <v>16</v>
      </c>
      <c r="B78" s="120"/>
      <c r="C78" s="121" t="s">
        <v>144</v>
      </c>
      <c r="D78" s="231">
        <v>0</v>
      </c>
      <c r="E78" s="232" t="s">
        <v>134</v>
      </c>
      <c r="F78" s="233" t="s">
        <v>134</v>
      </c>
      <c r="G78" s="244"/>
      <c r="H78" s="119">
        <v>16</v>
      </c>
      <c r="I78" s="120"/>
      <c r="J78" s="121" t="s">
        <v>35</v>
      </c>
      <c r="K78" s="231">
        <v>0</v>
      </c>
      <c r="L78" s="232" t="s">
        <v>134</v>
      </c>
      <c r="M78" s="233" t="s">
        <v>134</v>
      </c>
      <c r="N78" s="244"/>
      <c r="O78" s="244"/>
      <c r="P78" s="244"/>
      <c r="Q78" s="246"/>
      <c r="R78" s="244"/>
      <c r="S78" s="244"/>
      <c r="T78" s="244"/>
      <c r="U78" s="244"/>
      <c r="V78" s="244"/>
    </row>
    <row r="79" spans="1:22" ht="9.9" customHeight="1">
      <c r="A79" s="119">
        <v>17</v>
      </c>
      <c r="B79" s="120"/>
      <c r="C79" s="121" t="s">
        <v>43</v>
      </c>
      <c r="D79" s="231">
        <v>0</v>
      </c>
      <c r="E79" s="232" t="s">
        <v>134</v>
      </c>
      <c r="F79" s="233" t="s">
        <v>134</v>
      </c>
      <c r="G79" s="244"/>
      <c r="H79" s="119">
        <v>17</v>
      </c>
      <c r="I79" s="120"/>
      <c r="J79" s="121" t="s">
        <v>43</v>
      </c>
      <c r="K79" s="231">
        <v>0</v>
      </c>
      <c r="L79" s="232" t="s">
        <v>134</v>
      </c>
      <c r="M79" s="233" t="s">
        <v>134</v>
      </c>
      <c r="N79" s="244"/>
      <c r="O79" s="244"/>
      <c r="P79" s="244"/>
      <c r="Q79" s="246"/>
      <c r="R79" s="244"/>
      <c r="S79" s="244"/>
      <c r="T79" s="244"/>
      <c r="U79" s="244"/>
      <c r="V79" s="244"/>
    </row>
    <row r="80" spans="1:22" ht="9.9" customHeight="1">
      <c r="A80" s="119">
        <v>18</v>
      </c>
      <c r="B80" s="120"/>
      <c r="C80" s="121" t="s">
        <v>44</v>
      </c>
      <c r="D80" s="231">
        <v>0</v>
      </c>
      <c r="E80" s="232" t="s">
        <v>134</v>
      </c>
      <c r="F80" s="233" t="s">
        <v>134</v>
      </c>
      <c r="G80" s="244"/>
      <c r="H80" s="119">
        <v>18</v>
      </c>
      <c r="I80" s="120"/>
      <c r="J80" s="121" t="s">
        <v>44</v>
      </c>
      <c r="K80" s="231">
        <v>0</v>
      </c>
      <c r="L80" s="232" t="s">
        <v>134</v>
      </c>
      <c r="M80" s="233" t="s">
        <v>134</v>
      </c>
      <c r="N80" s="244"/>
      <c r="O80" s="244"/>
      <c r="P80" s="244"/>
      <c r="Q80" s="246"/>
      <c r="R80" s="244"/>
      <c r="S80" s="244"/>
      <c r="T80" s="244"/>
      <c r="U80" s="244"/>
      <c r="V80" s="244"/>
    </row>
    <row r="81" spans="1:22" ht="9.9" customHeight="1">
      <c r="A81" s="119">
        <v>19</v>
      </c>
      <c r="B81" s="120"/>
      <c r="C81" s="121" t="s">
        <v>45</v>
      </c>
      <c r="D81" s="231">
        <v>0</v>
      </c>
      <c r="E81" s="232" t="s">
        <v>134</v>
      </c>
      <c r="F81" s="233" t="s">
        <v>134</v>
      </c>
      <c r="G81" s="244"/>
      <c r="H81" s="119">
        <v>19</v>
      </c>
      <c r="I81" s="120"/>
      <c r="J81" s="121" t="s">
        <v>45</v>
      </c>
      <c r="K81" s="231">
        <v>0</v>
      </c>
      <c r="L81" s="232" t="s">
        <v>134</v>
      </c>
      <c r="M81" s="233" t="s">
        <v>134</v>
      </c>
      <c r="N81" s="244"/>
      <c r="O81" s="244"/>
      <c r="P81" s="244"/>
      <c r="Q81" s="246"/>
      <c r="R81" s="244"/>
      <c r="S81" s="244"/>
      <c r="T81" s="244"/>
      <c r="U81" s="244"/>
      <c r="V81" s="244"/>
    </row>
    <row r="82" spans="1:22" ht="6.75" customHeight="1">
      <c r="A82" s="239"/>
      <c r="B82" s="239"/>
      <c r="C82" s="235"/>
      <c r="D82" s="236"/>
      <c r="E82" s="240"/>
      <c r="F82" s="240"/>
      <c r="G82" s="244"/>
      <c r="H82" s="239"/>
      <c r="I82" s="239"/>
      <c r="J82" s="235"/>
      <c r="K82" s="236"/>
      <c r="L82" s="240"/>
      <c r="M82" s="240"/>
      <c r="N82" s="244"/>
      <c r="O82" s="244"/>
      <c r="P82" s="244"/>
      <c r="Q82" s="244"/>
      <c r="R82" s="244"/>
      <c r="S82" s="244"/>
      <c r="T82" s="244"/>
      <c r="U82" s="244"/>
      <c r="V82" s="244"/>
    </row>
    <row r="83" spans="1:22" ht="13.8">
      <c r="A83" s="140" t="s">
        <v>172</v>
      </c>
      <c r="B83" s="247"/>
      <c r="C83" s="242"/>
      <c r="D83" s="244"/>
      <c r="E83" s="244"/>
      <c r="F83" s="244"/>
      <c r="G83" s="244"/>
      <c r="H83" s="244"/>
      <c r="I83" s="244"/>
      <c r="J83" s="244"/>
      <c r="K83" s="244"/>
      <c r="L83" s="244"/>
      <c r="M83" s="244"/>
      <c r="N83" s="244"/>
      <c r="O83" s="244"/>
      <c r="P83" s="244"/>
      <c r="Q83" s="248"/>
      <c r="R83" s="244"/>
      <c r="S83" s="244"/>
      <c r="T83" s="244"/>
      <c r="U83" s="244"/>
      <c r="V83" s="244"/>
    </row>
    <row r="84" spans="1:22" ht="13.8">
      <c r="A84" s="16" t="s">
        <v>173</v>
      </c>
      <c r="B84" s="16"/>
      <c r="C84" s="16"/>
      <c r="D84" s="16"/>
      <c r="E84" s="16"/>
      <c r="F84" s="16"/>
      <c r="G84" s="16"/>
      <c r="H84" s="16"/>
      <c r="I84" s="16"/>
      <c r="J84" s="16"/>
      <c r="K84" s="16"/>
      <c r="L84" s="16"/>
      <c r="M84" s="16"/>
      <c r="N84" s="16"/>
      <c r="O84" s="16"/>
      <c r="P84" s="16"/>
      <c r="Q84" s="16"/>
      <c r="R84" s="16"/>
      <c r="S84" s="16"/>
      <c r="T84" s="16"/>
      <c r="U84" s="244"/>
      <c r="V84" s="244"/>
    </row>
    <row r="85" spans="1:22" ht="13.95" customHeight="1">
      <c r="A85" s="1521" t="s">
        <v>174</v>
      </c>
      <c r="B85" s="1521"/>
      <c r="C85" s="1521"/>
      <c r="D85" s="1521"/>
      <c r="E85" s="1521"/>
      <c r="F85" s="1521"/>
      <c r="G85" s="1521"/>
      <c r="H85" s="1521"/>
      <c r="I85" s="1521"/>
      <c r="J85" s="1521"/>
      <c r="K85" s="1521"/>
      <c r="L85" s="1521"/>
      <c r="M85" s="1521"/>
      <c r="N85" s="1521"/>
      <c r="O85" s="1521"/>
      <c r="P85" s="1521"/>
      <c r="Q85" s="1521"/>
      <c r="R85" s="1521"/>
      <c r="S85" s="1521"/>
      <c r="T85" s="1521"/>
      <c r="U85" s="244"/>
      <c r="V85" s="244"/>
    </row>
    <row r="86" spans="1:22" ht="13.8">
      <c r="A86" s="1521"/>
      <c r="B86" s="1521"/>
      <c r="C86" s="1521"/>
      <c r="D86" s="1521"/>
      <c r="E86" s="1521"/>
      <c r="F86" s="1521"/>
      <c r="G86" s="1521"/>
      <c r="H86" s="1521"/>
      <c r="I86" s="1521"/>
      <c r="J86" s="1521"/>
      <c r="K86" s="1521"/>
      <c r="L86" s="1521"/>
      <c r="M86" s="1521"/>
      <c r="N86" s="1521"/>
      <c r="O86" s="1521"/>
      <c r="P86" s="1521"/>
      <c r="Q86" s="1521"/>
      <c r="R86" s="1521"/>
      <c r="S86" s="1521"/>
      <c r="T86" s="1521"/>
      <c r="U86" s="244"/>
      <c r="V86" s="244"/>
    </row>
    <row r="87" spans="1:22" ht="13.65" customHeight="1">
      <c r="A87" s="1521"/>
      <c r="B87" s="1521"/>
      <c r="C87" s="1521"/>
      <c r="D87" s="1521"/>
      <c r="E87" s="1521"/>
      <c r="F87" s="1521"/>
      <c r="G87" s="1521"/>
      <c r="H87" s="1521"/>
      <c r="I87" s="1521"/>
      <c r="J87" s="1521"/>
      <c r="K87" s="1521"/>
      <c r="L87" s="1521"/>
      <c r="M87" s="1521"/>
      <c r="N87" s="1521"/>
      <c r="O87" s="1521"/>
      <c r="P87" s="1521"/>
      <c r="Q87" s="1521"/>
      <c r="R87" s="1521"/>
      <c r="S87" s="1521"/>
      <c r="T87" s="1521"/>
    </row>
    <row r="88" spans="1:22">
      <c r="A88" s="140" t="s">
        <v>158</v>
      </c>
      <c r="B88" s="141"/>
      <c r="C88" s="141"/>
      <c r="D88" s="141"/>
      <c r="E88" s="141"/>
      <c r="F88" s="141"/>
      <c r="G88" s="141"/>
      <c r="H88" s="141"/>
      <c r="I88" s="141"/>
      <c r="J88" s="141"/>
      <c r="K88" s="141"/>
      <c r="L88" s="141"/>
      <c r="M88" s="141"/>
      <c r="N88" s="249"/>
      <c r="O88" s="249"/>
      <c r="P88" s="249"/>
      <c r="Q88" s="249"/>
      <c r="R88" s="249"/>
      <c r="S88" s="249"/>
      <c r="T88" s="249"/>
    </row>
    <row r="89" spans="1:22">
      <c r="A89" s="249"/>
      <c r="B89" s="249"/>
      <c r="C89" s="249"/>
      <c r="D89" s="249"/>
      <c r="E89" s="249"/>
      <c r="F89" s="249"/>
      <c r="G89" s="249"/>
      <c r="H89" s="249"/>
      <c r="I89" s="249"/>
      <c r="J89" s="249"/>
      <c r="K89" s="249"/>
      <c r="L89" s="249"/>
      <c r="M89" s="249"/>
      <c r="N89" s="249"/>
      <c r="O89" s="249"/>
      <c r="P89" s="249"/>
      <c r="Q89" s="249"/>
      <c r="R89" s="249"/>
      <c r="S89" s="249"/>
      <c r="T89" s="249"/>
    </row>
  </sheetData>
  <mergeCells count="39">
    <mergeCell ref="T8:T9"/>
    <mergeCell ref="A2:T2"/>
    <mergeCell ref="A3:T3"/>
    <mergeCell ref="A4:T4"/>
    <mergeCell ref="Q6:T6"/>
    <mergeCell ref="A8:C9"/>
    <mergeCell ref="D8:D9"/>
    <mergeCell ref="E8:E9"/>
    <mergeCell ref="F8:F9"/>
    <mergeCell ref="H8:J9"/>
    <mergeCell ref="K8:K9"/>
    <mergeCell ref="L8:L9"/>
    <mergeCell ref="M8:M9"/>
    <mergeCell ref="O8:Q9"/>
    <mergeCell ref="R8:R9"/>
    <mergeCell ref="S8:S9"/>
    <mergeCell ref="A57:L57"/>
    <mergeCell ref="A31:L31"/>
    <mergeCell ref="A34:C35"/>
    <mergeCell ref="D34:D35"/>
    <mergeCell ref="E34:E35"/>
    <mergeCell ref="F34:F35"/>
    <mergeCell ref="H34:J35"/>
    <mergeCell ref="K34:K35"/>
    <mergeCell ref="L34:L35"/>
    <mergeCell ref="M34:M35"/>
    <mergeCell ref="O34:Q35"/>
    <mergeCell ref="R34:R35"/>
    <mergeCell ref="S34:S35"/>
    <mergeCell ref="T34:T35"/>
    <mergeCell ref="L60:L61"/>
    <mergeCell ref="M60:M61"/>
    <mergeCell ref="A85:T87"/>
    <mergeCell ref="A60:C61"/>
    <mergeCell ref="D60:D61"/>
    <mergeCell ref="E60:E61"/>
    <mergeCell ref="F60:F61"/>
    <mergeCell ref="H60:J61"/>
    <mergeCell ref="K60:K61"/>
  </mergeCells>
  <hyperlinks>
    <hyperlink ref="A1" location="Índice!A1" display="Volver al Índice" xr:uid="{91523995-4E7C-4317-9733-14B85D771D37}"/>
  </hyperlink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4334B-E999-40DE-9A86-1B8D54E696D3}">
  <dimension ref="A1:L473"/>
  <sheetViews>
    <sheetView showGridLines="0" zoomScale="110" zoomScaleNormal="100" workbookViewId="0"/>
  </sheetViews>
  <sheetFormatPr baseColWidth="10" defaultColWidth="11.44140625" defaultRowHeight="13.2"/>
  <cols>
    <col min="1" max="1" width="4.44140625" style="143" customWidth="1"/>
    <col min="2" max="2" width="1.44140625" style="143" customWidth="1"/>
    <col min="3" max="3" width="30.44140625" style="143" customWidth="1"/>
    <col min="4" max="6" width="21.44140625" style="143" customWidth="1"/>
    <col min="7" max="16384" width="11.44140625" style="143"/>
  </cols>
  <sheetData>
    <row r="1" spans="1:6" s="103" customFormat="1" ht="17.100000000000001" customHeight="1">
      <c r="A1" s="1268" t="s">
        <v>1197</v>
      </c>
      <c r="B1" s="102"/>
      <c r="C1" s="102"/>
      <c r="D1" s="102"/>
      <c r="E1" s="102"/>
      <c r="F1" s="102"/>
    </row>
    <row r="2" spans="1:6" s="105" customFormat="1" ht="24" customHeight="1">
      <c r="A2" s="104" t="s">
        <v>124</v>
      </c>
      <c r="B2" s="104"/>
      <c r="C2" s="104"/>
      <c r="D2" s="104"/>
      <c r="E2" s="104"/>
      <c r="F2" s="104"/>
    </row>
    <row r="3" spans="1:6" s="107" customFormat="1" ht="18.899999999999999" customHeight="1">
      <c r="A3" s="106">
        <v>46022</v>
      </c>
      <c r="B3" s="106"/>
      <c r="C3" s="106"/>
      <c r="D3" s="106"/>
      <c r="E3" s="106"/>
      <c r="F3" s="106"/>
    </row>
    <row r="4" spans="1:6" s="103" customFormat="1" ht="17.100000000000001" customHeight="1">
      <c r="A4" s="108" t="s">
        <v>125</v>
      </c>
      <c r="B4" s="108"/>
      <c r="C4" s="108"/>
      <c r="D4" s="108"/>
      <c r="E4" s="108"/>
      <c r="F4" s="108"/>
    </row>
    <row r="5" spans="1:6" s="110" customFormat="1" ht="15" customHeight="1">
      <c r="A5" s="109" t="s">
        <v>126</v>
      </c>
      <c r="B5" s="109"/>
      <c r="C5" s="109"/>
      <c r="D5" s="109"/>
      <c r="E5" s="109"/>
      <c r="F5" s="109"/>
    </row>
    <row r="6" spans="1:6" s="112" customFormat="1" ht="7.2" customHeight="1" thickBot="1">
      <c r="A6" s="111"/>
      <c r="B6" s="111"/>
      <c r="C6" s="111"/>
      <c r="D6" s="111"/>
      <c r="E6" s="111"/>
      <c r="F6" s="111"/>
    </row>
    <row r="7" spans="1:6" s="114" customFormat="1" ht="9.9" customHeight="1">
      <c r="A7" s="1519" t="s">
        <v>1</v>
      </c>
      <c r="B7" s="1519"/>
      <c r="C7" s="1522"/>
      <c r="D7" s="1522" t="s">
        <v>127</v>
      </c>
      <c r="E7" s="1517" t="s">
        <v>128</v>
      </c>
      <c r="F7" s="1517" t="s">
        <v>129</v>
      </c>
    </row>
    <row r="8" spans="1:6" s="114" customFormat="1" ht="16.5" customHeight="1">
      <c r="A8" s="1523"/>
      <c r="B8" s="1523"/>
      <c r="C8" s="1523"/>
      <c r="D8" s="1523"/>
      <c r="E8" s="1518" t="s">
        <v>130</v>
      </c>
      <c r="F8" s="1518" t="s">
        <v>131</v>
      </c>
    </row>
    <row r="9" spans="1:6" s="114" customFormat="1" ht="8.4" customHeight="1">
      <c r="A9" s="116"/>
      <c r="B9" s="116"/>
      <c r="C9" s="117"/>
      <c r="D9" s="116"/>
      <c r="E9" s="118"/>
      <c r="F9" s="118"/>
    </row>
    <row r="10" spans="1:6" s="125" customFormat="1" ht="12.45" customHeight="1">
      <c r="A10" s="119">
        <v>1</v>
      </c>
      <c r="B10" s="120"/>
      <c r="C10" s="121" t="s">
        <v>132</v>
      </c>
      <c r="D10" s="122">
        <v>4130324.9369999999</v>
      </c>
      <c r="E10" s="123">
        <v>48.859435109977269</v>
      </c>
      <c r="F10" s="124">
        <v>48.859435109977269</v>
      </c>
    </row>
    <row r="11" spans="1:6" s="125" customFormat="1" ht="12.45" customHeight="1">
      <c r="A11" s="119">
        <v>2</v>
      </c>
      <c r="B11" s="120"/>
      <c r="C11" s="121" t="s">
        <v>36</v>
      </c>
      <c r="D11" s="122">
        <v>1992265.6969999999</v>
      </c>
      <c r="E11" s="123">
        <v>23.567389498199457</v>
      </c>
      <c r="F11" s="124">
        <v>72.42682460817673</v>
      </c>
    </row>
    <row r="12" spans="1:6" s="125" customFormat="1" ht="12.45" customHeight="1">
      <c r="A12" s="119">
        <v>3</v>
      </c>
      <c r="B12" s="120"/>
      <c r="C12" s="121" t="s">
        <v>29</v>
      </c>
      <c r="D12" s="122">
        <v>1088964.9350000001</v>
      </c>
      <c r="E12" s="123">
        <v>12.881846438289829</v>
      </c>
      <c r="F12" s="124">
        <v>85.308671046466557</v>
      </c>
    </row>
    <row r="13" spans="1:6" s="125" customFormat="1" ht="12.45" customHeight="1">
      <c r="A13" s="119">
        <v>4</v>
      </c>
      <c r="B13" s="120"/>
      <c r="C13" s="121" t="s">
        <v>117</v>
      </c>
      <c r="D13" s="122">
        <v>772716.50300000003</v>
      </c>
      <c r="E13" s="123">
        <v>9.1408042739028339</v>
      </c>
      <c r="F13" s="124">
        <v>94.449475320369388</v>
      </c>
    </row>
    <row r="14" spans="1:6" s="125" customFormat="1" ht="12.45" customHeight="1">
      <c r="A14" s="119">
        <v>5</v>
      </c>
      <c r="B14" s="120"/>
      <c r="C14" s="121" t="s">
        <v>33</v>
      </c>
      <c r="D14" s="122">
        <v>327331.13400000002</v>
      </c>
      <c r="E14" s="123">
        <v>3.8721443337009478</v>
      </c>
      <c r="F14" s="124">
        <v>98.321619654070332</v>
      </c>
    </row>
    <row r="15" spans="1:6" s="125" customFormat="1" ht="12.45" customHeight="1">
      <c r="A15" s="119">
        <v>6</v>
      </c>
      <c r="B15" s="120"/>
      <c r="C15" s="121" t="s">
        <v>133</v>
      </c>
      <c r="D15" s="122">
        <v>80261.790999999997</v>
      </c>
      <c r="E15" s="123">
        <v>0.949452120351435</v>
      </c>
      <c r="F15" s="124">
        <v>99.27107177442177</v>
      </c>
    </row>
    <row r="16" spans="1:6" s="125" customFormat="1" ht="12.45" customHeight="1">
      <c r="A16" s="119">
        <v>7</v>
      </c>
      <c r="B16" s="120"/>
      <c r="C16" s="121" t="s">
        <v>32</v>
      </c>
      <c r="D16" s="122">
        <v>48592.652000000002</v>
      </c>
      <c r="E16" s="123">
        <v>0.57482390936054995</v>
      </c>
      <c r="F16" s="124">
        <v>99.845895683782317</v>
      </c>
    </row>
    <row r="17" spans="1:12" s="125" customFormat="1" ht="12.45" customHeight="1">
      <c r="A17" s="119">
        <v>8</v>
      </c>
      <c r="B17" s="120"/>
      <c r="C17" s="121" t="s">
        <v>38</v>
      </c>
      <c r="D17" s="122">
        <v>10840.288</v>
      </c>
      <c r="E17" s="123">
        <v>0.12823454720590796</v>
      </c>
      <c r="F17" s="124">
        <v>99.974130230988223</v>
      </c>
    </row>
    <row r="18" spans="1:12" s="125" customFormat="1" ht="12.45" customHeight="1">
      <c r="A18" s="119">
        <v>9</v>
      </c>
      <c r="B18" s="120"/>
      <c r="C18" s="121" t="s">
        <v>30</v>
      </c>
      <c r="D18" s="122">
        <v>2025.394</v>
      </c>
      <c r="E18" s="123">
        <v>2.395927880362244E-2</v>
      </c>
      <c r="F18" s="124">
        <v>99.998089509791839</v>
      </c>
    </row>
    <row r="19" spans="1:12" s="125" customFormat="1" ht="12.45" customHeight="1">
      <c r="A19" s="119">
        <v>10</v>
      </c>
      <c r="B19" s="120"/>
      <c r="C19" s="121" t="s">
        <v>43</v>
      </c>
      <c r="D19" s="122">
        <v>161.50299999999999</v>
      </c>
      <c r="E19" s="123">
        <v>1.9104902081379896E-3</v>
      </c>
      <c r="F19" s="124">
        <v>99.999999999999972</v>
      </c>
    </row>
    <row r="20" spans="1:12" s="125" customFormat="1" ht="12.45" customHeight="1">
      <c r="A20" s="119">
        <v>11</v>
      </c>
      <c r="B20" s="120"/>
      <c r="C20" s="121" t="s">
        <v>35</v>
      </c>
      <c r="D20" s="122">
        <v>0</v>
      </c>
      <c r="E20" s="123" t="s">
        <v>134</v>
      </c>
      <c r="F20" s="124" t="s">
        <v>134</v>
      </c>
    </row>
    <row r="21" spans="1:12" s="125" customFormat="1" ht="12.45" customHeight="1">
      <c r="A21" s="119">
        <v>12</v>
      </c>
      <c r="B21" s="120"/>
      <c r="C21" s="121" t="s">
        <v>37</v>
      </c>
      <c r="D21" s="122">
        <v>0</v>
      </c>
      <c r="E21" s="123" t="s">
        <v>134</v>
      </c>
      <c r="F21" s="124" t="s">
        <v>134</v>
      </c>
    </row>
    <row r="22" spans="1:12" s="125" customFormat="1" ht="12.45" customHeight="1">
      <c r="A22" s="119">
        <v>13</v>
      </c>
      <c r="B22" s="120"/>
      <c r="C22" s="121" t="s">
        <v>39</v>
      </c>
      <c r="D22" s="122">
        <v>0</v>
      </c>
      <c r="E22" s="123" t="s">
        <v>134</v>
      </c>
      <c r="F22" s="124" t="s">
        <v>134</v>
      </c>
    </row>
    <row r="23" spans="1:12" s="125" customFormat="1" ht="12.45" customHeight="1">
      <c r="A23" s="119">
        <v>14</v>
      </c>
      <c r="B23" s="120"/>
      <c r="C23" s="121" t="s">
        <v>41</v>
      </c>
      <c r="D23" s="122">
        <v>0</v>
      </c>
      <c r="E23" s="123" t="s">
        <v>134</v>
      </c>
      <c r="F23" s="124" t="s">
        <v>134</v>
      </c>
    </row>
    <row r="24" spans="1:12" s="125" customFormat="1" ht="12.45" customHeight="1">
      <c r="A24" s="119">
        <v>15</v>
      </c>
      <c r="B24" s="120"/>
      <c r="C24" s="121" t="s">
        <v>42</v>
      </c>
      <c r="D24" s="122">
        <v>0</v>
      </c>
      <c r="E24" s="123" t="s">
        <v>134</v>
      </c>
      <c r="F24" s="124" t="s">
        <v>134</v>
      </c>
    </row>
    <row r="25" spans="1:12" s="125" customFormat="1" ht="12.45" customHeight="1">
      <c r="A25" s="119">
        <v>16</v>
      </c>
      <c r="B25" s="120"/>
      <c r="C25" s="121" t="s">
        <v>44</v>
      </c>
      <c r="D25" s="122">
        <v>0</v>
      </c>
      <c r="E25" s="123" t="s">
        <v>134</v>
      </c>
      <c r="F25" s="124" t="s">
        <v>134</v>
      </c>
    </row>
    <row r="26" spans="1:12" s="125" customFormat="1" ht="12.45" customHeight="1">
      <c r="A26" s="119">
        <v>17</v>
      </c>
      <c r="B26" s="120"/>
      <c r="C26" s="121" t="s">
        <v>45</v>
      </c>
      <c r="D26" s="122">
        <v>0</v>
      </c>
      <c r="E26" s="123" t="s">
        <v>134</v>
      </c>
      <c r="F26" s="124" t="s">
        <v>134</v>
      </c>
    </row>
    <row r="27" spans="1:12" s="125" customFormat="1" ht="12.45" customHeight="1">
      <c r="A27" s="119">
        <v>18</v>
      </c>
      <c r="B27" s="120"/>
      <c r="C27" s="121" t="s">
        <v>46</v>
      </c>
      <c r="D27" s="122">
        <v>0</v>
      </c>
      <c r="E27" s="123" t="s">
        <v>134</v>
      </c>
      <c r="F27" s="124" t="s">
        <v>134</v>
      </c>
    </row>
    <row r="28" spans="1:12" s="125" customFormat="1" ht="12.45" customHeight="1">
      <c r="A28" s="119">
        <v>19</v>
      </c>
      <c r="B28" s="120"/>
      <c r="C28" s="121" t="s">
        <v>47</v>
      </c>
      <c r="D28" s="122"/>
      <c r="E28" s="123"/>
      <c r="F28" s="124"/>
    </row>
    <row r="29" spans="1:12" s="130" customFormat="1" ht="6.75" customHeight="1">
      <c r="A29" s="126"/>
      <c r="B29" s="126"/>
      <c r="C29" s="127"/>
      <c r="D29" s="128"/>
      <c r="E29" s="129"/>
      <c r="F29" s="129"/>
    </row>
    <row r="30" spans="1:12" s="130" customFormat="1" ht="11.85" customHeight="1">
      <c r="A30" s="1524"/>
      <c r="B30" s="1524"/>
      <c r="C30" s="1524"/>
      <c r="D30" s="1524"/>
      <c r="E30" s="1524"/>
      <c r="F30" s="1524"/>
      <c r="G30" s="1524"/>
      <c r="H30" s="1524"/>
      <c r="I30" s="1524"/>
      <c r="J30" s="1524"/>
      <c r="K30" s="1524"/>
      <c r="L30" s="1524"/>
    </row>
    <row r="31" spans="1:12" s="110" customFormat="1" ht="15" customHeight="1">
      <c r="A31" s="109" t="s">
        <v>135</v>
      </c>
      <c r="B31" s="109"/>
      <c r="C31" s="109"/>
      <c r="D31" s="109"/>
      <c r="E31" s="109"/>
      <c r="F31" s="131"/>
    </row>
    <row r="32" spans="1:12" s="112" customFormat="1" ht="7.2" customHeight="1" thickBot="1">
      <c r="A32" s="111"/>
      <c r="B32" s="111"/>
      <c r="C32" s="111"/>
      <c r="D32" s="111"/>
      <c r="E32" s="111"/>
      <c r="F32" s="111"/>
    </row>
    <row r="33" spans="1:6" s="114" customFormat="1" ht="9.9" customHeight="1">
      <c r="A33" s="1519" t="s">
        <v>1</v>
      </c>
      <c r="B33" s="1519"/>
      <c r="C33" s="1522"/>
      <c r="D33" s="1522" t="s">
        <v>127</v>
      </c>
      <c r="E33" s="1517" t="s">
        <v>128</v>
      </c>
      <c r="F33" s="1517" t="s">
        <v>129</v>
      </c>
    </row>
    <row r="34" spans="1:6" s="114" customFormat="1" ht="16.5" customHeight="1">
      <c r="A34" s="1523"/>
      <c r="B34" s="1523"/>
      <c r="C34" s="1523"/>
      <c r="D34" s="1523"/>
      <c r="E34" s="1518" t="s">
        <v>130</v>
      </c>
      <c r="F34" s="1518" t="s">
        <v>131</v>
      </c>
    </row>
    <row r="35" spans="1:6" s="114" customFormat="1" ht="8.4" customHeight="1">
      <c r="A35" s="116"/>
      <c r="B35" s="116"/>
      <c r="C35" s="117"/>
      <c r="D35" s="116"/>
      <c r="E35" s="118"/>
      <c r="F35" s="118"/>
    </row>
    <row r="36" spans="1:6" s="125" customFormat="1" ht="12.45" customHeight="1">
      <c r="A36" s="119">
        <v>1</v>
      </c>
      <c r="B36" s="120"/>
      <c r="C36" s="121" t="s">
        <v>132</v>
      </c>
      <c r="D36" s="122">
        <v>6554289.4340000004</v>
      </c>
      <c r="E36" s="123">
        <v>33.969241476791609</v>
      </c>
      <c r="F36" s="124">
        <v>33.969241476791609</v>
      </c>
    </row>
    <row r="37" spans="1:6" s="125" customFormat="1" ht="12.45" customHeight="1">
      <c r="A37" s="119">
        <v>2</v>
      </c>
      <c r="B37" s="120"/>
      <c r="C37" s="121" t="s">
        <v>29</v>
      </c>
      <c r="D37" s="122">
        <v>4084524.7910000002</v>
      </c>
      <c r="E37" s="123">
        <v>21.169069559801926</v>
      </c>
      <c r="F37" s="124">
        <v>55.138311036593535</v>
      </c>
    </row>
    <row r="38" spans="1:6" s="125" customFormat="1" ht="12.45" customHeight="1">
      <c r="A38" s="119">
        <v>3</v>
      </c>
      <c r="B38" s="120"/>
      <c r="C38" s="121" t="s">
        <v>36</v>
      </c>
      <c r="D38" s="122">
        <v>3099849.9989999998</v>
      </c>
      <c r="E38" s="123">
        <v>16.065746595142389</v>
      </c>
      <c r="F38" s="124">
        <v>71.204057631735921</v>
      </c>
    </row>
    <row r="39" spans="1:6" s="125" customFormat="1" ht="12.45" customHeight="1">
      <c r="A39" s="119">
        <v>4</v>
      </c>
      <c r="B39" s="120"/>
      <c r="C39" s="121" t="s">
        <v>117</v>
      </c>
      <c r="D39" s="122">
        <v>2002464.13</v>
      </c>
      <c r="E39" s="123">
        <v>10.378270332054949</v>
      </c>
      <c r="F39" s="124">
        <v>81.582327963790874</v>
      </c>
    </row>
    <row r="40" spans="1:6" s="125" customFormat="1" ht="12.45" customHeight="1">
      <c r="A40" s="119">
        <v>5</v>
      </c>
      <c r="B40" s="120"/>
      <c r="C40" s="121" t="s">
        <v>39</v>
      </c>
      <c r="D40" s="122">
        <v>1883410.4750000001</v>
      </c>
      <c r="E40" s="123">
        <v>9.761245039517398</v>
      </c>
      <c r="F40" s="124">
        <v>91.343573003308279</v>
      </c>
    </row>
    <row r="41" spans="1:6" s="125" customFormat="1" ht="12.45" customHeight="1">
      <c r="A41" s="119">
        <v>6</v>
      </c>
      <c r="B41" s="120"/>
      <c r="C41" s="121" t="s">
        <v>32</v>
      </c>
      <c r="D41" s="122">
        <v>662284.01399999997</v>
      </c>
      <c r="E41" s="123">
        <v>3.432452262648253</v>
      </c>
      <c r="F41" s="124">
        <v>94.776025265956534</v>
      </c>
    </row>
    <row r="42" spans="1:6" s="125" customFormat="1" ht="12.45" customHeight="1">
      <c r="A42" s="119">
        <v>7</v>
      </c>
      <c r="B42" s="120"/>
      <c r="C42" s="121" t="s">
        <v>41</v>
      </c>
      <c r="D42" s="122">
        <v>563624.64099999995</v>
      </c>
      <c r="E42" s="123">
        <v>2.9211254286514592</v>
      </c>
      <c r="F42" s="124">
        <v>97.697150694607998</v>
      </c>
    </row>
    <row r="43" spans="1:6" s="125" customFormat="1" ht="12.45" customHeight="1">
      <c r="A43" s="119">
        <v>8</v>
      </c>
      <c r="B43" s="120"/>
      <c r="C43" s="121" t="s">
        <v>33</v>
      </c>
      <c r="D43" s="122">
        <v>206960.43100000001</v>
      </c>
      <c r="E43" s="123">
        <v>1.0726241078568561</v>
      </c>
      <c r="F43" s="124">
        <v>98.769774802464852</v>
      </c>
    </row>
    <row r="44" spans="1:6" s="125" customFormat="1" ht="12.45" customHeight="1">
      <c r="A44" s="119">
        <v>9</v>
      </c>
      <c r="B44" s="120"/>
      <c r="C44" s="121" t="s">
        <v>47</v>
      </c>
      <c r="D44" s="122">
        <v>203781.46599999999</v>
      </c>
      <c r="E44" s="123">
        <v>1.0561483280154758</v>
      </c>
      <c r="F44" s="124">
        <v>99.825923130480334</v>
      </c>
    </row>
    <row r="45" spans="1:6" s="125" customFormat="1" ht="12.45" customHeight="1">
      <c r="A45" s="119">
        <v>10</v>
      </c>
      <c r="B45" s="120"/>
      <c r="C45" s="121" t="s">
        <v>35</v>
      </c>
      <c r="D45" s="122">
        <v>21045.536</v>
      </c>
      <c r="E45" s="123">
        <v>0.10907374500186148</v>
      </c>
      <c r="F45" s="124">
        <v>99.934996875482199</v>
      </c>
    </row>
    <row r="46" spans="1:6" s="125" customFormat="1" ht="12.45" customHeight="1">
      <c r="A46" s="119">
        <v>11</v>
      </c>
      <c r="B46" s="120"/>
      <c r="C46" s="121" t="s">
        <v>38</v>
      </c>
      <c r="D46" s="122">
        <v>10179.763000000001</v>
      </c>
      <c r="E46" s="123">
        <v>5.2759163446413751E-2</v>
      </c>
      <c r="F46" s="124">
        <v>99.987756038928609</v>
      </c>
    </row>
    <row r="47" spans="1:6" s="125" customFormat="1" ht="12.45" customHeight="1">
      <c r="A47" s="119">
        <v>12</v>
      </c>
      <c r="B47" s="120"/>
      <c r="C47" s="121" t="s">
        <v>30</v>
      </c>
      <c r="D47" s="122">
        <v>2362.4450000000002</v>
      </c>
      <c r="E47" s="123">
        <v>1.2243961071408335E-2</v>
      </c>
      <c r="F47" s="124">
        <v>100.00000000000001</v>
      </c>
    </row>
    <row r="48" spans="1:6" s="125" customFormat="1" ht="12.45" customHeight="1">
      <c r="A48" s="119">
        <v>13</v>
      </c>
      <c r="B48" s="120"/>
      <c r="C48" s="121" t="s">
        <v>42</v>
      </c>
      <c r="D48" s="122">
        <v>0</v>
      </c>
      <c r="E48" s="123" t="s">
        <v>134</v>
      </c>
      <c r="F48" s="124" t="s">
        <v>134</v>
      </c>
    </row>
    <row r="49" spans="1:12" s="125" customFormat="1" ht="12.45" customHeight="1">
      <c r="A49" s="119">
        <v>14</v>
      </c>
      <c r="B49" s="120"/>
      <c r="C49" s="121" t="s">
        <v>37</v>
      </c>
      <c r="D49" s="122">
        <v>0</v>
      </c>
      <c r="E49" s="123" t="s">
        <v>134</v>
      </c>
      <c r="F49" s="124" t="s">
        <v>134</v>
      </c>
    </row>
    <row r="50" spans="1:12" s="125" customFormat="1" ht="12.45" customHeight="1">
      <c r="A50" s="119">
        <v>15</v>
      </c>
      <c r="B50" s="120"/>
      <c r="C50" s="121" t="s">
        <v>133</v>
      </c>
      <c r="D50" s="122">
        <v>0</v>
      </c>
      <c r="E50" s="123" t="s">
        <v>134</v>
      </c>
      <c r="F50" s="124" t="s">
        <v>134</v>
      </c>
    </row>
    <row r="51" spans="1:12" s="125" customFormat="1" ht="12.45" customHeight="1">
      <c r="A51" s="119">
        <v>16</v>
      </c>
      <c r="B51" s="120"/>
      <c r="C51" s="121" t="s">
        <v>43</v>
      </c>
      <c r="D51" s="122">
        <v>0</v>
      </c>
      <c r="E51" s="123" t="s">
        <v>134</v>
      </c>
      <c r="F51" s="124" t="s">
        <v>134</v>
      </c>
    </row>
    <row r="52" spans="1:12" s="125" customFormat="1" ht="12.45" customHeight="1">
      <c r="A52" s="119">
        <v>17</v>
      </c>
      <c r="B52" s="120"/>
      <c r="C52" s="121" t="s">
        <v>44</v>
      </c>
      <c r="D52" s="122">
        <v>0</v>
      </c>
      <c r="E52" s="123" t="s">
        <v>134</v>
      </c>
      <c r="F52" s="124" t="s">
        <v>134</v>
      </c>
    </row>
    <row r="53" spans="1:12" s="125" customFormat="1" ht="12.45" customHeight="1">
      <c r="A53" s="119">
        <v>18</v>
      </c>
      <c r="B53" s="120"/>
      <c r="C53" s="121" t="s">
        <v>45</v>
      </c>
      <c r="D53" s="122">
        <v>0</v>
      </c>
      <c r="E53" s="123" t="s">
        <v>134</v>
      </c>
      <c r="F53" s="124" t="s">
        <v>134</v>
      </c>
    </row>
    <row r="54" spans="1:12" s="125" customFormat="1" ht="12.45" customHeight="1">
      <c r="A54" s="119">
        <v>19</v>
      </c>
      <c r="B54" s="120"/>
      <c r="C54" s="121" t="s">
        <v>46</v>
      </c>
      <c r="D54" s="122">
        <v>0</v>
      </c>
      <c r="E54" s="123" t="s">
        <v>134</v>
      </c>
      <c r="F54" s="124" t="s">
        <v>134</v>
      </c>
    </row>
    <row r="55" spans="1:12" s="130" customFormat="1" ht="9" customHeight="1">
      <c r="A55" s="126"/>
      <c r="B55" s="126"/>
      <c r="C55" s="127"/>
      <c r="D55" s="128"/>
      <c r="E55" s="129"/>
      <c r="F55" s="129"/>
    </row>
    <row r="56" spans="1:12" s="130" customFormat="1" ht="10.5" customHeight="1">
      <c r="A56" s="1524"/>
      <c r="B56" s="1524"/>
      <c r="C56" s="1524"/>
      <c r="D56" s="1524"/>
      <c r="E56" s="1524"/>
      <c r="F56" s="1524"/>
      <c r="G56" s="1524"/>
      <c r="H56" s="1524"/>
      <c r="I56" s="1524"/>
      <c r="J56" s="1524"/>
      <c r="K56" s="1524"/>
      <c r="L56" s="1524"/>
    </row>
    <row r="57" spans="1:12" s="110" customFormat="1" ht="15" customHeight="1">
      <c r="A57" s="109" t="s">
        <v>136</v>
      </c>
      <c r="B57" s="109"/>
      <c r="C57" s="109"/>
      <c r="D57" s="109"/>
      <c r="E57" s="109"/>
      <c r="F57" s="109"/>
    </row>
    <row r="58" spans="1:12" s="112" customFormat="1" ht="7.2" customHeight="1" thickBot="1">
      <c r="A58" s="111"/>
      <c r="B58" s="111"/>
      <c r="C58" s="111"/>
      <c r="D58" s="111"/>
      <c r="E58" s="111"/>
      <c r="F58" s="111"/>
    </row>
    <row r="59" spans="1:12" s="132" customFormat="1" ht="9.9" customHeight="1">
      <c r="A59" s="1519" t="s">
        <v>1</v>
      </c>
      <c r="B59" s="1519"/>
      <c r="C59" s="1522"/>
      <c r="D59" s="1522" t="s">
        <v>127</v>
      </c>
      <c r="E59" s="1517" t="s">
        <v>128</v>
      </c>
      <c r="F59" s="1517" t="s">
        <v>129</v>
      </c>
    </row>
    <row r="60" spans="1:12" s="132" customFormat="1" ht="15.75" customHeight="1">
      <c r="A60" s="1523"/>
      <c r="B60" s="1523"/>
      <c r="C60" s="1523"/>
      <c r="D60" s="1523"/>
      <c r="E60" s="1518" t="s">
        <v>130</v>
      </c>
      <c r="F60" s="1518" t="s">
        <v>131</v>
      </c>
    </row>
    <row r="61" spans="1:12" s="132" customFormat="1" ht="8.4" customHeight="1">
      <c r="C61" s="117"/>
      <c r="D61" s="133"/>
      <c r="E61" s="134"/>
      <c r="F61" s="134"/>
    </row>
    <row r="62" spans="1:12" s="125" customFormat="1" ht="12.45" customHeight="1">
      <c r="A62" s="119">
        <v>1</v>
      </c>
      <c r="B62" s="120"/>
      <c r="C62" s="121" t="s">
        <v>132</v>
      </c>
      <c r="D62" s="122">
        <v>74113298.297000006</v>
      </c>
      <c r="E62" s="123">
        <v>33.896809009683189</v>
      </c>
      <c r="F62" s="124">
        <v>33.896809009683189</v>
      </c>
    </row>
    <row r="63" spans="1:12" s="125" customFormat="1" ht="12.45" customHeight="1">
      <c r="A63" s="119">
        <v>2</v>
      </c>
      <c r="B63" s="120"/>
      <c r="C63" s="121" t="s">
        <v>29</v>
      </c>
      <c r="D63" s="122">
        <v>43116462.876999997</v>
      </c>
      <c r="E63" s="123">
        <v>19.719949602808647</v>
      </c>
      <c r="F63" s="124">
        <v>53.616758612491836</v>
      </c>
    </row>
    <row r="64" spans="1:12" s="125" customFormat="1" ht="12.45" customHeight="1">
      <c r="A64" s="119">
        <v>3</v>
      </c>
      <c r="B64" s="120"/>
      <c r="C64" s="121" t="s">
        <v>117</v>
      </c>
      <c r="D64" s="122">
        <v>28371281.306000002</v>
      </c>
      <c r="E64" s="123">
        <v>12.976023546214311</v>
      </c>
      <c r="F64" s="124">
        <v>66.592782158706143</v>
      </c>
    </row>
    <row r="65" spans="1:6" s="125" customFormat="1" ht="12.45" customHeight="1">
      <c r="A65" s="119">
        <v>4</v>
      </c>
      <c r="B65" s="120"/>
      <c r="C65" s="121" t="s">
        <v>36</v>
      </c>
      <c r="D65" s="122">
        <v>27424625.030000001</v>
      </c>
      <c r="E65" s="123">
        <v>12.543056349736309</v>
      </c>
      <c r="F65" s="124">
        <v>79.135838508442447</v>
      </c>
    </row>
    <row r="66" spans="1:6" s="125" customFormat="1" ht="12.45" customHeight="1">
      <c r="A66" s="119">
        <v>5</v>
      </c>
      <c r="B66" s="120"/>
      <c r="C66" s="121" t="s">
        <v>37</v>
      </c>
      <c r="D66" s="122">
        <v>13121288.924000001</v>
      </c>
      <c r="E66" s="123">
        <v>6.0012148269982344</v>
      </c>
      <c r="F66" s="124">
        <v>85.137053335440683</v>
      </c>
    </row>
    <row r="67" spans="1:6" s="125" customFormat="1" ht="12.45" customHeight="1">
      <c r="A67" s="119">
        <v>6</v>
      </c>
      <c r="B67" s="120"/>
      <c r="C67" s="121" t="s">
        <v>33</v>
      </c>
      <c r="D67" s="122">
        <v>7079200.7989999996</v>
      </c>
      <c r="E67" s="123">
        <v>3.2377767949724747</v>
      </c>
      <c r="F67" s="124">
        <v>88.374830130413159</v>
      </c>
    </row>
    <row r="68" spans="1:6" s="125" customFormat="1" ht="12.45" customHeight="1">
      <c r="A68" s="119">
        <v>7</v>
      </c>
      <c r="B68" s="120"/>
      <c r="C68" s="121" t="s">
        <v>46</v>
      </c>
      <c r="D68" s="122">
        <v>4688882.5590000004</v>
      </c>
      <c r="E68" s="123">
        <v>2.1445295274045462</v>
      </c>
      <c r="F68" s="124">
        <v>90.519359657817702</v>
      </c>
    </row>
    <row r="69" spans="1:6" s="125" customFormat="1" ht="12.45" customHeight="1">
      <c r="A69" s="119">
        <v>8</v>
      </c>
      <c r="B69" s="120"/>
      <c r="C69" s="121" t="s">
        <v>118</v>
      </c>
      <c r="D69" s="122">
        <v>4370249.0750000002</v>
      </c>
      <c r="E69" s="123">
        <v>1.9987978085441112</v>
      </c>
      <c r="F69" s="124">
        <v>92.518157466361814</v>
      </c>
    </row>
    <row r="70" spans="1:6" s="125" customFormat="1" ht="12.45" customHeight="1">
      <c r="A70" s="119">
        <v>9</v>
      </c>
      <c r="B70" s="120"/>
      <c r="C70" s="121" t="s">
        <v>32</v>
      </c>
      <c r="D70" s="122">
        <v>3366333.9810000001</v>
      </c>
      <c r="E70" s="123">
        <v>1.5396424479651367</v>
      </c>
      <c r="F70" s="124">
        <v>94.057799914326949</v>
      </c>
    </row>
    <row r="71" spans="1:6" s="125" customFormat="1" ht="12.45" customHeight="1">
      <c r="A71" s="119">
        <v>10</v>
      </c>
      <c r="B71" s="120"/>
      <c r="C71" s="121" t="s">
        <v>38</v>
      </c>
      <c r="D71" s="122">
        <v>2973624.1740000001</v>
      </c>
      <c r="E71" s="123">
        <v>1.3600308312919196</v>
      </c>
      <c r="F71" s="124">
        <v>95.417830745618872</v>
      </c>
    </row>
    <row r="72" spans="1:6" s="125" customFormat="1" ht="12.45" customHeight="1">
      <c r="A72" s="119">
        <v>11</v>
      </c>
      <c r="B72" s="120"/>
      <c r="C72" s="121" t="s">
        <v>47</v>
      </c>
      <c r="D72" s="122">
        <v>2068717.62</v>
      </c>
      <c r="E72" s="123">
        <v>0.9461584853381817</v>
      </c>
      <c r="F72" s="124">
        <v>96.36398923095706</v>
      </c>
    </row>
    <row r="73" spans="1:6" s="125" customFormat="1" ht="12.45" customHeight="1">
      <c r="A73" s="119">
        <v>12</v>
      </c>
      <c r="B73" s="120"/>
      <c r="C73" s="121" t="s">
        <v>45</v>
      </c>
      <c r="D73" s="122">
        <v>2014130.3870000001</v>
      </c>
      <c r="E73" s="123">
        <v>0.92119221000182983</v>
      </c>
      <c r="F73" s="124">
        <v>97.285181440958894</v>
      </c>
    </row>
    <row r="74" spans="1:6" s="125" customFormat="1" ht="12.45" customHeight="1">
      <c r="A74" s="119">
        <v>13</v>
      </c>
      <c r="B74" s="120"/>
      <c r="C74" s="121" t="s">
        <v>39</v>
      </c>
      <c r="D74" s="122">
        <v>1894945.5319999999</v>
      </c>
      <c r="E74" s="123">
        <v>0.86668126042039262</v>
      </c>
      <c r="F74" s="124">
        <v>98.151862701379287</v>
      </c>
    </row>
    <row r="75" spans="1:6" s="125" customFormat="1" ht="12.45" customHeight="1">
      <c r="A75" s="119">
        <v>14</v>
      </c>
      <c r="B75" s="120"/>
      <c r="C75" s="121" t="s">
        <v>30</v>
      </c>
      <c r="D75" s="122">
        <v>1179262.9879999999</v>
      </c>
      <c r="E75" s="123">
        <v>0.53935330358981437</v>
      </c>
      <c r="F75" s="124">
        <v>98.691216004969107</v>
      </c>
    </row>
    <row r="76" spans="1:6" s="125" customFormat="1" ht="12.45" customHeight="1">
      <c r="A76" s="119">
        <v>15</v>
      </c>
      <c r="B76" s="120"/>
      <c r="C76" s="121" t="s">
        <v>42</v>
      </c>
      <c r="D76" s="122">
        <v>977404.52099999995</v>
      </c>
      <c r="E76" s="123">
        <v>0.44703035939339603</v>
      </c>
      <c r="F76" s="124">
        <v>99.138246364362502</v>
      </c>
    </row>
    <row r="77" spans="1:6" s="125" customFormat="1" ht="12.45" customHeight="1">
      <c r="A77" s="119">
        <v>16</v>
      </c>
      <c r="B77" s="120"/>
      <c r="C77" s="121" t="s">
        <v>41</v>
      </c>
      <c r="D77" s="122">
        <v>894203.50399999996</v>
      </c>
      <c r="E77" s="123">
        <v>0.40897714833053661</v>
      </c>
      <c r="F77" s="124">
        <v>99.547223512693037</v>
      </c>
    </row>
    <row r="78" spans="1:6" s="125" customFormat="1" ht="12.45" customHeight="1">
      <c r="A78" s="119">
        <v>17</v>
      </c>
      <c r="B78" s="120"/>
      <c r="C78" s="121" t="s">
        <v>43</v>
      </c>
      <c r="D78" s="122">
        <v>803102.73800000001</v>
      </c>
      <c r="E78" s="123">
        <v>0.3673108706624863</v>
      </c>
      <c r="F78" s="124">
        <v>99.91453438335553</v>
      </c>
    </row>
    <row r="79" spans="1:6" s="125" customFormat="1" ht="12.45" customHeight="1">
      <c r="A79" s="119">
        <v>18</v>
      </c>
      <c r="B79" s="120"/>
      <c r="C79" s="121" t="s">
        <v>44</v>
      </c>
      <c r="D79" s="122">
        <v>119130.44</v>
      </c>
      <c r="E79" s="123">
        <v>5.448606207940121E-2</v>
      </c>
      <c r="F79" s="124">
        <v>99.969020445434936</v>
      </c>
    </row>
    <row r="80" spans="1:6" s="125" customFormat="1" ht="12.45" customHeight="1">
      <c r="A80" s="119">
        <v>19</v>
      </c>
      <c r="B80" s="120"/>
      <c r="C80" s="121" t="s">
        <v>35</v>
      </c>
      <c r="D80" s="122">
        <v>67734.899999999994</v>
      </c>
      <c r="E80" s="123">
        <v>3.0979554565080371E-2</v>
      </c>
      <c r="F80" s="124">
        <v>100.00000000000001</v>
      </c>
    </row>
    <row r="81" spans="1:12" s="130" customFormat="1" ht="6" customHeight="1">
      <c r="A81" s="126"/>
      <c r="B81" s="126"/>
      <c r="C81" s="127"/>
      <c r="D81" s="128"/>
      <c r="E81" s="129"/>
      <c r="F81" s="129"/>
    </row>
    <row r="82" spans="1:12" s="112" customFormat="1" ht="9.75" customHeight="1">
      <c r="A82" s="1524"/>
      <c r="B82" s="1524"/>
      <c r="C82" s="1524"/>
      <c r="D82" s="1524"/>
      <c r="E82" s="1524"/>
      <c r="F82" s="1524"/>
      <c r="G82" s="1524"/>
      <c r="H82" s="1524"/>
      <c r="I82" s="1524"/>
      <c r="J82" s="1524"/>
      <c r="K82" s="1524"/>
      <c r="L82" s="1524"/>
    </row>
    <row r="83" spans="1:12" s="110" customFormat="1" ht="15" customHeight="1">
      <c r="A83" s="109" t="s">
        <v>137</v>
      </c>
      <c r="B83" s="109"/>
      <c r="C83" s="109"/>
      <c r="D83" s="109"/>
      <c r="E83" s="109"/>
      <c r="F83" s="109"/>
    </row>
    <row r="84" spans="1:12" s="112" customFormat="1" ht="7.2" customHeight="1" thickBot="1">
      <c r="A84" s="111"/>
      <c r="B84" s="111"/>
      <c r="C84" s="111"/>
      <c r="D84" s="111"/>
      <c r="E84" s="111"/>
      <c r="F84" s="111"/>
    </row>
    <row r="85" spans="1:12" s="132" customFormat="1" ht="12.75" customHeight="1">
      <c r="A85" s="1529" t="s">
        <v>1</v>
      </c>
      <c r="B85" s="1529"/>
      <c r="C85" s="1530"/>
      <c r="D85" s="1522" t="s">
        <v>127</v>
      </c>
      <c r="E85" s="1517" t="s">
        <v>128</v>
      </c>
      <c r="F85" s="1517" t="s">
        <v>129</v>
      </c>
    </row>
    <row r="86" spans="1:12" s="125" customFormat="1" ht="12.75" customHeight="1">
      <c r="A86" s="1531"/>
      <c r="B86" s="1531"/>
      <c r="C86" s="1531"/>
      <c r="D86" s="1523"/>
      <c r="E86" s="1518" t="s">
        <v>130</v>
      </c>
      <c r="F86" s="1518" t="s">
        <v>131</v>
      </c>
    </row>
    <row r="87" spans="1:12" s="125" customFormat="1" ht="7.5" customHeight="1">
      <c r="C87" s="117"/>
      <c r="D87" s="133"/>
      <c r="E87" s="134"/>
      <c r="F87" s="134"/>
    </row>
    <row r="88" spans="1:12" s="125" customFormat="1" ht="12.45" customHeight="1">
      <c r="A88" s="119">
        <v>1</v>
      </c>
      <c r="B88" s="120"/>
      <c r="C88" s="121" t="s">
        <v>132</v>
      </c>
      <c r="D88" s="122">
        <v>5185350.5140000004</v>
      </c>
      <c r="E88" s="123">
        <v>38.555236843647315</v>
      </c>
      <c r="F88" s="124">
        <v>38.555236843647315</v>
      </c>
    </row>
    <row r="89" spans="1:12" s="125" customFormat="1" ht="12.45" customHeight="1">
      <c r="A89" s="119">
        <v>2</v>
      </c>
      <c r="B89" s="120"/>
      <c r="C89" s="121" t="s">
        <v>29</v>
      </c>
      <c r="D89" s="122">
        <v>3176399.6919999998</v>
      </c>
      <c r="E89" s="123">
        <v>23.617852275270195</v>
      </c>
      <c r="F89" s="124">
        <v>62.17308911891751</v>
      </c>
    </row>
    <row r="90" spans="1:12" s="125" customFormat="1" ht="12.45" customHeight="1">
      <c r="A90" s="119">
        <v>3</v>
      </c>
      <c r="B90" s="120"/>
      <c r="C90" s="121" t="s">
        <v>117</v>
      </c>
      <c r="D90" s="122">
        <v>2064135.43</v>
      </c>
      <c r="E90" s="123">
        <v>15.347705071459666</v>
      </c>
      <c r="F90" s="124">
        <v>77.520794190377174</v>
      </c>
    </row>
    <row r="91" spans="1:12" s="125" customFormat="1" ht="12.45" customHeight="1">
      <c r="A91" s="119">
        <v>4</v>
      </c>
      <c r="B91" s="120"/>
      <c r="C91" s="121" t="s">
        <v>36</v>
      </c>
      <c r="D91" s="122">
        <v>1720963.638</v>
      </c>
      <c r="E91" s="123">
        <v>12.796080126743565</v>
      </c>
      <c r="F91" s="124">
        <v>90.316874317120735</v>
      </c>
    </row>
    <row r="92" spans="1:12" s="125" customFormat="1" ht="12.45" customHeight="1">
      <c r="A92" s="119">
        <v>5</v>
      </c>
      <c r="B92" s="120"/>
      <c r="C92" s="121" t="s">
        <v>33</v>
      </c>
      <c r="D92" s="122">
        <v>873367.99399999995</v>
      </c>
      <c r="E92" s="123">
        <v>6.4938541318310481</v>
      </c>
      <c r="F92" s="124">
        <v>96.810728448951778</v>
      </c>
    </row>
    <row r="93" spans="1:12" s="125" customFormat="1" ht="12.45" customHeight="1">
      <c r="A93" s="119">
        <v>6</v>
      </c>
      <c r="B93" s="120"/>
      <c r="C93" s="121" t="s">
        <v>118</v>
      </c>
      <c r="D93" s="122">
        <v>287796.41899999999</v>
      </c>
      <c r="E93" s="123">
        <v>2.1398860245493831</v>
      </c>
      <c r="F93" s="124">
        <v>98.950614473501162</v>
      </c>
    </row>
    <row r="94" spans="1:12" s="125" customFormat="1" ht="12.45" customHeight="1">
      <c r="A94" s="119">
        <v>7</v>
      </c>
      <c r="B94" s="120"/>
      <c r="C94" s="121" t="s">
        <v>38</v>
      </c>
      <c r="D94" s="122">
        <v>76514.194000000003</v>
      </c>
      <c r="E94" s="123">
        <v>0.5689148426140086</v>
      </c>
      <c r="F94" s="124">
        <v>99.519529316115168</v>
      </c>
    </row>
    <row r="95" spans="1:12" s="125" customFormat="1" ht="12.45" customHeight="1">
      <c r="A95" s="119">
        <v>8</v>
      </c>
      <c r="B95" s="120"/>
      <c r="C95" s="121" t="s">
        <v>43</v>
      </c>
      <c r="D95" s="122">
        <v>41234.82</v>
      </c>
      <c r="E95" s="123">
        <v>0.30659802977885348</v>
      </c>
      <c r="F95" s="124">
        <v>99.826127345894022</v>
      </c>
    </row>
    <row r="96" spans="1:12" s="125" customFormat="1" ht="12.45" customHeight="1">
      <c r="A96" s="119">
        <v>9</v>
      </c>
      <c r="B96" s="120"/>
      <c r="C96" s="121" t="s">
        <v>30</v>
      </c>
      <c r="D96" s="122">
        <v>14007.882</v>
      </c>
      <c r="E96" s="123">
        <v>0.10415442634585687</v>
      </c>
      <c r="F96" s="124">
        <v>99.93028177223988</v>
      </c>
    </row>
    <row r="97" spans="1:12" s="125" customFormat="1" ht="12.45" customHeight="1">
      <c r="A97" s="119">
        <v>10</v>
      </c>
      <c r="B97" s="120"/>
      <c r="C97" s="121" t="s">
        <v>32</v>
      </c>
      <c r="D97" s="122">
        <v>9376.5069999999996</v>
      </c>
      <c r="E97" s="123">
        <v>6.9718227760121862E-2</v>
      </c>
      <c r="F97" s="124">
        <v>100</v>
      </c>
    </row>
    <row r="98" spans="1:12" s="125" customFormat="1" ht="12.45" customHeight="1">
      <c r="A98" s="119">
        <v>11</v>
      </c>
      <c r="B98" s="120"/>
      <c r="C98" s="121" t="s">
        <v>35</v>
      </c>
      <c r="D98" s="122">
        <v>0</v>
      </c>
      <c r="E98" s="123">
        <v>0</v>
      </c>
      <c r="F98" s="124">
        <v>100</v>
      </c>
    </row>
    <row r="99" spans="1:12" s="125" customFormat="1" ht="12.45" customHeight="1">
      <c r="A99" s="119">
        <v>12</v>
      </c>
      <c r="B99" s="120"/>
      <c r="C99" s="121" t="s">
        <v>37</v>
      </c>
      <c r="D99" s="122">
        <v>0</v>
      </c>
      <c r="E99" s="123">
        <v>0</v>
      </c>
      <c r="F99" s="124">
        <v>100</v>
      </c>
    </row>
    <row r="100" spans="1:12" s="125" customFormat="1" ht="12.45" customHeight="1">
      <c r="A100" s="119">
        <v>13</v>
      </c>
      <c r="B100" s="120"/>
      <c r="C100" s="121" t="s">
        <v>39</v>
      </c>
      <c r="D100" s="122">
        <v>0</v>
      </c>
      <c r="E100" s="123">
        <v>0</v>
      </c>
      <c r="F100" s="124">
        <v>100</v>
      </c>
    </row>
    <row r="101" spans="1:12" s="125" customFormat="1" ht="12.45" customHeight="1">
      <c r="A101" s="119">
        <v>14</v>
      </c>
      <c r="B101" s="120"/>
      <c r="C101" s="121" t="s">
        <v>41</v>
      </c>
      <c r="D101" s="122">
        <v>0</v>
      </c>
      <c r="E101" s="123">
        <v>0</v>
      </c>
      <c r="F101" s="124">
        <v>100</v>
      </c>
    </row>
    <row r="102" spans="1:12" s="125" customFormat="1" ht="12.45" customHeight="1">
      <c r="A102" s="119">
        <v>15</v>
      </c>
      <c r="B102" s="120"/>
      <c r="C102" s="121" t="s">
        <v>42</v>
      </c>
      <c r="D102" s="122">
        <v>0</v>
      </c>
      <c r="E102" s="123">
        <v>0</v>
      </c>
      <c r="F102" s="124">
        <v>100</v>
      </c>
    </row>
    <row r="103" spans="1:12" s="125" customFormat="1" ht="12.45" customHeight="1">
      <c r="A103" s="119">
        <v>16</v>
      </c>
      <c r="B103" s="120"/>
      <c r="C103" s="121" t="s">
        <v>44</v>
      </c>
      <c r="D103" s="122">
        <v>0</v>
      </c>
      <c r="E103" s="123">
        <v>0</v>
      </c>
      <c r="F103" s="124">
        <v>100</v>
      </c>
    </row>
    <row r="104" spans="1:12" s="125" customFormat="1" ht="12.45" customHeight="1">
      <c r="A104" s="119">
        <v>17</v>
      </c>
      <c r="B104" s="120"/>
      <c r="C104" s="121" t="s">
        <v>45</v>
      </c>
      <c r="D104" s="122">
        <v>0</v>
      </c>
      <c r="E104" s="123">
        <v>0</v>
      </c>
      <c r="F104" s="124">
        <v>100</v>
      </c>
    </row>
    <row r="105" spans="1:12" s="125" customFormat="1" ht="12.45" customHeight="1">
      <c r="A105" s="119">
        <v>18</v>
      </c>
      <c r="B105" s="120"/>
      <c r="C105" s="121" t="s">
        <v>46</v>
      </c>
      <c r="D105" s="122">
        <v>0</v>
      </c>
      <c r="E105" s="123">
        <v>0</v>
      </c>
      <c r="F105" s="124">
        <v>100</v>
      </c>
    </row>
    <row r="106" spans="1:12" s="125" customFormat="1" ht="12.45" customHeight="1">
      <c r="A106" s="119">
        <v>19</v>
      </c>
      <c r="B106" s="120"/>
      <c r="C106" s="121" t="s">
        <v>47</v>
      </c>
      <c r="D106" s="122">
        <v>0</v>
      </c>
      <c r="E106" s="123">
        <v>0</v>
      </c>
      <c r="F106" s="124">
        <v>100</v>
      </c>
    </row>
    <row r="107" spans="1:12" s="130" customFormat="1" ht="6" customHeight="1">
      <c r="A107" s="126"/>
      <c r="B107" s="126"/>
      <c r="C107" s="127"/>
      <c r="D107" s="135"/>
      <c r="E107" s="136"/>
      <c r="F107" s="136"/>
    </row>
    <row r="108" spans="1:12" s="112" customFormat="1" ht="6" customHeight="1">
      <c r="A108" s="111"/>
      <c r="B108" s="111"/>
      <c r="C108" s="111"/>
      <c r="D108" s="111"/>
      <c r="E108" s="111"/>
      <c r="F108" s="111"/>
    </row>
    <row r="109" spans="1:12" s="139" customFormat="1" ht="11.1" customHeight="1">
      <c r="A109" s="125" t="s">
        <v>138</v>
      </c>
      <c r="B109" s="137"/>
      <c r="C109" s="138"/>
      <c r="D109" s="138"/>
      <c r="E109" s="138"/>
      <c r="F109" s="138"/>
    </row>
    <row r="110" spans="1:12" s="139" customFormat="1" ht="11.1" customHeight="1">
      <c r="A110" s="140" t="s">
        <v>139</v>
      </c>
      <c r="B110" s="137"/>
      <c r="C110" s="138"/>
      <c r="D110" s="138"/>
      <c r="E110" s="138"/>
      <c r="F110" s="138"/>
    </row>
    <row r="111" spans="1:12" s="112" customFormat="1" ht="12.6" customHeight="1">
      <c r="A111" s="141"/>
      <c r="B111" s="141"/>
      <c r="C111" s="141"/>
      <c r="D111" s="141"/>
      <c r="E111" s="141"/>
      <c r="F111" s="141"/>
      <c r="G111" s="142"/>
      <c r="H111" s="142"/>
      <c r="I111" s="142"/>
      <c r="J111" s="142"/>
      <c r="K111" s="142"/>
      <c r="L111" s="142"/>
    </row>
    <row r="112" spans="1:12" s="112" customFormat="1">
      <c r="A112" s="141"/>
      <c r="B112" s="141"/>
      <c r="C112" s="141"/>
      <c r="D112" s="141"/>
      <c r="E112" s="141"/>
      <c r="F112" s="141"/>
    </row>
    <row r="113" spans="1:6" s="112" customFormat="1" ht="13.8">
      <c r="A113" s="111"/>
      <c r="B113" s="111"/>
      <c r="C113" s="111"/>
      <c r="D113" s="111"/>
      <c r="E113" s="111"/>
      <c r="F113" s="111"/>
    </row>
    <row r="114" spans="1:6" s="112" customFormat="1" ht="13.8">
      <c r="A114" s="111"/>
      <c r="B114" s="111"/>
      <c r="C114" s="111"/>
      <c r="D114" s="111"/>
      <c r="E114" s="111"/>
      <c r="F114" s="111"/>
    </row>
    <row r="115" spans="1:6" s="112" customFormat="1" ht="13.8">
      <c r="A115" s="111"/>
      <c r="B115" s="111"/>
      <c r="C115" s="111"/>
      <c r="D115" s="111"/>
      <c r="E115" s="111"/>
      <c r="F115" s="111"/>
    </row>
    <row r="116" spans="1:6" s="112" customFormat="1" ht="13.8">
      <c r="A116" s="111"/>
      <c r="B116" s="111"/>
      <c r="C116" s="111"/>
      <c r="D116" s="111"/>
      <c r="E116" s="111"/>
      <c r="F116" s="111"/>
    </row>
    <row r="117" spans="1:6" s="112" customFormat="1" ht="13.8">
      <c r="A117" s="111"/>
      <c r="B117" s="111"/>
      <c r="C117" s="111"/>
      <c r="D117" s="111"/>
      <c r="E117" s="111"/>
      <c r="F117" s="111"/>
    </row>
    <row r="118" spans="1:6" s="112" customFormat="1" ht="13.8">
      <c r="A118" s="111"/>
      <c r="B118" s="111"/>
      <c r="C118" s="111"/>
      <c r="D118" s="111"/>
      <c r="E118" s="111"/>
      <c r="F118" s="111"/>
    </row>
    <row r="119" spans="1:6" s="112" customFormat="1" ht="13.8">
      <c r="A119" s="111"/>
      <c r="B119" s="111"/>
      <c r="C119" s="111"/>
      <c r="D119" s="111"/>
      <c r="E119" s="111"/>
      <c r="F119" s="111"/>
    </row>
    <row r="120" spans="1:6" s="112" customFormat="1" ht="13.8">
      <c r="A120" s="111"/>
      <c r="B120" s="111"/>
      <c r="C120" s="111"/>
      <c r="D120" s="111"/>
      <c r="E120" s="111"/>
      <c r="F120" s="111"/>
    </row>
    <row r="121" spans="1:6" s="112" customFormat="1"/>
    <row r="122" spans="1:6" s="112" customFormat="1"/>
    <row r="123" spans="1:6" s="112" customFormat="1"/>
    <row r="124" spans="1:6" s="112" customFormat="1"/>
    <row r="125" spans="1:6" s="112" customFormat="1"/>
    <row r="126" spans="1:6" s="112" customFormat="1"/>
    <row r="127" spans="1:6" s="112" customFormat="1"/>
    <row r="128" spans="1:6" s="112" customFormat="1"/>
    <row r="129" s="112" customFormat="1"/>
    <row r="130" s="112" customFormat="1"/>
    <row r="131" s="112" customFormat="1"/>
    <row r="132" s="112" customFormat="1"/>
    <row r="133" s="112" customFormat="1"/>
    <row r="134" s="112" customFormat="1"/>
    <row r="135" s="112" customFormat="1"/>
    <row r="136" s="112" customFormat="1"/>
    <row r="137" s="112" customFormat="1"/>
    <row r="138" s="112" customFormat="1"/>
    <row r="139" s="112" customFormat="1"/>
    <row r="140" s="112" customFormat="1"/>
    <row r="141" s="112" customFormat="1"/>
    <row r="142" s="112" customFormat="1"/>
    <row r="143" s="112" customFormat="1"/>
    <row r="144" s="112" customFormat="1"/>
    <row r="145" s="112" customFormat="1"/>
    <row r="146" s="112" customFormat="1"/>
    <row r="147" s="112" customFormat="1"/>
    <row r="148" s="112" customFormat="1"/>
    <row r="149" s="112" customFormat="1"/>
    <row r="150" s="112" customFormat="1"/>
    <row r="151" s="112" customFormat="1"/>
    <row r="152" s="112" customFormat="1"/>
    <row r="153" s="112" customFormat="1"/>
    <row r="154" s="112" customFormat="1"/>
    <row r="155" s="112" customFormat="1"/>
    <row r="156" s="112" customFormat="1"/>
    <row r="157" s="112" customFormat="1"/>
    <row r="158" s="112" customFormat="1"/>
    <row r="159" s="112" customFormat="1"/>
    <row r="160" s="112" customFormat="1"/>
    <row r="161" s="112" customFormat="1"/>
    <row r="162" s="112" customFormat="1"/>
    <row r="163" s="112" customFormat="1"/>
    <row r="164" s="112" customFormat="1"/>
    <row r="165" s="112" customFormat="1"/>
    <row r="166" s="112" customFormat="1"/>
    <row r="167" s="112" customFormat="1"/>
    <row r="168" s="112" customFormat="1"/>
    <row r="169" s="112" customFormat="1"/>
    <row r="170" s="112" customFormat="1"/>
    <row r="171" s="112" customFormat="1"/>
    <row r="172" s="112" customFormat="1"/>
    <row r="173" s="112" customFormat="1"/>
    <row r="174" s="112" customFormat="1"/>
    <row r="175" s="112" customFormat="1"/>
    <row r="176" s="112" customFormat="1"/>
    <row r="177" s="112" customFormat="1"/>
    <row r="178" s="112" customFormat="1"/>
    <row r="179" s="112" customFormat="1"/>
    <row r="180" s="112" customFormat="1"/>
    <row r="181" s="112" customFormat="1"/>
    <row r="182" s="112" customFormat="1"/>
    <row r="183" s="112" customFormat="1"/>
    <row r="184" s="112" customFormat="1"/>
    <row r="185" s="112" customFormat="1"/>
    <row r="186" s="112" customFormat="1"/>
    <row r="187" s="112" customFormat="1"/>
    <row r="188" s="112" customFormat="1"/>
    <row r="189" s="112" customFormat="1"/>
    <row r="190" s="112" customFormat="1"/>
    <row r="191" s="112" customFormat="1"/>
    <row r="192" s="112" customFormat="1"/>
    <row r="193" s="112" customFormat="1"/>
    <row r="194" s="112" customFormat="1"/>
    <row r="195" s="112" customFormat="1"/>
    <row r="196" s="112" customFormat="1"/>
    <row r="197" s="112" customFormat="1"/>
    <row r="198" s="112" customFormat="1"/>
    <row r="199" s="112" customFormat="1"/>
    <row r="200" s="112" customFormat="1"/>
    <row r="201" s="112" customFormat="1"/>
    <row r="202" s="112" customFormat="1"/>
    <row r="203" s="112" customFormat="1"/>
    <row r="204" s="112" customFormat="1"/>
    <row r="205" s="112" customFormat="1"/>
    <row r="206" s="112" customFormat="1"/>
    <row r="207" s="112" customFormat="1"/>
    <row r="208" s="112" customFormat="1"/>
    <row r="209" s="112" customFormat="1"/>
    <row r="210" s="112" customFormat="1"/>
    <row r="211" s="112" customFormat="1"/>
    <row r="212" s="112" customFormat="1"/>
    <row r="213" s="112" customFormat="1"/>
    <row r="214" s="112" customFormat="1"/>
    <row r="215" s="112" customFormat="1"/>
    <row r="216" s="112" customFormat="1"/>
    <row r="217" s="112" customFormat="1"/>
    <row r="218" s="112" customFormat="1"/>
    <row r="219" s="112" customFormat="1"/>
    <row r="220" s="112" customFormat="1"/>
    <row r="221" s="112" customFormat="1"/>
    <row r="222" s="112" customFormat="1"/>
    <row r="223" s="112" customFormat="1"/>
    <row r="224" s="112" customFormat="1"/>
    <row r="225" s="112" customFormat="1"/>
    <row r="226" s="112" customFormat="1"/>
    <row r="227" s="112" customFormat="1"/>
    <row r="228" s="112" customFormat="1"/>
    <row r="229" s="112" customFormat="1"/>
    <row r="230" s="112" customFormat="1"/>
    <row r="231" s="112" customFormat="1"/>
    <row r="232" s="112" customFormat="1"/>
    <row r="233" s="112" customFormat="1"/>
    <row r="234" s="112" customFormat="1"/>
    <row r="235" s="112" customFormat="1"/>
    <row r="236" s="112" customFormat="1"/>
    <row r="237" s="112" customFormat="1"/>
    <row r="238" s="112" customFormat="1"/>
    <row r="239" s="112" customFormat="1"/>
    <row r="240" s="112" customFormat="1"/>
    <row r="241" s="112" customFormat="1"/>
    <row r="242" s="112" customFormat="1"/>
    <row r="243" s="112" customFormat="1"/>
    <row r="244" s="112" customFormat="1"/>
    <row r="245" s="112" customFormat="1"/>
    <row r="246" s="112" customFormat="1"/>
    <row r="247" s="112" customFormat="1"/>
    <row r="248" s="112" customFormat="1"/>
    <row r="249" s="112" customFormat="1"/>
    <row r="250" s="112" customFormat="1"/>
    <row r="251" s="112" customFormat="1"/>
    <row r="252" s="112" customFormat="1"/>
    <row r="253" s="112" customFormat="1"/>
    <row r="254" s="112" customFormat="1"/>
    <row r="255" s="112" customFormat="1"/>
    <row r="256" s="112" customFormat="1"/>
    <row r="257" s="112" customFormat="1"/>
    <row r="258" s="112" customFormat="1"/>
    <row r="259" s="112" customFormat="1"/>
    <row r="260" s="112" customFormat="1"/>
    <row r="261" s="112" customFormat="1"/>
    <row r="262" s="112" customFormat="1"/>
    <row r="263" s="112" customFormat="1"/>
    <row r="264" s="112" customFormat="1"/>
    <row r="265" s="112" customFormat="1"/>
    <row r="266" s="112" customFormat="1"/>
    <row r="267" s="112" customFormat="1"/>
    <row r="268" s="112" customFormat="1"/>
    <row r="269" s="112" customFormat="1"/>
    <row r="270" s="112" customFormat="1"/>
    <row r="271" s="112" customFormat="1"/>
    <row r="272" s="112" customFormat="1"/>
    <row r="273" s="112" customFormat="1"/>
    <row r="274" s="112" customFormat="1"/>
    <row r="275" s="112" customFormat="1"/>
    <row r="276" s="112" customFormat="1"/>
    <row r="277" s="112" customFormat="1"/>
    <row r="278" s="112" customFormat="1"/>
    <row r="279" s="112" customFormat="1"/>
    <row r="280" s="112" customFormat="1"/>
    <row r="281" s="112" customFormat="1"/>
    <row r="282" s="112" customFormat="1"/>
    <row r="283" s="112" customFormat="1"/>
    <row r="284" s="112" customFormat="1"/>
    <row r="285" s="112" customFormat="1"/>
    <row r="286" s="112" customFormat="1"/>
    <row r="287" s="112" customFormat="1"/>
    <row r="288" s="112" customFormat="1"/>
    <row r="289" s="112" customFormat="1"/>
    <row r="290" s="112" customFormat="1"/>
    <row r="291" s="112" customFormat="1"/>
    <row r="292" s="112" customFormat="1"/>
    <row r="293" s="112" customFormat="1"/>
    <row r="294" s="112" customFormat="1"/>
    <row r="295" s="112" customFormat="1"/>
    <row r="296" s="112" customFormat="1"/>
    <row r="297" s="112" customFormat="1"/>
    <row r="298" s="112" customFormat="1"/>
    <row r="299" s="112" customFormat="1"/>
    <row r="300" s="112" customFormat="1"/>
    <row r="301" s="112" customFormat="1"/>
    <row r="302" s="112" customFormat="1"/>
    <row r="303" s="112" customFormat="1"/>
    <row r="304" s="112" customFormat="1"/>
    <row r="305" s="112" customFormat="1"/>
    <row r="306" s="112" customFormat="1"/>
    <row r="307" s="112" customFormat="1"/>
    <row r="308" s="112" customFormat="1"/>
    <row r="309" s="112" customFormat="1"/>
    <row r="310" s="112" customFormat="1"/>
    <row r="311" s="112" customFormat="1"/>
    <row r="312" s="112" customFormat="1"/>
    <row r="313" s="112" customFormat="1"/>
    <row r="314" s="112" customFormat="1"/>
    <row r="315" s="112" customFormat="1"/>
    <row r="316" s="112" customFormat="1"/>
    <row r="317" s="112" customFormat="1"/>
    <row r="318" s="112" customFormat="1"/>
    <row r="319" s="112" customFormat="1"/>
    <row r="320" s="112" customFormat="1"/>
    <row r="321" s="112" customFormat="1"/>
    <row r="322" s="112" customFormat="1"/>
    <row r="323" s="112" customFormat="1"/>
    <row r="324" s="112" customFormat="1"/>
    <row r="325" s="112" customFormat="1"/>
    <row r="326" s="112" customFormat="1"/>
    <row r="327" s="112" customFormat="1"/>
    <row r="328" s="112" customFormat="1"/>
    <row r="329" s="112" customFormat="1"/>
    <row r="330" s="112" customFormat="1"/>
    <row r="331" s="112" customFormat="1"/>
    <row r="332" s="112" customFormat="1"/>
    <row r="333" s="112" customFormat="1"/>
    <row r="334" s="112" customFormat="1"/>
    <row r="335" s="112" customFormat="1"/>
    <row r="336" s="112" customFormat="1"/>
    <row r="337" s="112" customFormat="1"/>
    <row r="338" s="112" customFormat="1"/>
    <row r="339" s="112" customFormat="1"/>
    <row r="340" s="112" customFormat="1"/>
    <row r="341" s="112" customFormat="1"/>
    <row r="342" s="112" customFormat="1"/>
    <row r="343" s="112" customFormat="1"/>
    <row r="344" s="112" customFormat="1"/>
    <row r="345" s="112" customFormat="1"/>
    <row r="346" s="112" customFormat="1"/>
    <row r="347" s="112" customFormat="1"/>
    <row r="348" s="112" customFormat="1"/>
    <row r="349" s="112" customFormat="1"/>
    <row r="350" s="112" customFormat="1"/>
    <row r="351" s="112" customFormat="1"/>
    <row r="352" s="112" customFormat="1"/>
    <row r="353" s="112" customFormat="1"/>
    <row r="354" s="112" customFormat="1"/>
    <row r="355" s="112" customFormat="1"/>
    <row r="356" s="112" customFormat="1"/>
    <row r="357" s="112" customFormat="1"/>
    <row r="358" s="112" customFormat="1"/>
    <row r="359" s="112" customFormat="1"/>
    <row r="360" s="112" customFormat="1"/>
    <row r="361" s="112" customFormat="1"/>
    <row r="362" s="112" customFormat="1"/>
    <row r="363" s="112" customFormat="1"/>
    <row r="364" s="112" customFormat="1"/>
    <row r="365" s="112" customFormat="1"/>
    <row r="366" s="112" customFormat="1"/>
    <row r="367" s="112" customFormat="1"/>
    <row r="368" s="112" customFormat="1"/>
    <row r="369" s="112" customFormat="1"/>
    <row r="370" s="112" customFormat="1"/>
    <row r="371" s="112" customFormat="1"/>
    <row r="372" s="112" customFormat="1"/>
    <row r="373" s="112" customFormat="1"/>
    <row r="374" s="112" customFormat="1"/>
    <row r="375" s="112" customFormat="1"/>
    <row r="376" s="112" customFormat="1"/>
    <row r="377" s="112" customFormat="1"/>
    <row r="378" s="112" customFormat="1"/>
    <row r="379" s="112" customFormat="1"/>
    <row r="380" s="112" customFormat="1"/>
    <row r="381" s="112" customFormat="1"/>
    <row r="382" s="112" customFormat="1"/>
    <row r="383" s="112" customFormat="1"/>
    <row r="384" s="112" customFormat="1"/>
    <row r="385" s="112" customFormat="1"/>
    <row r="386" s="112" customFormat="1"/>
    <row r="387" s="112" customFormat="1"/>
    <row r="388" s="112" customFormat="1"/>
    <row r="389" s="112" customFormat="1"/>
    <row r="390" s="112" customFormat="1"/>
    <row r="391" s="112" customFormat="1"/>
    <row r="392" s="112" customFormat="1"/>
    <row r="393" s="112" customFormat="1"/>
    <row r="394" s="112" customFormat="1"/>
    <row r="395" s="112" customFormat="1"/>
    <row r="396" s="112" customFormat="1"/>
    <row r="397" s="112" customFormat="1"/>
    <row r="398" s="112" customFormat="1"/>
    <row r="399" s="112" customFormat="1"/>
    <row r="400" s="112" customFormat="1"/>
    <row r="401" s="112" customFormat="1"/>
    <row r="402" s="112" customFormat="1"/>
    <row r="403" s="112" customFormat="1"/>
    <row r="404" s="112" customFormat="1"/>
    <row r="405" s="112" customFormat="1"/>
    <row r="406" s="112" customFormat="1"/>
    <row r="407" s="112" customFormat="1"/>
    <row r="408" s="112" customFormat="1"/>
    <row r="409" s="112" customFormat="1"/>
    <row r="410" s="112" customFormat="1"/>
    <row r="411" s="112" customFormat="1"/>
    <row r="412" s="112" customFormat="1"/>
    <row r="413" s="112" customFormat="1"/>
    <row r="414" s="112" customFormat="1"/>
    <row r="415" s="112" customFormat="1"/>
    <row r="416" s="112" customFormat="1"/>
    <row r="417" s="112" customFormat="1"/>
    <row r="418" s="112" customFormat="1"/>
    <row r="419" s="112" customFormat="1"/>
    <row r="420" s="112" customFormat="1"/>
    <row r="421" s="112" customFormat="1"/>
    <row r="422" s="112" customFormat="1"/>
    <row r="423" s="112" customFormat="1"/>
    <row r="424" s="112" customFormat="1"/>
    <row r="425" s="112" customFormat="1"/>
    <row r="426" s="112" customFormat="1"/>
    <row r="427" s="112" customFormat="1"/>
    <row r="428" s="112" customFormat="1"/>
    <row r="429" s="112" customFormat="1"/>
    <row r="430" s="112" customFormat="1"/>
    <row r="431" s="112" customFormat="1"/>
    <row r="432" s="112" customFormat="1"/>
    <row r="433" s="112" customFormat="1"/>
    <row r="434" s="112" customFormat="1"/>
    <row r="435" s="112" customFormat="1"/>
    <row r="436" s="112" customFormat="1"/>
    <row r="437" s="112" customFormat="1"/>
    <row r="438" s="112" customFormat="1"/>
    <row r="439" s="112" customFormat="1"/>
    <row r="440" s="112" customFormat="1"/>
    <row r="441" s="112" customFormat="1"/>
    <row r="442" s="112" customFormat="1"/>
    <row r="443" s="112" customFormat="1"/>
    <row r="444" s="112" customFormat="1"/>
    <row r="445" s="112" customFormat="1"/>
    <row r="446" s="112" customFormat="1"/>
    <row r="447" s="112" customFormat="1"/>
    <row r="448" s="112" customFormat="1"/>
    <row r="449" s="112" customFormat="1"/>
    <row r="450" s="112" customFormat="1"/>
    <row r="451" s="112" customFormat="1"/>
    <row r="452" s="112" customFormat="1"/>
    <row r="453" s="112" customFormat="1"/>
    <row r="454" s="112" customFormat="1"/>
    <row r="455" s="112" customFormat="1"/>
    <row r="456" s="112" customFormat="1"/>
    <row r="457" s="112" customFormat="1"/>
    <row r="458" s="112" customFormat="1"/>
    <row r="459" s="112" customFormat="1"/>
    <row r="460" s="112" customFormat="1"/>
    <row r="461" s="112" customFormat="1"/>
    <row r="462" s="112" customFormat="1"/>
    <row r="463" s="112" customFormat="1"/>
    <row r="464" s="112" customFormat="1"/>
    <row r="465" s="112" customFormat="1"/>
    <row r="466" s="112" customFormat="1"/>
    <row r="467" s="112" customFormat="1"/>
    <row r="468" s="112" customFormat="1"/>
    <row r="469" s="112" customFormat="1"/>
    <row r="470" s="112" customFormat="1"/>
    <row r="471" s="112" customFormat="1"/>
    <row r="472" s="112" customFormat="1"/>
    <row r="473" s="112" customFormat="1"/>
  </sheetData>
  <mergeCells count="19">
    <mergeCell ref="A33:C34"/>
    <mergeCell ref="D33:D34"/>
    <mergeCell ref="E33:E34"/>
    <mergeCell ref="F33:F34"/>
    <mergeCell ref="A7:C8"/>
    <mergeCell ref="D7:D8"/>
    <mergeCell ref="E7:E8"/>
    <mergeCell ref="F7:F8"/>
    <mergeCell ref="A30:L30"/>
    <mergeCell ref="A85:C86"/>
    <mergeCell ref="D85:D86"/>
    <mergeCell ref="E85:E86"/>
    <mergeCell ref="F85:F86"/>
    <mergeCell ref="A56:L56"/>
    <mergeCell ref="A59:C60"/>
    <mergeCell ref="D59:D60"/>
    <mergeCell ref="E59:E60"/>
    <mergeCell ref="F59:F60"/>
    <mergeCell ref="A82:L82"/>
  </mergeCells>
  <hyperlinks>
    <hyperlink ref="A1" location="Índice!A1" display="Volver al Índice" xr:uid="{A2E749A1-E524-4D24-80E3-E17D73C239A6}"/>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FDEC5-804B-45D2-A405-BA5C94BAFEEC}">
  <dimension ref="A1:L89"/>
  <sheetViews>
    <sheetView showGridLines="0" zoomScale="110" zoomScaleNormal="100" workbookViewId="0"/>
  </sheetViews>
  <sheetFormatPr baseColWidth="10" defaultRowHeight="13.2"/>
  <cols>
    <col min="1" max="1" width="6.44140625" style="188" customWidth="1"/>
    <col min="2" max="2" width="0.88671875" style="188" customWidth="1"/>
    <col min="3" max="3" width="26.88671875" style="188" customWidth="1"/>
    <col min="4" max="6" width="18.44140625" style="188" customWidth="1"/>
    <col min="7" max="7" width="11.88671875" style="188" customWidth="1"/>
    <col min="8" max="16384" width="11.5546875" style="188"/>
  </cols>
  <sheetData>
    <row r="1" spans="1:6" s="145" customFormat="1" ht="15" customHeight="1">
      <c r="A1" s="1270" t="s">
        <v>1197</v>
      </c>
      <c r="B1" s="144"/>
      <c r="C1" s="144"/>
      <c r="D1" s="144"/>
      <c r="E1" s="144"/>
      <c r="F1" s="144"/>
    </row>
    <row r="2" spans="1:6" s="148" customFormat="1" ht="19.5" customHeight="1">
      <c r="A2" s="146" t="s">
        <v>140</v>
      </c>
      <c r="B2" s="147"/>
      <c r="C2" s="147"/>
      <c r="D2" s="147"/>
      <c r="E2" s="147"/>
      <c r="F2" s="147"/>
    </row>
    <row r="3" spans="1:6" s="144" customFormat="1" ht="20.100000000000001" customHeight="1">
      <c r="A3" s="149">
        <v>46022</v>
      </c>
      <c r="B3" s="149"/>
      <c r="C3" s="149"/>
      <c r="D3" s="149"/>
      <c r="E3" s="149"/>
      <c r="F3" s="149"/>
    </row>
    <row r="4" spans="1:6" s="151" customFormat="1" ht="20.100000000000001" customHeight="1">
      <c r="A4" s="150" t="s">
        <v>125</v>
      </c>
      <c r="B4" s="150"/>
      <c r="C4" s="150"/>
      <c r="D4" s="150"/>
      <c r="E4" s="150"/>
      <c r="F4" s="150"/>
    </row>
    <row r="5" spans="1:6" s="152" customFormat="1" ht="4.6500000000000004" customHeight="1"/>
    <row r="6" spans="1:6" s="152" customFormat="1" ht="15" customHeight="1">
      <c r="A6" s="153" t="s">
        <v>141</v>
      </c>
      <c r="B6" s="153"/>
      <c r="C6" s="153"/>
      <c r="D6" s="153"/>
      <c r="E6" s="153"/>
      <c r="F6" s="153"/>
    </row>
    <row r="7" spans="1:6" s="155" customFormat="1" ht="7.2" customHeight="1" thickBot="1">
      <c r="A7" s="154"/>
      <c r="B7" s="154"/>
      <c r="C7" s="154"/>
      <c r="D7" s="154"/>
      <c r="E7" s="154"/>
      <c r="F7" s="154"/>
    </row>
    <row r="8" spans="1:6" s="157" customFormat="1" ht="12.45" customHeight="1">
      <c r="A8" s="1532" t="s">
        <v>1</v>
      </c>
      <c r="B8" s="1532"/>
      <c r="C8" s="1533"/>
      <c r="D8" s="1533" t="s">
        <v>127</v>
      </c>
      <c r="E8" s="1535" t="s">
        <v>128</v>
      </c>
      <c r="F8" s="1535" t="s">
        <v>142</v>
      </c>
    </row>
    <row r="9" spans="1:6" s="157" customFormat="1" ht="12.45" customHeight="1">
      <c r="A9" s="1534"/>
      <c r="B9" s="1534"/>
      <c r="C9" s="1534"/>
      <c r="D9" s="1534"/>
      <c r="E9" s="1536" t="s">
        <v>130</v>
      </c>
      <c r="F9" s="1536" t="s">
        <v>131</v>
      </c>
    </row>
    <row r="10" spans="1:6" s="157" customFormat="1" ht="4.6500000000000004" customHeight="1">
      <c r="C10" s="158"/>
      <c r="D10" s="159"/>
      <c r="E10" s="160"/>
      <c r="F10" s="160"/>
    </row>
    <row r="11" spans="1:6" s="167" customFormat="1" ht="12.45" customHeight="1">
      <c r="A11" s="161">
        <v>1</v>
      </c>
      <c r="B11" s="162"/>
      <c r="C11" s="163" t="s">
        <v>132</v>
      </c>
      <c r="D11" s="164">
        <v>48572204.432999998</v>
      </c>
      <c r="E11" s="165">
        <v>38.131943813183952</v>
      </c>
      <c r="F11" s="166">
        <v>38.131943813183952</v>
      </c>
    </row>
    <row r="12" spans="1:6" s="167" customFormat="1" ht="12.45" customHeight="1">
      <c r="A12" s="161">
        <v>2</v>
      </c>
      <c r="B12" s="162"/>
      <c r="C12" s="163" t="s">
        <v>29</v>
      </c>
      <c r="D12" s="164">
        <v>30467124.175000001</v>
      </c>
      <c r="E12" s="165">
        <v>23.918425790061335</v>
      </c>
      <c r="F12" s="166">
        <v>62.050369603245286</v>
      </c>
    </row>
    <row r="13" spans="1:6" s="167" customFormat="1" ht="12.45" customHeight="1">
      <c r="A13" s="161">
        <v>3</v>
      </c>
      <c r="B13" s="162"/>
      <c r="C13" s="163" t="s">
        <v>117</v>
      </c>
      <c r="D13" s="164">
        <v>18893365.620999999</v>
      </c>
      <c r="E13" s="165">
        <v>14.832366879614902</v>
      </c>
      <c r="F13" s="166">
        <v>76.882736482860196</v>
      </c>
    </row>
    <row r="14" spans="1:6" s="167" customFormat="1" ht="12.45" customHeight="1">
      <c r="A14" s="161">
        <v>4</v>
      </c>
      <c r="B14" s="162"/>
      <c r="C14" s="163" t="s">
        <v>36</v>
      </c>
      <c r="D14" s="164">
        <v>12482192.541999999</v>
      </c>
      <c r="E14" s="165">
        <v>9.7992312729688091</v>
      </c>
      <c r="F14" s="166">
        <v>86.681967755829007</v>
      </c>
    </row>
    <row r="15" spans="1:6" s="167" customFormat="1" ht="12.45" customHeight="1">
      <c r="A15" s="161">
        <v>5</v>
      </c>
      <c r="B15" s="162"/>
      <c r="C15" s="163" t="s">
        <v>35</v>
      </c>
      <c r="D15" s="164">
        <v>5631972.358</v>
      </c>
      <c r="E15" s="165">
        <v>4.4214187109604266</v>
      </c>
      <c r="F15" s="166">
        <v>91.103386466789431</v>
      </c>
    </row>
    <row r="16" spans="1:6" s="167" customFormat="1" ht="12.45" customHeight="1">
      <c r="A16" s="161">
        <v>6</v>
      </c>
      <c r="B16" s="162"/>
      <c r="C16" s="163" t="s">
        <v>33</v>
      </c>
      <c r="D16" s="164">
        <v>5075062.0609999998</v>
      </c>
      <c r="E16" s="165">
        <v>3.9842124444941716</v>
      </c>
      <c r="F16" s="166">
        <v>95.087598911283607</v>
      </c>
    </row>
    <row r="17" spans="1:12" s="167" customFormat="1" ht="12.45" customHeight="1">
      <c r="A17" s="161">
        <v>7</v>
      </c>
      <c r="B17" s="162"/>
      <c r="C17" s="163" t="s">
        <v>40</v>
      </c>
      <c r="D17" s="164">
        <v>3826193.1630000002</v>
      </c>
      <c r="E17" s="165">
        <v>3.0037793098552452</v>
      </c>
      <c r="F17" s="166">
        <v>98.091378221138854</v>
      </c>
    </row>
    <row r="18" spans="1:12" s="167" customFormat="1" ht="12.45" customHeight="1">
      <c r="A18" s="161">
        <v>8</v>
      </c>
      <c r="B18" s="162"/>
      <c r="C18" s="163" t="s">
        <v>45</v>
      </c>
      <c r="D18" s="164">
        <v>767469.826</v>
      </c>
      <c r="E18" s="165">
        <v>0.60250747572542374</v>
      </c>
      <c r="F18" s="166">
        <v>98.693885696864271</v>
      </c>
    </row>
    <row r="19" spans="1:12" s="167" customFormat="1" ht="12.45" customHeight="1">
      <c r="A19" s="161">
        <v>9</v>
      </c>
      <c r="B19" s="162"/>
      <c r="C19" s="163" t="s">
        <v>44</v>
      </c>
      <c r="D19" s="164">
        <v>404183.67200000002</v>
      </c>
      <c r="E19" s="165">
        <v>0.31730717703311068</v>
      </c>
      <c r="F19" s="166">
        <v>99.011192873897386</v>
      </c>
    </row>
    <row r="20" spans="1:12" s="167" customFormat="1" ht="12.45" customHeight="1">
      <c r="A20" s="161">
        <v>10</v>
      </c>
      <c r="B20" s="162"/>
      <c r="C20" s="163" t="s">
        <v>32</v>
      </c>
      <c r="D20" s="164">
        <v>403413.50799999997</v>
      </c>
      <c r="E20" s="165">
        <v>0.31670255447752033</v>
      </c>
      <c r="F20" s="166">
        <v>99.327895428374902</v>
      </c>
    </row>
    <row r="21" spans="1:12" s="167" customFormat="1" ht="12.45" customHeight="1">
      <c r="A21" s="161">
        <v>11</v>
      </c>
      <c r="B21" s="162"/>
      <c r="C21" s="163" t="s">
        <v>43</v>
      </c>
      <c r="D21" s="164">
        <v>310688.40100000001</v>
      </c>
      <c r="E21" s="165">
        <v>0.24390807023555636</v>
      </c>
      <c r="F21" s="166">
        <v>99.571803498610464</v>
      </c>
    </row>
    <row r="22" spans="1:12" s="167" customFormat="1" ht="12.45" customHeight="1">
      <c r="A22" s="161">
        <v>12</v>
      </c>
      <c r="B22" s="162"/>
      <c r="C22" s="163" t="s">
        <v>30</v>
      </c>
      <c r="D22" s="164">
        <v>232406.37899999999</v>
      </c>
      <c r="E22" s="165">
        <v>0.18245222940370834</v>
      </c>
      <c r="F22" s="166">
        <v>99.754255728014172</v>
      </c>
    </row>
    <row r="23" spans="1:12" s="167" customFormat="1" ht="12.45" customHeight="1">
      <c r="A23" s="161">
        <v>13</v>
      </c>
      <c r="B23" s="162"/>
      <c r="C23" s="163" t="s">
        <v>38</v>
      </c>
      <c r="D23" s="164">
        <v>216151.503</v>
      </c>
      <c r="E23" s="165">
        <v>0.16969122698354314</v>
      </c>
      <c r="F23" s="166">
        <v>99.923946954997717</v>
      </c>
    </row>
    <row r="24" spans="1:12" s="167" customFormat="1" ht="12.45" customHeight="1">
      <c r="A24" s="161">
        <v>14</v>
      </c>
      <c r="B24" s="162"/>
      <c r="C24" s="163" t="s">
        <v>42</v>
      </c>
      <c r="D24" s="164">
        <v>65429.470999999998</v>
      </c>
      <c r="E24" s="165">
        <v>5.1365857099194695E-2</v>
      </c>
      <c r="F24" s="166">
        <v>99.975312812096917</v>
      </c>
    </row>
    <row r="25" spans="1:12" s="167" customFormat="1" ht="12.45" customHeight="1">
      <c r="A25" s="161">
        <v>15</v>
      </c>
      <c r="B25" s="162"/>
      <c r="C25" s="163" t="s">
        <v>37</v>
      </c>
      <c r="D25" s="164">
        <v>29832.802</v>
      </c>
      <c r="E25" s="165">
        <v>2.3420446795306811E-2</v>
      </c>
      <c r="F25" s="166">
        <v>99.99873325889223</v>
      </c>
    </row>
    <row r="26" spans="1:12" s="167" customFormat="1" ht="12.45" customHeight="1">
      <c r="A26" s="161">
        <v>16</v>
      </c>
      <c r="B26" s="162"/>
      <c r="C26" s="163" t="s">
        <v>47</v>
      </c>
      <c r="D26" s="164">
        <v>1613.566</v>
      </c>
      <c r="E26" s="165">
        <v>1.266741107781831E-3</v>
      </c>
      <c r="F26" s="166">
        <v>100.00000000000001</v>
      </c>
    </row>
    <row r="27" spans="1:12" s="167" customFormat="1" ht="12.45" customHeight="1">
      <c r="A27" s="161">
        <v>17</v>
      </c>
      <c r="B27" s="162"/>
      <c r="C27" s="163" t="s">
        <v>39</v>
      </c>
      <c r="D27" s="164">
        <v>0</v>
      </c>
      <c r="E27" s="165" t="s">
        <v>134</v>
      </c>
      <c r="F27" s="166" t="s">
        <v>134</v>
      </c>
    </row>
    <row r="28" spans="1:12" s="167" customFormat="1" ht="12.45" customHeight="1">
      <c r="A28" s="161">
        <v>18</v>
      </c>
      <c r="B28" s="162"/>
      <c r="C28" s="163" t="s">
        <v>41</v>
      </c>
      <c r="D28" s="164">
        <v>0</v>
      </c>
      <c r="E28" s="165" t="s">
        <v>134</v>
      </c>
      <c r="F28" s="166" t="s">
        <v>134</v>
      </c>
    </row>
    <row r="29" spans="1:12" s="167" customFormat="1" ht="12.45" customHeight="1">
      <c r="A29" s="161">
        <v>19</v>
      </c>
      <c r="B29" s="162"/>
      <c r="C29" s="163" t="s">
        <v>46</v>
      </c>
      <c r="D29" s="164">
        <v>0</v>
      </c>
      <c r="E29" s="165" t="s">
        <v>134</v>
      </c>
      <c r="F29" s="166" t="s">
        <v>134</v>
      </c>
    </row>
    <row r="30" spans="1:12" s="172" customFormat="1" ht="7.5" customHeight="1">
      <c r="A30" s="168"/>
      <c r="B30" s="168"/>
      <c r="C30" s="169"/>
      <c r="D30" s="170"/>
      <c r="E30" s="171"/>
      <c r="F30" s="171"/>
    </row>
    <row r="31" spans="1:12" s="155" customFormat="1" ht="7.5" customHeight="1">
      <c r="A31" s="1524"/>
      <c r="B31" s="1524"/>
      <c r="C31" s="1524"/>
      <c r="D31" s="1524"/>
      <c r="E31" s="1524"/>
      <c r="F31" s="1524"/>
      <c r="G31" s="1524"/>
      <c r="H31" s="1524"/>
      <c r="I31" s="1524"/>
      <c r="J31" s="1524"/>
      <c r="K31" s="1524"/>
      <c r="L31" s="1524"/>
    </row>
    <row r="32" spans="1:12" s="151" customFormat="1" ht="13.65" customHeight="1">
      <c r="A32" s="153" t="s">
        <v>143</v>
      </c>
      <c r="B32" s="153"/>
      <c r="C32" s="153"/>
      <c r="D32" s="153"/>
      <c r="E32" s="153"/>
      <c r="F32" s="153"/>
    </row>
    <row r="33" spans="1:7" s="155" customFormat="1" ht="7.2" customHeight="1" thickBot="1">
      <c r="A33" s="154"/>
      <c r="B33" s="154"/>
      <c r="C33" s="154"/>
      <c r="D33" s="154"/>
      <c r="E33" s="154"/>
      <c r="F33" s="154"/>
    </row>
    <row r="34" spans="1:7" s="157" customFormat="1" ht="12.45" customHeight="1">
      <c r="A34" s="1532" t="s">
        <v>1</v>
      </c>
      <c r="B34" s="1532"/>
      <c r="C34" s="1533"/>
      <c r="D34" s="1533" t="s">
        <v>127</v>
      </c>
      <c r="E34" s="1535" t="s">
        <v>128</v>
      </c>
      <c r="F34" s="1535" t="s">
        <v>129</v>
      </c>
    </row>
    <row r="35" spans="1:7" s="167" customFormat="1" ht="12.45" customHeight="1">
      <c r="A35" s="1534"/>
      <c r="B35" s="1534"/>
      <c r="C35" s="1534"/>
      <c r="D35" s="1534"/>
      <c r="E35" s="1536" t="s">
        <v>130</v>
      </c>
      <c r="F35" s="1536" t="s">
        <v>131</v>
      </c>
    </row>
    <row r="36" spans="1:7" s="167" customFormat="1" ht="4.6500000000000004" customHeight="1">
      <c r="A36" s="173"/>
      <c r="B36" s="173"/>
      <c r="C36" s="158"/>
      <c r="D36" s="159"/>
      <c r="E36" s="160"/>
      <c r="F36" s="160"/>
    </row>
    <row r="37" spans="1:7" s="167" customFormat="1" ht="12.45" customHeight="1">
      <c r="A37" s="161">
        <v>1</v>
      </c>
      <c r="B37" s="162"/>
      <c r="C37" s="163" t="s">
        <v>132</v>
      </c>
      <c r="D37" s="164">
        <v>63269519.767999999</v>
      </c>
      <c r="E37" s="165">
        <v>44.481949744999213</v>
      </c>
      <c r="F37" s="166">
        <v>44.481949744999213</v>
      </c>
      <c r="G37" s="174"/>
    </row>
    <row r="38" spans="1:7" s="167" customFormat="1" ht="12.45" customHeight="1">
      <c r="A38" s="161">
        <v>2</v>
      </c>
      <c r="B38" s="162"/>
      <c r="C38" s="163" t="s">
        <v>29</v>
      </c>
      <c r="D38" s="164">
        <v>29000862.851</v>
      </c>
      <c r="E38" s="165">
        <v>20.389200497018013</v>
      </c>
      <c r="F38" s="166">
        <v>64.871150242017222</v>
      </c>
      <c r="G38" s="174"/>
    </row>
    <row r="39" spans="1:7" s="167" customFormat="1" ht="12.45" customHeight="1">
      <c r="A39" s="161">
        <v>3</v>
      </c>
      <c r="B39" s="162"/>
      <c r="C39" s="163" t="s">
        <v>36</v>
      </c>
      <c r="D39" s="164">
        <v>21897036.447000001</v>
      </c>
      <c r="E39" s="165">
        <v>15.394820102499096</v>
      </c>
      <c r="F39" s="166">
        <v>80.265970344516319</v>
      </c>
      <c r="G39" s="174"/>
    </row>
    <row r="40" spans="1:7" s="167" customFormat="1" ht="12.45" customHeight="1">
      <c r="A40" s="161">
        <v>4</v>
      </c>
      <c r="B40" s="162"/>
      <c r="C40" s="163" t="s">
        <v>117</v>
      </c>
      <c r="D40" s="164">
        <v>13811018.585000001</v>
      </c>
      <c r="E40" s="165">
        <v>9.7099051309053444</v>
      </c>
      <c r="F40" s="166">
        <v>89.97587547542166</v>
      </c>
      <c r="G40" s="174"/>
    </row>
    <row r="41" spans="1:7" s="167" customFormat="1" ht="12.45" customHeight="1">
      <c r="A41" s="161">
        <v>5</v>
      </c>
      <c r="B41" s="162"/>
      <c r="C41" s="163" t="s">
        <v>32</v>
      </c>
      <c r="D41" s="164">
        <v>3536773.0980000002</v>
      </c>
      <c r="E41" s="165">
        <v>2.4865458720341143</v>
      </c>
      <c r="F41" s="166">
        <v>92.462421347455773</v>
      </c>
      <c r="G41" s="174"/>
    </row>
    <row r="42" spans="1:7" s="167" customFormat="1" ht="12.45" customHeight="1">
      <c r="A42" s="161">
        <v>6</v>
      </c>
      <c r="B42" s="162"/>
      <c r="C42" s="163" t="s">
        <v>33</v>
      </c>
      <c r="D42" s="164">
        <v>3507520.7609999999</v>
      </c>
      <c r="E42" s="165">
        <v>2.4659798713891101</v>
      </c>
      <c r="F42" s="166">
        <v>94.928401218844883</v>
      </c>
      <c r="G42" s="174"/>
    </row>
    <row r="43" spans="1:7" s="167" customFormat="1" ht="12.45" customHeight="1">
      <c r="A43" s="161">
        <v>7</v>
      </c>
      <c r="B43" s="162"/>
      <c r="C43" s="163" t="s">
        <v>37</v>
      </c>
      <c r="D43" s="164">
        <v>2053593.8629999999</v>
      </c>
      <c r="E43" s="165">
        <v>1.4437893530022661</v>
      </c>
      <c r="F43" s="166">
        <v>96.372190571847142</v>
      </c>
      <c r="G43" s="174"/>
    </row>
    <row r="44" spans="1:7" s="167" customFormat="1" ht="12.45" customHeight="1">
      <c r="A44" s="161">
        <v>8</v>
      </c>
      <c r="B44" s="162"/>
      <c r="C44" s="163" t="s">
        <v>39</v>
      </c>
      <c r="D44" s="164">
        <v>1489031.608</v>
      </c>
      <c r="E44" s="165">
        <v>1.0468710589023824</v>
      </c>
      <c r="F44" s="166">
        <v>97.419061630749525</v>
      </c>
      <c r="G44" s="174"/>
    </row>
    <row r="45" spans="1:7" s="167" customFormat="1" ht="12.45" customHeight="1">
      <c r="A45" s="161">
        <v>9</v>
      </c>
      <c r="B45" s="162"/>
      <c r="C45" s="163" t="s">
        <v>38</v>
      </c>
      <c r="D45" s="164">
        <v>1186574.621</v>
      </c>
      <c r="E45" s="165">
        <v>0.83422717374107158</v>
      </c>
      <c r="F45" s="166">
        <v>98.253288804490595</v>
      </c>
      <c r="G45" s="174"/>
    </row>
    <row r="46" spans="1:7" s="167" customFormat="1" ht="12.45" customHeight="1">
      <c r="A46" s="161">
        <v>10</v>
      </c>
      <c r="B46" s="162"/>
      <c r="C46" s="163" t="s">
        <v>46</v>
      </c>
      <c r="D46" s="164">
        <v>950598.41</v>
      </c>
      <c r="E46" s="165">
        <v>0.66832292794930459</v>
      </c>
      <c r="F46" s="166">
        <v>98.921611732439899</v>
      </c>
      <c r="G46" s="174"/>
    </row>
    <row r="47" spans="1:7" s="167" customFormat="1" ht="12.45" customHeight="1">
      <c r="A47" s="161">
        <v>11</v>
      </c>
      <c r="B47" s="162"/>
      <c r="C47" s="163" t="s">
        <v>41</v>
      </c>
      <c r="D47" s="164">
        <v>724358.76199999999</v>
      </c>
      <c r="E47" s="165">
        <v>0.50926402107654845</v>
      </c>
      <c r="F47" s="166">
        <v>99.430875753516446</v>
      </c>
      <c r="G47" s="174"/>
    </row>
    <row r="48" spans="1:7" s="167" customFormat="1" ht="12.45" customHeight="1">
      <c r="A48" s="161">
        <v>12</v>
      </c>
      <c r="B48" s="162"/>
      <c r="C48" s="163" t="s">
        <v>42</v>
      </c>
      <c r="D48" s="164">
        <v>302181.98499999999</v>
      </c>
      <c r="E48" s="165">
        <v>0.21245054364096064</v>
      </c>
      <c r="F48" s="166">
        <v>99.643326297157401</v>
      </c>
      <c r="G48" s="174"/>
    </row>
    <row r="49" spans="1:12" s="167" customFormat="1" ht="12.45" customHeight="1">
      <c r="A49" s="161">
        <v>13</v>
      </c>
      <c r="B49" s="162"/>
      <c r="C49" s="163" t="s">
        <v>30</v>
      </c>
      <c r="D49" s="164">
        <v>221089.09599999999</v>
      </c>
      <c r="E49" s="165">
        <v>0.15543778573791731</v>
      </c>
      <c r="F49" s="166">
        <v>99.798764082895318</v>
      </c>
      <c r="G49" s="174"/>
    </row>
    <row r="50" spans="1:12" s="167" customFormat="1" ht="12.45" customHeight="1">
      <c r="A50" s="161">
        <v>14</v>
      </c>
      <c r="B50" s="162"/>
      <c r="C50" s="163" t="s">
        <v>47</v>
      </c>
      <c r="D50" s="164">
        <v>169379.62299999999</v>
      </c>
      <c r="E50" s="165">
        <v>0.11908318422109435</v>
      </c>
      <c r="F50" s="166">
        <v>99.917847267116414</v>
      </c>
      <c r="G50" s="174"/>
    </row>
    <row r="51" spans="1:12" s="167" customFormat="1" ht="12.45" customHeight="1">
      <c r="A51" s="161">
        <v>15</v>
      </c>
      <c r="B51" s="162"/>
      <c r="C51" s="163" t="s">
        <v>35</v>
      </c>
      <c r="D51" s="164">
        <v>109392.92</v>
      </c>
      <c r="E51" s="165">
        <v>7.690923509047741E-2</v>
      </c>
      <c r="F51" s="166">
        <v>99.994756502206897</v>
      </c>
      <c r="G51" s="174"/>
    </row>
    <row r="52" spans="1:12" s="167" customFormat="1" ht="12.45" customHeight="1">
      <c r="A52" s="161">
        <v>16</v>
      </c>
      <c r="B52" s="162"/>
      <c r="C52" s="163" t="s">
        <v>144</v>
      </c>
      <c r="D52" s="164">
        <v>4843.53</v>
      </c>
      <c r="E52" s="165">
        <v>3.4052677946413723E-3</v>
      </c>
      <c r="F52" s="166">
        <v>99.998161770001545</v>
      </c>
      <c r="G52" s="174"/>
    </row>
    <row r="53" spans="1:12" s="167" customFormat="1" ht="12.45" customHeight="1">
      <c r="A53" s="161">
        <v>17</v>
      </c>
      <c r="B53" s="162"/>
      <c r="C53" s="163" t="s">
        <v>44</v>
      </c>
      <c r="D53" s="164">
        <v>2614.6320000000001</v>
      </c>
      <c r="E53" s="165">
        <v>1.8382299984595451E-3</v>
      </c>
      <c r="F53" s="166">
        <v>100</v>
      </c>
      <c r="G53" s="174"/>
    </row>
    <row r="54" spans="1:12" s="167" customFormat="1" ht="12.45" customHeight="1">
      <c r="A54" s="161">
        <v>18</v>
      </c>
      <c r="B54" s="162"/>
      <c r="C54" s="163" t="s">
        <v>43</v>
      </c>
      <c r="D54" s="164">
        <v>0</v>
      </c>
      <c r="E54" s="165" t="s">
        <v>134</v>
      </c>
      <c r="F54" s="166" t="s">
        <v>134</v>
      </c>
      <c r="G54" s="174"/>
    </row>
    <row r="55" spans="1:12" s="167" customFormat="1" ht="12.45" customHeight="1">
      <c r="A55" s="161">
        <v>19</v>
      </c>
      <c r="B55" s="162"/>
      <c r="C55" s="163" t="s">
        <v>45</v>
      </c>
      <c r="D55" s="164">
        <v>0</v>
      </c>
      <c r="E55" s="165" t="s">
        <v>134</v>
      </c>
      <c r="F55" s="166" t="s">
        <v>134</v>
      </c>
      <c r="G55" s="174"/>
    </row>
    <row r="56" spans="1:12" s="172" customFormat="1" ht="5.25" customHeight="1">
      <c r="A56" s="168"/>
      <c r="B56" s="168"/>
      <c r="C56" s="175"/>
      <c r="D56" s="176"/>
      <c r="E56" s="177"/>
      <c r="F56" s="177"/>
    </row>
    <row r="57" spans="1:12" s="155" customFormat="1" ht="7.5" customHeight="1">
      <c r="A57" s="1524"/>
      <c r="B57" s="1524"/>
      <c r="C57" s="1524"/>
      <c r="D57" s="1524"/>
      <c r="E57" s="1524"/>
      <c r="F57" s="1524"/>
      <c r="G57" s="1524"/>
      <c r="H57" s="1524"/>
      <c r="I57" s="1524"/>
      <c r="J57" s="1524"/>
      <c r="K57" s="1524"/>
      <c r="L57" s="1524"/>
    </row>
    <row r="58" spans="1:12" s="151" customFormat="1" ht="14.25" customHeight="1">
      <c r="A58" s="153" t="s">
        <v>145</v>
      </c>
      <c r="B58" s="153"/>
      <c r="C58" s="153"/>
      <c r="D58" s="153"/>
      <c r="E58" s="153"/>
      <c r="F58" s="153"/>
    </row>
    <row r="59" spans="1:12" s="155" customFormat="1" ht="7.2" customHeight="1" thickBot="1">
      <c r="A59" s="154"/>
      <c r="B59" s="154"/>
      <c r="C59" s="154"/>
      <c r="D59" s="154"/>
      <c r="E59" s="154"/>
      <c r="F59" s="154"/>
    </row>
    <row r="60" spans="1:12" s="157" customFormat="1" ht="12.45" customHeight="1">
      <c r="A60" s="1532" t="s">
        <v>1</v>
      </c>
      <c r="B60" s="1532"/>
      <c r="C60" s="1533"/>
      <c r="D60" s="1533" t="s">
        <v>127</v>
      </c>
      <c r="E60" s="1535" t="s">
        <v>128</v>
      </c>
      <c r="F60" s="1535" t="s">
        <v>129</v>
      </c>
    </row>
    <row r="61" spans="1:12" s="167" customFormat="1" ht="12.45" customHeight="1">
      <c r="A61" s="1534"/>
      <c r="B61" s="1534"/>
      <c r="C61" s="1534"/>
      <c r="D61" s="1534"/>
      <c r="E61" s="1536" t="s">
        <v>130</v>
      </c>
      <c r="F61" s="1536" t="s">
        <v>131</v>
      </c>
    </row>
    <row r="62" spans="1:12" s="167" customFormat="1" ht="4.6500000000000004" customHeight="1">
      <c r="C62" s="158"/>
      <c r="D62" s="159"/>
      <c r="E62" s="160"/>
      <c r="F62" s="160"/>
    </row>
    <row r="63" spans="1:12" s="167" customFormat="1" ht="12.45" customHeight="1">
      <c r="A63" s="161">
        <v>1</v>
      </c>
      <c r="B63" s="162"/>
      <c r="C63" s="163" t="s">
        <v>132</v>
      </c>
      <c r="D63" s="164">
        <v>29807434.199999999</v>
      </c>
      <c r="E63" s="165">
        <v>24.883108332599662</v>
      </c>
      <c r="F63" s="166">
        <v>24.883108332599662</v>
      </c>
    </row>
    <row r="64" spans="1:12" s="167" customFormat="1" ht="12.45" customHeight="1">
      <c r="A64" s="161">
        <v>2</v>
      </c>
      <c r="B64" s="162"/>
      <c r="C64" s="163" t="s">
        <v>29</v>
      </c>
      <c r="D64" s="164">
        <v>22217041.484000001</v>
      </c>
      <c r="E64" s="165">
        <v>18.546683567827277</v>
      </c>
      <c r="F64" s="166">
        <v>43.429791900426935</v>
      </c>
      <c r="G64" s="178"/>
    </row>
    <row r="65" spans="1:7" s="167" customFormat="1" ht="12.45" customHeight="1">
      <c r="A65" s="161">
        <v>3</v>
      </c>
      <c r="B65" s="162"/>
      <c r="C65" s="163" t="s">
        <v>36</v>
      </c>
      <c r="D65" s="164">
        <v>17598465.219999999</v>
      </c>
      <c r="E65" s="165">
        <v>14.691117444679197</v>
      </c>
      <c r="F65" s="166">
        <v>69.373367600012472</v>
      </c>
      <c r="G65" s="178"/>
    </row>
    <row r="66" spans="1:7" s="167" customFormat="1" ht="12.45" customHeight="1">
      <c r="A66" s="161">
        <v>4</v>
      </c>
      <c r="B66" s="162"/>
      <c r="C66" s="163" t="s">
        <v>117</v>
      </c>
      <c r="D66" s="164">
        <v>13479301.08</v>
      </c>
      <c r="E66" s="165">
        <v>11.252458254906344</v>
      </c>
      <c r="F66" s="166">
        <v>58.120909345106128</v>
      </c>
      <c r="G66" s="178"/>
    </row>
    <row r="67" spans="1:7" s="167" customFormat="1" ht="12.45" customHeight="1">
      <c r="A67" s="161">
        <v>5</v>
      </c>
      <c r="B67" s="162"/>
      <c r="C67" s="163" t="s">
        <v>37</v>
      </c>
      <c r="D67" s="164">
        <v>8858238.2770000007</v>
      </c>
      <c r="E67" s="165">
        <v>7.3948163804911458</v>
      </c>
      <c r="F67" s="166">
        <v>76.768183980503622</v>
      </c>
      <c r="G67" s="178"/>
    </row>
    <row r="68" spans="1:7" s="167" customFormat="1" ht="12.45" customHeight="1">
      <c r="A68" s="161">
        <v>6</v>
      </c>
      <c r="B68" s="162"/>
      <c r="C68" s="163" t="s">
        <v>33</v>
      </c>
      <c r="D68" s="164">
        <v>7068548.4270000001</v>
      </c>
      <c r="E68" s="165">
        <v>5.9007915637122483</v>
      </c>
      <c r="F68" s="166">
        <v>82.668975544215868</v>
      </c>
      <c r="G68" s="178"/>
    </row>
    <row r="69" spans="1:7" s="167" customFormat="1" ht="12.45" customHeight="1">
      <c r="A69" s="161">
        <v>7</v>
      </c>
      <c r="B69" s="162"/>
      <c r="C69" s="163" t="s">
        <v>38</v>
      </c>
      <c r="D69" s="164">
        <v>3165531.1540000001</v>
      </c>
      <c r="E69" s="165">
        <v>2.6425707797151232</v>
      </c>
      <c r="F69" s="166">
        <v>85.311546323930997</v>
      </c>
      <c r="G69" s="178"/>
    </row>
    <row r="70" spans="1:7" s="167" customFormat="1" ht="12.45" customHeight="1">
      <c r="A70" s="161">
        <v>8</v>
      </c>
      <c r="B70" s="162"/>
      <c r="C70" s="163" t="s">
        <v>32</v>
      </c>
      <c r="D70" s="164">
        <v>2847885.804</v>
      </c>
      <c r="E70" s="165">
        <v>2.3774019093466521</v>
      </c>
      <c r="F70" s="166">
        <v>87.688948233277642</v>
      </c>
      <c r="G70" s="178"/>
    </row>
    <row r="71" spans="1:7" s="167" customFormat="1" ht="12.45" customHeight="1">
      <c r="A71" s="161">
        <v>9</v>
      </c>
      <c r="B71" s="162"/>
      <c r="C71" s="163" t="s">
        <v>40</v>
      </c>
      <c r="D71" s="164">
        <v>2407994.281</v>
      </c>
      <c r="E71" s="165">
        <v>2.0101824986467114</v>
      </c>
      <c r="F71" s="166">
        <v>89.699130731924356</v>
      </c>
      <c r="G71" s="178"/>
    </row>
    <row r="72" spans="1:7" s="167" customFormat="1" ht="12.45" customHeight="1">
      <c r="A72" s="161">
        <v>10</v>
      </c>
      <c r="B72" s="162"/>
      <c r="C72" s="163" t="s">
        <v>45</v>
      </c>
      <c r="D72" s="164">
        <v>2401473.054</v>
      </c>
      <c r="E72" s="165">
        <v>2.0047386084811341</v>
      </c>
      <c r="F72" s="166">
        <v>91.70386934040549</v>
      </c>
      <c r="G72" s="178"/>
    </row>
    <row r="73" spans="1:7" s="167" customFormat="1" ht="12.45" customHeight="1">
      <c r="A73" s="161">
        <v>11</v>
      </c>
      <c r="B73" s="162"/>
      <c r="C73" s="163" t="s">
        <v>46</v>
      </c>
      <c r="D73" s="164">
        <v>2142387.3739999998</v>
      </c>
      <c r="E73" s="165">
        <v>1.7884550800295218</v>
      </c>
      <c r="F73" s="166">
        <v>93.492324420435011</v>
      </c>
      <c r="G73" s="178"/>
    </row>
    <row r="74" spans="1:7" s="167" customFormat="1" ht="12.45" customHeight="1">
      <c r="A74" s="161">
        <v>12</v>
      </c>
      <c r="B74" s="162"/>
      <c r="C74" s="163" t="s">
        <v>39</v>
      </c>
      <c r="D74" s="164">
        <v>1917336.9809999999</v>
      </c>
      <c r="E74" s="165">
        <v>1.6005840518914096</v>
      </c>
      <c r="F74" s="166">
        <v>95.092908472326414</v>
      </c>
      <c r="G74" s="178"/>
    </row>
    <row r="75" spans="1:7" s="167" customFormat="1" ht="12.45" customHeight="1">
      <c r="A75" s="161">
        <v>13</v>
      </c>
      <c r="B75" s="162"/>
      <c r="C75" s="163" t="s">
        <v>44</v>
      </c>
      <c r="D75" s="164">
        <v>1361180.0830000001</v>
      </c>
      <c r="E75" s="165">
        <v>1.1363068433936525</v>
      </c>
      <c r="F75" s="166">
        <v>96.229215315720069</v>
      </c>
      <c r="G75" s="178"/>
    </row>
    <row r="76" spans="1:7" s="167" customFormat="1" ht="12.45" customHeight="1">
      <c r="A76" s="161">
        <v>14</v>
      </c>
      <c r="B76" s="162"/>
      <c r="C76" s="163" t="s">
        <v>43</v>
      </c>
      <c r="D76" s="164">
        <v>1137535.1640000001</v>
      </c>
      <c r="E76" s="165">
        <v>0.94960909845616726</v>
      </c>
      <c r="F76" s="166">
        <v>97.178824414176233</v>
      </c>
      <c r="G76" s="178"/>
    </row>
    <row r="77" spans="1:7" s="167" customFormat="1" ht="12.45" customHeight="1">
      <c r="A77" s="161">
        <v>15</v>
      </c>
      <c r="B77" s="162"/>
      <c r="C77" s="163" t="s">
        <v>47</v>
      </c>
      <c r="D77" s="164">
        <v>1078640.311</v>
      </c>
      <c r="E77" s="165">
        <v>0.9004439473197593</v>
      </c>
      <c r="F77" s="166">
        <v>98.079268361495991</v>
      </c>
      <c r="G77" s="178"/>
    </row>
    <row r="78" spans="1:7" s="167" customFormat="1" ht="12.45" customHeight="1">
      <c r="A78" s="161">
        <v>16</v>
      </c>
      <c r="B78" s="162"/>
      <c r="C78" s="163" t="s">
        <v>30</v>
      </c>
      <c r="D78" s="164">
        <v>861375.48899999994</v>
      </c>
      <c r="E78" s="165">
        <v>0.7190722778760007</v>
      </c>
      <c r="F78" s="166">
        <v>98.798340639371986</v>
      </c>
      <c r="G78" s="178"/>
    </row>
    <row r="79" spans="1:7" s="167" customFormat="1" ht="12.45" customHeight="1">
      <c r="A79" s="161">
        <v>17</v>
      </c>
      <c r="B79" s="162"/>
      <c r="C79" s="163" t="s">
        <v>42</v>
      </c>
      <c r="D79" s="164">
        <v>702407.58299999998</v>
      </c>
      <c r="E79" s="165">
        <v>0.58636660452406497</v>
      </c>
      <c r="F79" s="166">
        <v>99.384707243896045</v>
      </c>
      <c r="G79" s="178"/>
    </row>
    <row r="80" spans="1:7" s="167" customFormat="1" ht="12.45" customHeight="1">
      <c r="A80" s="161">
        <v>18</v>
      </c>
      <c r="B80" s="162"/>
      <c r="C80" s="163" t="s">
        <v>41</v>
      </c>
      <c r="D80" s="164">
        <v>691241.45200000005</v>
      </c>
      <c r="E80" s="165">
        <v>0.57704516996298505</v>
      </c>
      <c r="F80" s="166">
        <v>99.961752413859031</v>
      </c>
      <c r="G80" s="174"/>
    </row>
    <row r="81" spans="1:12" s="167" customFormat="1" ht="12.45" customHeight="1">
      <c r="A81" s="161">
        <v>19</v>
      </c>
      <c r="B81" s="162"/>
      <c r="C81" s="163" t="s">
        <v>35</v>
      </c>
      <c r="D81" s="164">
        <v>45816.72</v>
      </c>
      <c r="E81" s="165">
        <v>3.8247586140922711E-2</v>
      </c>
      <c r="F81" s="166">
        <v>99.999999999999957</v>
      </c>
      <c r="G81" s="174"/>
    </row>
    <row r="82" spans="1:12" s="172" customFormat="1" ht="6" customHeight="1">
      <c r="A82" s="168"/>
      <c r="B82" s="168"/>
      <c r="C82" s="175"/>
      <c r="D82" s="176"/>
      <c r="E82" s="177"/>
      <c r="F82" s="179"/>
    </row>
    <row r="83" spans="1:12" s="183" customFormat="1" ht="8.4" customHeight="1">
      <c r="A83" s="180"/>
      <c r="B83" s="180"/>
      <c r="C83" s="181"/>
      <c r="D83" s="182"/>
      <c r="E83" s="181"/>
      <c r="F83" s="181"/>
    </row>
    <row r="84" spans="1:12" s="183" customFormat="1" ht="11.1" customHeight="1">
      <c r="A84" s="184" t="s">
        <v>146</v>
      </c>
      <c r="B84" s="184"/>
      <c r="C84" s="167"/>
      <c r="D84" s="181"/>
      <c r="E84" s="181"/>
      <c r="F84" s="181"/>
    </row>
    <row r="85" spans="1:12" s="183" customFormat="1" ht="11.1" customHeight="1">
      <c r="A85" s="185" t="s">
        <v>139</v>
      </c>
      <c r="B85" s="167"/>
      <c r="C85" s="167"/>
      <c r="D85" s="182"/>
      <c r="E85" s="181"/>
      <c r="F85" s="181"/>
    </row>
    <row r="86" spans="1:12" ht="11.4" customHeight="1">
      <c r="A86" s="186" t="s">
        <v>147</v>
      </c>
      <c r="B86" s="187"/>
      <c r="C86" s="187"/>
      <c r="D86" s="187"/>
      <c r="E86" s="187"/>
      <c r="F86" s="187"/>
      <c r="G86" s="142"/>
      <c r="H86" s="142"/>
      <c r="I86" s="142"/>
      <c r="J86" s="142"/>
      <c r="K86" s="142"/>
      <c r="L86" s="142"/>
    </row>
    <row r="87" spans="1:12" ht="13.95" customHeight="1">
      <c r="A87" s="187"/>
      <c r="B87" s="187"/>
      <c r="C87" s="187"/>
      <c r="D87" s="187"/>
      <c r="E87" s="187"/>
      <c r="F87" s="187"/>
    </row>
    <row r="88" spans="1:12">
      <c r="A88" s="189"/>
      <c r="B88" s="189"/>
      <c r="C88" s="189"/>
      <c r="D88" s="190"/>
      <c r="E88" s="190"/>
      <c r="F88" s="190"/>
    </row>
    <row r="89" spans="1:12">
      <c r="A89" s="189"/>
      <c r="B89" s="189"/>
      <c r="C89" s="189"/>
      <c r="D89" s="190"/>
      <c r="E89" s="190"/>
      <c r="F89" s="190"/>
    </row>
  </sheetData>
  <mergeCells count="14">
    <mergeCell ref="A34:C35"/>
    <mergeCell ref="D34:D35"/>
    <mergeCell ref="E34:E35"/>
    <mergeCell ref="F34:F35"/>
    <mergeCell ref="A8:C9"/>
    <mergeCell ref="D8:D9"/>
    <mergeCell ref="E8:E9"/>
    <mergeCell ref="F8:F9"/>
    <mergeCell ref="A31:L31"/>
    <mergeCell ref="A57:L57"/>
    <mergeCell ref="A60:C61"/>
    <mergeCell ref="D60:D61"/>
    <mergeCell ref="E60:E61"/>
    <mergeCell ref="F60:F61"/>
  </mergeCells>
  <hyperlinks>
    <hyperlink ref="A1" location="Índice!A1" display="Volver al Índice" xr:uid="{B9F2AFA9-FF3D-46CD-9C3F-675ABC3E8637}"/>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C27FB-9296-4364-AD33-D86ADED4C428}">
  <dimension ref="A1:AE46"/>
  <sheetViews>
    <sheetView showGridLines="0" zoomScale="98" zoomScaleNormal="98" workbookViewId="0"/>
  </sheetViews>
  <sheetFormatPr baseColWidth="10" defaultRowHeight="13.2"/>
  <cols>
    <col min="1" max="1" width="28.33203125" style="5" customWidth="1"/>
    <col min="2" max="14" width="5.33203125" style="5" bestFit="1" customWidth="1"/>
    <col min="15" max="16" width="5.88671875" style="5" bestFit="1" customWidth="1"/>
    <col min="17" max="26" width="5.33203125" style="5" bestFit="1" customWidth="1"/>
    <col min="27" max="27" width="5.6640625" style="5" bestFit="1" customWidth="1"/>
    <col min="28" max="28" width="6.6640625" style="6" bestFit="1" customWidth="1"/>
    <col min="29" max="256" width="11.5546875" style="5"/>
    <col min="257" max="257" width="27.109375" style="5" customWidth="1"/>
    <col min="258" max="271" width="5.33203125" style="5" bestFit="1" customWidth="1"/>
    <col min="272" max="272" width="5.88671875" style="5" bestFit="1" customWidth="1"/>
    <col min="273" max="282" width="5.33203125" style="5" bestFit="1" customWidth="1"/>
    <col min="283" max="283" width="5.6640625" style="5" bestFit="1" customWidth="1"/>
    <col min="284" max="284" width="6.6640625" style="5" bestFit="1" customWidth="1"/>
    <col min="285" max="512" width="11.5546875" style="5"/>
    <col min="513" max="513" width="27.109375" style="5" customWidth="1"/>
    <col min="514" max="527" width="5.33203125" style="5" bestFit="1" customWidth="1"/>
    <col min="528" max="528" width="5.88671875" style="5" bestFit="1" customWidth="1"/>
    <col min="529" max="538" width="5.33203125" style="5" bestFit="1" customWidth="1"/>
    <col min="539" max="539" width="5.6640625" style="5" bestFit="1" customWidth="1"/>
    <col min="540" max="540" width="6.6640625" style="5" bestFit="1" customWidth="1"/>
    <col min="541" max="768" width="11.5546875" style="5"/>
    <col min="769" max="769" width="27.109375" style="5" customWidth="1"/>
    <col min="770" max="783" width="5.33203125" style="5" bestFit="1" customWidth="1"/>
    <col min="784" max="784" width="5.88671875" style="5" bestFit="1" customWidth="1"/>
    <col min="785" max="794" width="5.33203125" style="5" bestFit="1" customWidth="1"/>
    <col min="795" max="795" width="5.6640625" style="5" bestFit="1" customWidth="1"/>
    <col min="796" max="796" width="6.6640625" style="5" bestFit="1" customWidth="1"/>
    <col min="797" max="1024" width="11.5546875" style="5"/>
    <col min="1025" max="1025" width="27.109375" style="5" customWidth="1"/>
    <col min="1026" max="1039" width="5.33203125" style="5" bestFit="1" customWidth="1"/>
    <col min="1040" max="1040" width="5.88671875" style="5" bestFit="1" customWidth="1"/>
    <col min="1041" max="1050" width="5.33203125" style="5" bestFit="1" customWidth="1"/>
    <col min="1051" max="1051" width="5.6640625" style="5" bestFit="1" customWidth="1"/>
    <col min="1052" max="1052" width="6.6640625" style="5" bestFit="1" customWidth="1"/>
    <col min="1053" max="1280" width="11.5546875" style="5"/>
    <col min="1281" max="1281" width="27.109375" style="5" customWidth="1"/>
    <col min="1282" max="1295" width="5.33203125" style="5" bestFit="1" customWidth="1"/>
    <col min="1296" max="1296" width="5.88671875" style="5" bestFit="1" customWidth="1"/>
    <col min="1297" max="1306" width="5.33203125" style="5" bestFit="1" customWidth="1"/>
    <col min="1307" max="1307" width="5.6640625" style="5" bestFit="1" customWidth="1"/>
    <col min="1308" max="1308" width="6.6640625" style="5" bestFit="1" customWidth="1"/>
    <col min="1309" max="1536" width="11.5546875" style="5"/>
    <col min="1537" max="1537" width="27.109375" style="5" customWidth="1"/>
    <col min="1538" max="1551" width="5.33203125" style="5" bestFit="1" customWidth="1"/>
    <col min="1552" max="1552" width="5.88671875" style="5" bestFit="1" customWidth="1"/>
    <col min="1553" max="1562" width="5.33203125" style="5" bestFit="1" customWidth="1"/>
    <col min="1563" max="1563" width="5.6640625" style="5" bestFit="1" customWidth="1"/>
    <col min="1564" max="1564" width="6.6640625" style="5" bestFit="1" customWidth="1"/>
    <col min="1565" max="1792" width="11.5546875" style="5"/>
    <col min="1793" max="1793" width="27.109375" style="5" customWidth="1"/>
    <col min="1794" max="1807" width="5.33203125" style="5" bestFit="1" customWidth="1"/>
    <col min="1808" max="1808" width="5.88671875" style="5" bestFit="1" customWidth="1"/>
    <col min="1809" max="1818" width="5.33203125" style="5" bestFit="1" customWidth="1"/>
    <col min="1819" max="1819" width="5.6640625" style="5" bestFit="1" customWidth="1"/>
    <col min="1820" max="1820" width="6.6640625" style="5" bestFit="1" customWidth="1"/>
    <col min="1821" max="2048" width="11.5546875" style="5"/>
    <col min="2049" max="2049" width="27.109375" style="5" customWidth="1"/>
    <col min="2050" max="2063" width="5.33203125" style="5" bestFit="1" customWidth="1"/>
    <col min="2064" max="2064" width="5.88671875" style="5" bestFit="1" customWidth="1"/>
    <col min="2065" max="2074" width="5.33203125" style="5" bestFit="1" customWidth="1"/>
    <col min="2075" max="2075" width="5.6640625" style="5" bestFit="1" customWidth="1"/>
    <col min="2076" max="2076" width="6.6640625" style="5" bestFit="1" customWidth="1"/>
    <col min="2077" max="2304" width="11.5546875" style="5"/>
    <col min="2305" max="2305" width="27.109375" style="5" customWidth="1"/>
    <col min="2306" max="2319" width="5.33203125" style="5" bestFit="1" customWidth="1"/>
    <col min="2320" max="2320" width="5.88671875" style="5" bestFit="1" customWidth="1"/>
    <col min="2321" max="2330" width="5.33203125" style="5" bestFit="1" customWidth="1"/>
    <col min="2331" max="2331" width="5.6640625" style="5" bestFit="1" customWidth="1"/>
    <col min="2332" max="2332" width="6.6640625" style="5" bestFit="1" customWidth="1"/>
    <col min="2333" max="2560" width="11.5546875" style="5"/>
    <col min="2561" max="2561" width="27.109375" style="5" customWidth="1"/>
    <col min="2562" max="2575" width="5.33203125" style="5" bestFit="1" customWidth="1"/>
    <col min="2576" max="2576" width="5.88671875" style="5" bestFit="1" customWidth="1"/>
    <col min="2577" max="2586" width="5.33203125" style="5" bestFit="1" customWidth="1"/>
    <col min="2587" max="2587" width="5.6640625" style="5" bestFit="1" customWidth="1"/>
    <col min="2588" max="2588" width="6.6640625" style="5" bestFit="1" customWidth="1"/>
    <col min="2589" max="2816" width="11.5546875" style="5"/>
    <col min="2817" max="2817" width="27.109375" style="5" customWidth="1"/>
    <col min="2818" max="2831" width="5.33203125" style="5" bestFit="1" customWidth="1"/>
    <col min="2832" max="2832" width="5.88671875" style="5" bestFit="1" customWidth="1"/>
    <col min="2833" max="2842" width="5.33203125" style="5" bestFit="1" customWidth="1"/>
    <col min="2843" max="2843" width="5.6640625" style="5" bestFit="1" customWidth="1"/>
    <col min="2844" max="2844" width="6.6640625" style="5" bestFit="1" customWidth="1"/>
    <col min="2845" max="3072" width="11.5546875" style="5"/>
    <col min="3073" max="3073" width="27.109375" style="5" customWidth="1"/>
    <col min="3074" max="3087" width="5.33203125" style="5" bestFit="1" customWidth="1"/>
    <col min="3088" max="3088" width="5.88671875" style="5" bestFit="1" customWidth="1"/>
    <col min="3089" max="3098" width="5.33203125" style="5" bestFit="1" customWidth="1"/>
    <col min="3099" max="3099" width="5.6640625" style="5" bestFit="1" customWidth="1"/>
    <col min="3100" max="3100" width="6.6640625" style="5" bestFit="1" customWidth="1"/>
    <col min="3101" max="3328" width="11.5546875" style="5"/>
    <col min="3329" max="3329" width="27.109375" style="5" customWidth="1"/>
    <col min="3330" max="3343" width="5.33203125" style="5" bestFit="1" customWidth="1"/>
    <col min="3344" max="3344" width="5.88671875" style="5" bestFit="1" customWidth="1"/>
    <col min="3345" max="3354" width="5.33203125" style="5" bestFit="1" customWidth="1"/>
    <col min="3355" max="3355" width="5.6640625" style="5" bestFit="1" customWidth="1"/>
    <col min="3356" max="3356" width="6.6640625" style="5" bestFit="1" customWidth="1"/>
    <col min="3357" max="3584" width="11.5546875" style="5"/>
    <col min="3585" max="3585" width="27.109375" style="5" customWidth="1"/>
    <col min="3586" max="3599" width="5.33203125" style="5" bestFit="1" customWidth="1"/>
    <col min="3600" max="3600" width="5.88671875" style="5" bestFit="1" customWidth="1"/>
    <col min="3601" max="3610" width="5.33203125" style="5" bestFit="1" customWidth="1"/>
    <col min="3611" max="3611" width="5.6640625" style="5" bestFit="1" customWidth="1"/>
    <col min="3612" max="3612" width="6.6640625" style="5" bestFit="1" customWidth="1"/>
    <col min="3613" max="3840" width="11.5546875" style="5"/>
    <col min="3841" max="3841" width="27.109375" style="5" customWidth="1"/>
    <col min="3842" max="3855" width="5.33203125" style="5" bestFit="1" customWidth="1"/>
    <col min="3856" max="3856" width="5.88671875" style="5" bestFit="1" customWidth="1"/>
    <col min="3857" max="3866" width="5.33203125" style="5" bestFit="1" customWidth="1"/>
    <col min="3867" max="3867" width="5.6640625" style="5" bestFit="1" customWidth="1"/>
    <col min="3868" max="3868" width="6.6640625" style="5" bestFit="1" customWidth="1"/>
    <col min="3869" max="4096" width="11.5546875" style="5"/>
    <col min="4097" max="4097" width="27.109375" style="5" customWidth="1"/>
    <col min="4098" max="4111" width="5.33203125" style="5" bestFit="1" customWidth="1"/>
    <col min="4112" max="4112" width="5.88671875" style="5" bestFit="1" customWidth="1"/>
    <col min="4113" max="4122" width="5.33203125" style="5" bestFit="1" customWidth="1"/>
    <col min="4123" max="4123" width="5.6640625" style="5" bestFit="1" customWidth="1"/>
    <col min="4124" max="4124" width="6.6640625" style="5" bestFit="1" customWidth="1"/>
    <col min="4125" max="4352" width="11.5546875" style="5"/>
    <col min="4353" max="4353" width="27.109375" style="5" customWidth="1"/>
    <col min="4354" max="4367" width="5.33203125" style="5" bestFit="1" customWidth="1"/>
    <col min="4368" max="4368" width="5.88671875" style="5" bestFit="1" customWidth="1"/>
    <col min="4369" max="4378" width="5.33203125" style="5" bestFit="1" customWidth="1"/>
    <col min="4379" max="4379" width="5.6640625" style="5" bestFit="1" customWidth="1"/>
    <col min="4380" max="4380" width="6.6640625" style="5" bestFit="1" customWidth="1"/>
    <col min="4381" max="4608" width="11.5546875" style="5"/>
    <col min="4609" max="4609" width="27.109375" style="5" customWidth="1"/>
    <col min="4610" max="4623" width="5.33203125" style="5" bestFit="1" customWidth="1"/>
    <col min="4624" max="4624" width="5.88671875" style="5" bestFit="1" customWidth="1"/>
    <col min="4625" max="4634" width="5.33203125" style="5" bestFit="1" customWidth="1"/>
    <col min="4635" max="4635" width="5.6640625" style="5" bestFit="1" customWidth="1"/>
    <col min="4636" max="4636" width="6.6640625" style="5" bestFit="1" customWidth="1"/>
    <col min="4637" max="4864" width="11.5546875" style="5"/>
    <col min="4865" max="4865" width="27.109375" style="5" customWidth="1"/>
    <col min="4866" max="4879" width="5.33203125" style="5" bestFit="1" customWidth="1"/>
    <col min="4880" max="4880" width="5.88671875" style="5" bestFit="1" customWidth="1"/>
    <col min="4881" max="4890" width="5.33203125" style="5" bestFit="1" customWidth="1"/>
    <col min="4891" max="4891" width="5.6640625" style="5" bestFit="1" customWidth="1"/>
    <col min="4892" max="4892" width="6.6640625" style="5" bestFit="1" customWidth="1"/>
    <col min="4893" max="5120" width="11.5546875" style="5"/>
    <col min="5121" max="5121" width="27.109375" style="5" customWidth="1"/>
    <col min="5122" max="5135" width="5.33203125" style="5" bestFit="1" customWidth="1"/>
    <col min="5136" max="5136" width="5.88671875" style="5" bestFit="1" customWidth="1"/>
    <col min="5137" max="5146" width="5.33203125" style="5" bestFit="1" customWidth="1"/>
    <col min="5147" max="5147" width="5.6640625" style="5" bestFit="1" customWidth="1"/>
    <col min="5148" max="5148" width="6.6640625" style="5" bestFit="1" customWidth="1"/>
    <col min="5149" max="5376" width="11.5546875" style="5"/>
    <col min="5377" max="5377" width="27.109375" style="5" customWidth="1"/>
    <col min="5378" max="5391" width="5.33203125" style="5" bestFit="1" customWidth="1"/>
    <col min="5392" max="5392" width="5.88671875" style="5" bestFit="1" customWidth="1"/>
    <col min="5393" max="5402" width="5.33203125" style="5" bestFit="1" customWidth="1"/>
    <col min="5403" max="5403" width="5.6640625" style="5" bestFit="1" customWidth="1"/>
    <col min="5404" max="5404" width="6.6640625" style="5" bestFit="1" customWidth="1"/>
    <col min="5405" max="5632" width="11.5546875" style="5"/>
    <col min="5633" max="5633" width="27.109375" style="5" customWidth="1"/>
    <col min="5634" max="5647" width="5.33203125" style="5" bestFit="1" customWidth="1"/>
    <col min="5648" max="5648" width="5.88671875" style="5" bestFit="1" customWidth="1"/>
    <col min="5649" max="5658" width="5.33203125" style="5" bestFit="1" customWidth="1"/>
    <col min="5659" max="5659" width="5.6640625" style="5" bestFit="1" customWidth="1"/>
    <col min="5660" max="5660" width="6.6640625" style="5" bestFit="1" customWidth="1"/>
    <col min="5661" max="5888" width="11.5546875" style="5"/>
    <col min="5889" max="5889" width="27.109375" style="5" customWidth="1"/>
    <col min="5890" max="5903" width="5.33203125" style="5" bestFit="1" customWidth="1"/>
    <col min="5904" max="5904" width="5.88671875" style="5" bestFit="1" customWidth="1"/>
    <col min="5905" max="5914" width="5.33203125" style="5" bestFit="1" customWidth="1"/>
    <col min="5915" max="5915" width="5.6640625" style="5" bestFit="1" customWidth="1"/>
    <col min="5916" max="5916" width="6.6640625" style="5" bestFit="1" customWidth="1"/>
    <col min="5917" max="6144" width="11.5546875" style="5"/>
    <col min="6145" max="6145" width="27.109375" style="5" customWidth="1"/>
    <col min="6146" max="6159" width="5.33203125" style="5" bestFit="1" customWidth="1"/>
    <col min="6160" max="6160" width="5.88671875" style="5" bestFit="1" customWidth="1"/>
    <col min="6161" max="6170" width="5.33203125" style="5" bestFit="1" customWidth="1"/>
    <col min="6171" max="6171" width="5.6640625" style="5" bestFit="1" customWidth="1"/>
    <col min="6172" max="6172" width="6.6640625" style="5" bestFit="1" customWidth="1"/>
    <col min="6173" max="6400" width="11.5546875" style="5"/>
    <col min="6401" max="6401" width="27.109375" style="5" customWidth="1"/>
    <col min="6402" max="6415" width="5.33203125" style="5" bestFit="1" customWidth="1"/>
    <col min="6416" max="6416" width="5.88671875" style="5" bestFit="1" customWidth="1"/>
    <col min="6417" max="6426" width="5.33203125" style="5" bestFit="1" customWidth="1"/>
    <col min="6427" max="6427" width="5.6640625" style="5" bestFit="1" customWidth="1"/>
    <col min="6428" max="6428" width="6.6640625" style="5" bestFit="1" customWidth="1"/>
    <col min="6429" max="6656" width="11.5546875" style="5"/>
    <col min="6657" max="6657" width="27.109375" style="5" customWidth="1"/>
    <col min="6658" max="6671" width="5.33203125" style="5" bestFit="1" customWidth="1"/>
    <col min="6672" max="6672" width="5.88671875" style="5" bestFit="1" customWidth="1"/>
    <col min="6673" max="6682" width="5.33203125" style="5" bestFit="1" customWidth="1"/>
    <col min="6683" max="6683" width="5.6640625" style="5" bestFit="1" customWidth="1"/>
    <col min="6684" max="6684" width="6.6640625" style="5" bestFit="1" customWidth="1"/>
    <col min="6685" max="6912" width="11.5546875" style="5"/>
    <col min="6913" max="6913" width="27.109375" style="5" customWidth="1"/>
    <col min="6914" max="6927" width="5.33203125" style="5" bestFit="1" customWidth="1"/>
    <col min="6928" max="6928" width="5.88671875" style="5" bestFit="1" customWidth="1"/>
    <col min="6929" max="6938" width="5.33203125" style="5" bestFit="1" customWidth="1"/>
    <col min="6939" max="6939" width="5.6640625" style="5" bestFit="1" customWidth="1"/>
    <col min="6940" max="6940" width="6.6640625" style="5" bestFit="1" customWidth="1"/>
    <col min="6941" max="7168" width="11.5546875" style="5"/>
    <col min="7169" max="7169" width="27.109375" style="5" customWidth="1"/>
    <col min="7170" max="7183" width="5.33203125" style="5" bestFit="1" customWidth="1"/>
    <col min="7184" max="7184" width="5.88671875" style="5" bestFit="1" customWidth="1"/>
    <col min="7185" max="7194" width="5.33203125" style="5" bestFit="1" customWidth="1"/>
    <col min="7195" max="7195" width="5.6640625" style="5" bestFit="1" customWidth="1"/>
    <col min="7196" max="7196" width="6.6640625" style="5" bestFit="1" customWidth="1"/>
    <col min="7197" max="7424" width="11.5546875" style="5"/>
    <col min="7425" max="7425" width="27.109375" style="5" customWidth="1"/>
    <col min="7426" max="7439" width="5.33203125" style="5" bestFit="1" customWidth="1"/>
    <col min="7440" max="7440" width="5.88671875" style="5" bestFit="1" customWidth="1"/>
    <col min="7441" max="7450" width="5.33203125" style="5" bestFit="1" customWidth="1"/>
    <col min="7451" max="7451" width="5.6640625" style="5" bestFit="1" customWidth="1"/>
    <col min="7452" max="7452" width="6.6640625" style="5" bestFit="1" customWidth="1"/>
    <col min="7453" max="7680" width="11.5546875" style="5"/>
    <col min="7681" max="7681" width="27.109375" style="5" customWidth="1"/>
    <col min="7682" max="7695" width="5.33203125" style="5" bestFit="1" customWidth="1"/>
    <col min="7696" max="7696" width="5.88671875" style="5" bestFit="1" customWidth="1"/>
    <col min="7697" max="7706" width="5.33203125" style="5" bestFit="1" customWidth="1"/>
    <col min="7707" max="7707" width="5.6640625" style="5" bestFit="1" customWidth="1"/>
    <col min="7708" max="7708" width="6.6640625" style="5" bestFit="1" customWidth="1"/>
    <col min="7709" max="7936" width="11.5546875" style="5"/>
    <col min="7937" max="7937" width="27.109375" style="5" customWidth="1"/>
    <col min="7938" max="7951" width="5.33203125" style="5" bestFit="1" customWidth="1"/>
    <col min="7952" max="7952" width="5.88671875" style="5" bestFit="1" customWidth="1"/>
    <col min="7953" max="7962" width="5.33203125" style="5" bestFit="1" customWidth="1"/>
    <col min="7963" max="7963" width="5.6640625" style="5" bestFit="1" customWidth="1"/>
    <col min="7964" max="7964" width="6.6640625" style="5" bestFit="1" customWidth="1"/>
    <col min="7965" max="8192" width="11.5546875" style="5"/>
    <col min="8193" max="8193" width="27.109375" style="5" customWidth="1"/>
    <col min="8194" max="8207" width="5.33203125" style="5" bestFit="1" customWidth="1"/>
    <col min="8208" max="8208" width="5.88671875" style="5" bestFit="1" customWidth="1"/>
    <col min="8209" max="8218" width="5.33203125" style="5" bestFit="1" customWidth="1"/>
    <col min="8219" max="8219" width="5.6640625" style="5" bestFit="1" customWidth="1"/>
    <col min="8220" max="8220" width="6.6640625" style="5" bestFit="1" customWidth="1"/>
    <col min="8221" max="8448" width="11.5546875" style="5"/>
    <col min="8449" max="8449" width="27.109375" style="5" customWidth="1"/>
    <col min="8450" max="8463" width="5.33203125" style="5" bestFit="1" customWidth="1"/>
    <col min="8464" max="8464" width="5.88671875" style="5" bestFit="1" customWidth="1"/>
    <col min="8465" max="8474" width="5.33203125" style="5" bestFit="1" customWidth="1"/>
    <col min="8475" max="8475" width="5.6640625" style="5" bestFit="1" customWidth="1"/>
    <col min="8476" max="8476" width="6.6640625" style="5" bestFit="1" customWidth="1"/>
    <col min="8477" max="8704" width="11.5546875" style="5"/>
    <col min="8705" max="8705" width="27.109375" style="5" customWidth="1"/>
    <col min="8706" max="8719" width="5.33203125" style="5" bestFit="1" customWidth="1"/>
    <col min="8720" max="8720" width="5.88671875" style="5" bestFit="1" customWidth="1"/>
    <col min="8721" max="8730" width="5.33203125" style="5" bestFit="1" customWidth="1"/>
    <col min="8731" max="8731" width="5.6640625" style="5" bestFit="1" customWidth="1"/>
    <col min="8732" max="8732" width="6.6640625" style="5" bestFit="1" customWidth="1"/>
    <col min="8733" max="8960" width="11.5546875" style="5"/>
    <col min="8961" max="8961" width="27.109375" style="5" customWidth="1"/>
    <col min="8962" max="8975" width="5.33203125" style="5" bestFit="1" customWidth="1"/>
    <col min="8976" max="8976" width="5.88671875" style="5" bestFit="1" customWidth="1"/>
    <col min="8977" max="8986" width="5.33203125" style="5" bestFit="1" customWidth="1"/>
    <col min="8987" max="8987" width="5.6640625" style="5" bestFit="1" customWidth="1"/>
    <col min="8988" max="8988" width="6.6640625" style="5" bestFit="1" customWidth="1"/>
    <col min="8989" max="9216" width="11.5546875" style="5"/>
    <col min="9217" max="9217" width="27.109375" style="5" customWidth="1"/>
    <col min="9218" max="9231" width="5.33203125" style="5" bestFit="1" customWidth="1"/>
    <col min="9232" max="9232" width="5.88671875" style="5" bestFit="1" customWidth="1"/>
    <col min="9233" max="9242" width="5.33203125" style="5" bestFit="1" customWidth="1"/>
    <col min="9243" max="9243" width="5.6640625" style="5" bestFit="1" customWidth="1"/>
    <col min="9244" max="9244" width="6.6640625" style="5" bestFit="1" customWidth="1"/>
    <col min="9245" max="9472" width="11.5546875" style="5"/>
    <col min="9473" max="9473" width="27.109375" style="5" customWidth="1"/>
    <col min="9474" max="9487" width="5.33203125" style="5" bestFit="1" customWidth="1"/>
    <col min="9488" max="9488" width="5.88671875" style="5" bestFit="1" customWidth="1"/>
    <col min="9489" max="9498" width="5.33203125" style="5" bestFit="1" customWidth="1"/>
    <col min="9499" max="9499" width="5.6640625" style="5" bestFit="1" customWidth="1"/>
    <col min="9500" max="9500" width="6.6640625" style="5" bestFit="1" customWidth="1"/>
    <col min="9501" max="9728" width="11.5546875" style="5"/>
    <col min="9729" max="9729" width="27.109375" style="5" customWidth="1"/>
    <col min="9730" max="9743" width="5.33203125" style="5" bestFit="1" customWidth="1"/>
    <col min="9744" max="9744" width="5.88671875" style="5" bestFit="1" customWidth="1"/>
    <col min="9745" max="9754" width="5.33203125" style="5" bestFit="1" customWidth="1"/>
    <col min="9755" max="9755" width="5.6640625" style="5" bestFit="1" customWidth="1"/>
    <col min="9756" max="9756" width="6.6640625" style="5" bestFit="1" customWidth="1"/>
    <col min="9757" max="9984" width="11.5546875" style="5"/>
    <col min="9985" max="9985" width="27.109375" style="5" customWidth="1"/>
    <col min="9986" max="9999" width="5.33203125" style="5" bestFit="1" customWidth="1"/>
    <col min="10000" max="10000" width="5.88671875" style="5" bestFit="1" customWidth="1"/>
    <col min="10001" max="10010" width="5.33203125" style="5" bestFit="1" customWidth="1"/>
    <col min="10011" max="10011" width="5.6640625" style="5" bestFit="1" customWidth="1"/>
    <col min="10012" max="10012" width="6.6640625" style="5" bestFit="1" customWidth="1"/>
    <col min="10013" max="10240" width="11.5546875" style="5"/>
    <col min="10241" max="10241" width="27.109375" style="5" customWidth="1"/>
    <col min="10242" max="10255" width="5.33203125" style="5" bestFit="1" customWidth="1"/>
    <col min="10256" max="10256" width="5.88671875" style="5" bestFit="1" customWidth="1"/>
    <col min="10257" max="10266" width="5.33203125" style="5" bestFit="1" customWidth="1"/>
    <col min="10267" max="10267" width="5.6640625" style="5" bestFit="1" customWidth="1"/>
    <col min="10268" max="10268" width="6.6640625" style="5" bestFit="1" customWidth="1"/>
    <col min="10269" max="10496" width="11.5546875" style="5"/>
    <col min="10497" max="10497" width="27.109375" style="5" customWidth="1"/>
    <col min="10498" max="10511" width="5.33203125" style="5" bestFit="1" customWidth="1"/>
    <col min="10512" max="10512" width="5.88671875" style="5" bestFit="1" customWidth="1"/>
    <col min="10513" max="10522" width="5.33203125" style="5" bestFit="1" customWidth="1"/>
    <col min="10523" max="10523" width="5.6640625" style="5" bestFit="1" customWidth="1"/>
    <col min="10524" max="10524" width="6.6640625" style="5" bestFit="1" customWidth="1"/>
    <col min="10525" max="10752" width="11.5546875" style="5"/>
    <col min="10753" max="10753" width="27.109375" style="5" customWidth="1"/>
    <col min="10754" max="10767" width="5.33203125" style="5" bestFit="1" customWidth="1"/>
    <col min="10768" max="10768" width="5.88671875" style="5" bestFit="1" customWidth="1"/>
    <col min="10769" max="10778" width="5.33203125" style="5" bestFit="1" customWidth="1"/>
    <col min="10779" max="10779" width="5.6640625" style="5" bestFit="1" customWidth="1"/>
    <col min="10780" max="10780" width="6.6640625" style="5" bestFit="1" customWidth="1"/>
    <col min="10781" max="11008" width="11.5546875" style="5"/>
    <col min="11009" max="11009" width="27.109375" style="5" customWidth="1"/>
    <col min="11010" max="11023" width="5.33203125" style="5" bestFit="1" customWidth="1"/>
    <col min="11024" max="11024" width="5.88671875" style="5" bestFit="1" customWidth="1"/>
    <col min="11025" max="11034" width="5.33203125" style="5" bestFit="1" customWidth="1"/>
    <col min="11035" max="11035" width="5.6640625" style="5" bestFit="1" customWidth="1"/>
    <col min="11036" max="11036" width="6.6640625" style="5" bestFit="1" customWidth="1"/>
    <col min="11037" max="11264" width="11.5546875" style="5"/>
    <col min="11265" max="11265" width="27.109375" style="5" customWidth="1"/>
    <col min="11266" max="11279" width="5.33203125" style="5" bestFit="1" customWidth="1"/>
    <col min="11280" max="11280" width="5.88671875" style="5" bestFit="1" customWidth="1"/>
    <col min="11281" max="11290" width="5.33203125" style="5" bestFit="1" customWidth="1"/>
    <col min="11291" max="11291" width="5.6640625" style="5" bestFit="1" customWidth="1"/>
    <col min="11292" max="11292" width="6.6640625" style="5" bestFit="1" customWidth="1"/>
    <col min="11293" max="11520" width="11.5546875" style="5"/>
    <col min="11521" max="11521" width="27.109375" style="5" customWidth="1"/>
    <col min="11522" max="11535" width="5.33203125" style="5" bestFit="1" customWidth="1"/>
    <col min="11536" max="11536" width="5.88671875" style="5" bestFit="1" customWidth="1"/>
    <col min="11537" max="11546" width="5.33203125" style="5" bestFit="1" customWidth="1"/>
    <col min="11547" max="11547" width="5.6640625" style="5" bestFit="1" customWidth="1"/>
    <col min="11548" max="11548" width="6.6640625" style="5" bestFit="1" customWidth="1"/>
    <col min="11549" max="11776" width="11.5546875" style="5"/>
    <col min="11777" max="11777" width="27.109375" style="5" customWidth="1"/>
    <col min="11778" max="11791" width="5.33203125" style="5" bestFit="1" customWidth="1"/>
    <col min="11792" max="11792" width="5.88671875" style="5" bestFit="1" customWidth="1"/>
    <col min="11793" max="11802" width="5.33203125" style="5" bestFit="1" customWidth="1"/>
    <col min="11803" max="11803" width="5.6640625" style="5" bestFit="1" customWidth="1"/>
    <col min="11804" max="11804" width="6.6640625" style="5" bestFit="1" customWidth="1"/>
    <col min="11805" max="12032" width="11.5546875" style="5"/>
    <col min="12033" max="12033" width="27.109375" style="5" customWidth="1"/>
    <col min="12034" max="12047" width="5.33203125" style="5" bestFit="1" customWidth="1"/>
    <col min="12048" max="12048" width="5.88671875" style="5" bestFit="1" customWidth="1"/>
    <col min="12049" max="12058" width="5.33203125" style="5" bestFit="1" customWidth="1"/>
    <col min="12059" max="12059" width="5.6640625" style="5" bestFit="1" customWidth="1"/>
    <col min="12060" max="12060" width="6.6640625" style="5" bestFit="1" customWidth="1"/>
    <col min="12061" max="12288" width="11.5546875" style="5"/>
    <col min="12289" max="12289" width="27.109375" style="5" customWidth="1"/>
    <col min="12290" max="12303" width="5.33203125" style="5" bestFit="1" customWidth="1"/>
    <col min="12304" max="12304" width="5.88671875" style="5" bestFit="1" customWidth="1"/>
    <col min="12305" max="12314" width="5.33203125" style="5" bestFit="1" customWidth="1"/>
    <col min="12315" max="12315" width="5.6640625" style="5" bestFit="1" customWidth="1"/>
    <col min="12316" max="12316" width="6.6640625" style="5" bestFit="1" customWidth="1"/>
    <col min="12317" max="12544" width="11.5546875" style="5"/>
    <col min="12545" max="12545" width="27.109375" style="5" customWidth="1"/>
    <col min="12546" max="12559" width="5.33203125" style="5" bestFit="1" customWidth="1"/>
    <col min="12560" max="12560" width="5.88671875" style="5" bestFit="1" customWidth="1"/>
    <col min="12561" max="12570" width="5.33203125" style="5" bestFit="1" customWidth="1"/>
    <col min="12571" max="12571" width="5.6640625" style="5" bestFit="1" customWidth="1"/>
    <col min="12572" max="12572" width="6.6640625" style="5" bestFit="1" customWidth="1"/>
    <col min="12573" max="12800" width="11.5546875" style="5"/>
    <col min="12801" max="12801" width="27.109375" style="5" customWidth="1"/>
    <col min="12802" max="12815" width="5.33203125" style="5" bestFit="1" customWidth="1"/>
    <col min="12816" max="12816" width="5.88671875" style="5" bestFit="1" customWidth="1"/>
    <col min="12817" max="12826" width="5.33203125" style="5" bestFit="1" customWidth="1"/>
    <col min="12827" max="12827" width="5.6640625" style="5" bestFit="1" customWidth="1"/>
    <col min="12828" max="12828" width="6.6640625" style="5" bestFit="1" customWidth="1"/>
    <col min="12829" max="13056" width="11.5546875" style="5"/>
    <col min="13057" max="13057" width="27.109375" style="5" customWidth="1"/>
    <col min="13058" max="13071" width="5.33203125" style="5" bestFit="1" customWidth="1"/>
    <col min="13072" max="13072" width="5.88671875" style="5" bestFit="1" customWidth="1"/>
    <col min="13073" max="13082" width="5.33203125" style="5" bestFit="1" customWidth="1"/>
    <col min="13083" max="13083" width="5.6640625" style="5" bestFit="1" customWidth="1"/>
    <col min="13084" max="13084" width="6.6640625" style="5" bestFit="1" customWidth="1"/>
    <col min="13085" max="13312" width="11.5546875" style="5"/>
    <col min="13313" max="13313" width="27.109375" style="5" customWidth="1"/>
    <col min="13314" max="13327" width="5.33203125" style="5" bestFit="1" customWidth="1"/>
    <col min="13328" max="13328" width="5.88671875" style="5" bestFit="1" customWidth="1"/>
    <col min="13329" max="13338" width="5.33203125" style="5" bestFit="1" customWidth="1"/>
    <col min="13339" max="13339" width="5.6640625" style="5" bestFit="1" customWidth="1"/>
    <col min="13340" max="13340" width="6.6640625" style="5" bestFit="1" customWidth="1"/>
    <col min="13341" max="13568" width="11.5546875" style="5"/>
    <col min="13569" max="13569" width="27.109375" style="5" customWidth="1"/>
    <col min="13570" max="13583" width="5.33203125" style="5" bestFit="1" customWidth="1"/>
    <col min="13584" max="13584" width="5.88671875" style="5" bestFit="1" customWidth="1"/>
    <col min="13585" max="13594" width="5.33203125" style="5" bestFit="1" customWidth="1"/>
    <col min="13595" max="13595" width="5.6640625" style="5" bestFit="1" customWidth="1"/>
    <col min="13596" max="13596" width="6.6640625" style="5" bestFit="1" customWidth="1"/>
    <col min="13597" max="13824" width="11.5546875" style="5"/>
    <col min="13825" max="13825" width="27.109375" style="5" customWidth="1"/>
    <col min="13826" max="13839" width="5.33203125" style="5" bestFit="1" customWidth="1"/>
    <col min="13840" max="13840" width="5.88671875" style="5" bestFit="1" customWidth="1"/>
    <col min="13841" max="13850" width="5.33203125" style="5" bestFit="1" customWidth="1"/>
    <col min="13851" max="13851" width="5.6640625" style="5" bestFit="1" customWidth="1"/>
    <col min="13852" max="13852" width="6.6640625" style="5" bestFit="1" customWidth="1"/>
    <col min="13853" max="14080" width="11.5546875" style="5"/>
    <col min="14081" max="14081" width="27.109375" style="5" customWidth="1"/>
    <col min="14082" max="14095" width="5.33203125" style="5" bestFit="1" customWidth="1"/>
    <col min="14096" max="14096" width="5.88671875" style="5" bestFit="1" customWidth="1"/>
    <col min="14097" max="14106" width="5.33203125" style="5" bestFit="1" customWidth="1"/>
    <col min="14107" max="14107" width="5.6640625" style="5" bestFit="1" customWidth="1"/>
    <col min="14108" max="14108" width="6.6640625" style="5" bestFit="1" customWidth="1"/>
    <col min="14109" max="14336" width="11.5546875" style="5"/>
    <col min="14337" max="14337" width="27.109375" style="5" customWidth="1"/>
    <col min="14338" max="14351" width="5.33203125" style="5" bestFit="1" customWidth="1"/>
    <col min="14352" max="14352" width="5.88671875" style="5" bestFit="1" customWidth="1"/>
    <col min="14353" max="14362" width="5.33203125" style="5" bestFit="1" customWidth="1"/>
    <col min="14363" max="14363" width="5.6640625" style="5" bestFit="1" customWidth="1"/>
    <col min="14364" max="14364" width="6.6640625" style="5" bestFit="1" customWidth="1"/>
    <col min="14365" max="14592" width="11.5546875" style="5"/>
    <col min="14593" max="14593" width="27.109375" style="5" customWidth="1"/>
    <col min="14594" max="14607" width="5.33203125" style="5" bestFit="1" customWidth="1"/>
    <col min="14608" max="14608" width="5.88671875" style="5" bestFit="1" customWidth="1"/>
    <col min="14609" max="14618" width="5.33203125" style="5" bestFit="1" customWidth="1"/>
    <col min="14619" max="14619" width="5.6640625" style="5" bestFit="1" customWidth="1"/>
    <col min="14620" max="14620" width="6.6640625" style="5" bestFit="1" customWidth="1"/>
    <col min="14621" max="14848" width="11.5546875" style="5"/>
    <col min="14849" max="14849" width="27.109375" style="5" customWidth="1"/>
    <col min="14850" max="14863" width="5.33203125" style="5" bestFit="1" customWidth="1"/>
    <col min="14864" max="14864" width="5.88671875" style="5" bestFit="1" customWidth="1"/>
    <col min="14865" max="14874" width="5.33203125" style="5" bestFit="1" customWidth="1"/>
    <col min="14875" max="14875" width="5.6640625" style="5" bestFit="1" customWidth="1"/>
    <col min="14876" max="14876" width="6.6640625" style="5" bestFit="1" customWidth="1"/>
    <col min="14877" max="15104" width="11.5546875" style="5"/>
    <col min="15105" max="15105" width="27.109375" style="5" customWidth="1"/>
    <col min="15106" max="15119" width="5.33203125" style="5" bestFit="1" customWidth="1"/>
    <col min="15120" max="15120" width="5.88671875" style="5" bestFit="1" customWidth="1"/>
    <col min="15121" max="15130" width="5.33203125" style="5" bestFit="1" customWidth="1"/>
    <col min="15131" max="15131" width="5.6640625" style="5" bestFit="1" customWidth="1"/>
    <col min="15132" max="15132" width="6.6640625" style="5" bestFit="1" customWidth="1"/>
    <col min="15133" max="15360" width="11.5546875" style="5"/>
    <col min="15361" max="15361" width="27.109375" style="5" customWidth="1"/>
    <col min="15362" max="15375" width="5.33203125" style="5" bestFit="1" customWidth="1"/>
    <col min="15376" max="15376" width="5.88671875" style="5" bestFit="1" customWidth="1"/>
    <col min="15377" max="15386" width="5.33203125" style="5" bestFit="1" customWidth="1"/>
    <col min="15387" max="15387" width="5.6640625" style="5" bestFit="1" customWidth="1"/>
    <col min="15388" max="15388" width="6.6640625" style="5" bestFit="1" customWidth="1"/>
    <col min="15389" max="15616" width="11.5546875" style="5"/>
    <col min="15617" max="15617" width="27.109375" style="5" customWidth="1"/>
    <col min="15618" max="15631" width="5.33203125" style="5" bestFit="1" customWidth="1"/>
    <col min="15632" max="15632" width="5.88671875" style="5" bestFit="1" customWidth="1"/>
    <col min="15633" max="15642" width="5.33203125" style="5" bestFit="1" customWidth="1"/>
    <col min="15643" max="15643" width="5.6640625" style="5" bestFit="1" customWidth="1"/>
    <col min="15644" max="15644" width="6.6640625" style="5" bestFit="1" customWidth="1"/>
    <col min="15645" max="15872" width="11.5546875" style="5"/>
    <col min="15873" max="15873" width="27.109375" style="5" customWidth="1"/>
    <col min="15874" max="15887" width="5.33203125" style="5" bestFit="1" customWidth="1"/>
    <col min="15888" max="15888" width="5.88671875" style="5" bestFit="1" customWidth="1"/>
    <col min="15889" max="15898" width="5.33203125" style="5" bestFit="1" customWidth="1"/>
    <col min="15899" max="15899" width="5.6640625" style="5" bestFit="1" customWidth="1"/>
    <col min="15900" max="15900" width="6.6640625" style="5" bestFit="1" customWidth="1"/>
    <col min="15901" max="16128" width="11.5546875" style="5"/>
    <col min="16129" max="16129" width="27.109375" style="5" customWidth="1"/>
    <col min="16130" max="16143" width="5.33203125" style="5" bestFit="1" customWidth="1"/>
    <col min="16144" max="16144" width="5.88671875" style="5" bestFit="1" customWidth="1"/>
    <col min="16145" max="16154" width="5.33203125" style="5" bestFit="1" customWidth="1"/>
    <col min="16155" max="16155" width="5.6640625" style="5" bestFit="1" customWidth="1"/>
    <col min="16156" max="16156" width="6.6640625" style="5" bestFit="1" customWidth="1"/>
    <col min="16157" max="16384" width="11.5546875" style="5"/>
  </cols>
  <sheetData>
    <row r="1" spans="1:31" s="2" customFormat="1" ht="20.100000000000001" customHeight="1">
      <c r="A1" s="1270" t="s">
        <v>1197</v>
      </c>
      <c r="B1" s="1"/>
      <c r="C1" s="1"/>
      <c r="D1" s="1"/>
      <c r="E1" s="1"/>
      <c r="F1" s="1"/>
      <c r="G1" s="1"/>
      <c r="H1" s="1"/>
      <c r="I1" s="1"/>
      <c r="J1" s="1"/>
      <c r="K1" s="1"/>
      <c r="L1" s="1"/>
      <c r="M1" s="1"/>
      <c r="N1" s="1"/>
      <c r="O1" s="1"/>
      <c r="P1" s="1"/>
      <c r="Q1" s="1"/>
      <c r="R1" s="1"/>
      <c r="S1" s="1"/>
      <c r="T1" s="1"/>
      <c r="U1" s="1"/>
      <c r="V1" s="1"/>
      <c r="W1" s="1"/>
      <c r="X1" s="1"/>
      <c r="Y1" s="1"/>
      <c r="Z1" s="1"/>
      <c r="AA1" s="1"/>
      <c r="AB1" s="1"/>
    </row>
    <row r="2" spans="1:31" s="3" customFormat="1" ht="24" customHeight="1">
      <c r="A2" s="1319" t="s">
        <v>0</v>
      </c>
      <c r="B2" s="1319"/>
      <c r="C2" s="1319"/>
      <c r="D2" s="1319"/>
      <c r="E2" s="1319"/>
      <c r="F2" s="1319"/>
      <c r="G2" s="1319"/>
      <c r="H2" s="1319"/>
      <c r="I2" s="1319"/>
      <c r="J2" s="1319"/>
      <c r="K2" s="1319"/>
      <c r="L2" s="1319"/>
      <c r="M2" s="1319"/>
      <c r="N2" s="1319"/>
      <c r="O2" s="1319"/>
      <c r="P2" s="1319"/>
      <c r="Q2" s="1319"/>
      <c r="R2" s="1319"/>
      <c r="S2" s="1319"/>
      <c r="T2" s="1319"/>
      <c r="U2" s="1319"/>
      <c r="V2" s="1319"/>
      <c r="W2" s="1319"/>
      <c r="X2" s="1319"/>
      <c r="Y2" s="1319"/>
      <c r="Z2" s="1319"/>
      <c r="AA2" s="1319"/>
      <c r="AB2" s="1319"/>
    </row>
    <row r="3" spans="1:31" s="4" customFormat="1" ht="20.100000000000001" customHeight="1">
      <c r="A3" s="1537">
        <v>46022</v>
      </c>
      <c r="B3" s="1537"/>
      <c r="C3" s="1537"/>
      <c r="D3" s="1537"/>
      <c r="E3" s="1537"/>
      <c r="F3" s="1537"/>
      <c r="G3" s="1537"/>
      <c r="H3" s="1537"/>
      <c r="I3" s="1537"/>
      <c r="J3" s="1537"/>
      <c r="K3" s="1537"/>
      <c r="L3" s="1537"/>
      <c r="M3" s="1537"/>
      <c r="N3" s="1537"/>
      <c r="O3" s="1537"/>
      <c r="P3" s="1537"/>
      <c r="Q3" s="1537"/>
      <c r="R3" s="1537"/>
      <c r="S3" s="1537"/>
      <c r="T3" s="1537"/>
      <c r="U3" s="1537"/>
      <c r="V3" s="1537"/>
      <c r="W3" s="1537"/>
      <c r="X3" s="1537"/>
      <c r="Y3" s="1537"/>
      <c r="Z3" s="1537"/>
      <c r="AA3" s="1537"/>
      <c r="AB3" s="1537"/>
    </row>
    <row r="4" spans="1:31" ht="7.5" customHeight="1"/>
    <row r="5" spans="1:31" ht="7.5" customHeight="1" thickBot="1"/>
    <row r="6" spans="1:31" ht="95.1" customHeight="1">
      <c r="A6" s="7" t="s">
        <v>1</v>
      </c>
      <c r="B6" s="8" t="s">
        <v>2</v>
      </c>
      <c r="C6" s="8" t="s">
        <v>3</v>
      </c>
      <c r="D6" s="8" t="s">
        <v>4</v>
      </c>
      <c r="E6" s="8" t="s">
        <v>5</v>
      </c>
      <c r="F6" s="8" t="s">
        <v>6</v>
      </c>
      <c r="G6" s="8" t="s">
        <v>7</v>
      </c>
      <c r="H6" s="8" t="s">
        <v>8</v>
      </c>
      <c r="I6" s="8" t="s">
        <v>9</v>
      </c>
      <c r="J6" s="8" t="s">
        <v>10</v>
      </c>
      <c r="K6" s="8" t="s">
        <v>11</v>
      </c>
      <c r="L6" s="8" t="s">
        <v>12</v>
      </c>
      <c r="M6" s="8" t="s">
        <v>13</v>
      </c>
      <c r="N6" s="8" t="s">
        <v>14</v>
      </c>
      <c r="O6" s="8" t="s">
        <v>15</v>
      </c>
      <c r="P6" s="8" t="s">
        <v>16</v>
      </c>
      <c r="Q6" s="8" t="s">
        <v>17</v>
      </c>
      <c r="R6" s="8" t="s">
        <v>18</v>
      </c>
      <c r="S6" s="8" t="s">
        <v>19</v>
      </c>
      <c r="T6" s="8" t="s">
        <v>20</v>
      </c>
      <c r="U6" s="8" t="s">
        <v>21</v>
      </c>
      <c r="V6" s="8" t="s">
        <v>22</v>
      </c>
      <c r="W6" s="8" t="s">
        <v>23</v>
      </c>
      <c r="X6" s="8" t="s">
        <v>24</v>
      </c>
      <c r="Y6" s="8" t="s">
        <v>25</v>
      </c>
      <c r="Z6" s="8" t="s">
        <v>26</v>
      </c>
      <c r="AA6" s="9" t="s">
        <v>27</v>
      </c>
      <c r="AB6" s="10" t="s">
        <v>28</v>
      </c>
      <c r="AC6" s="11"/>
      <c r="AD6" s="11"/>
      <c r="AE6" s="11"/>
    </row>
    <row r="7" spans="1:31" ht="3.75" customHeight="1">
      <c r="A7" s="12"/>
      <c r="B7" s="13"/>
      <c r="C7" s="13"/>
      <c r="D7" s="13"/>
      <c r="E7" s="13"/>
      <c r="F7" s="13"/>
      <c r="G7" s="13"/>
      <c r="H7" s="13"/>
      <c r="I7" s="13"/>
      <c r="J7" s="13"/>
      <c r="K7" s="13"/>
      <c r="L7" s="13"/>
      <c r="M7" s="13"/>
      <c r="N7" s="13"/>
      <c r="O7" s="13"/>
      <c r="P7" s="13"/>
      <c r="Q7" s="13"/>
      <c r="R7" s="13"/>
      <c r="S7" s="13"/>
      <c r="T7" s="13"/>
      <c r="U7" s="13"/>
      <c r="V7" s="13"/>
      <c r="W7" s="13"/>
      <c r="X7" s="13"/>
      <c r="Y7" s="13"/>
      <c r="Z7" s="13"/>
      <c r="AA7" s="14"/>
      <c r="AB7" s="15"/>
      <c r="AC7" s="11"/>
      <c r="AD7" s="11"/>
      <c r="AE7" s="11"/>
    </row>
    <row r="8" spans="1:31" ht="10.5" customHeight="1">
      <c r="A8" s="16"/>
      <c r="B8" s="16"/>
      <c r="C8" s="16"/>
      <c r="D8" s="16"/>
      <c r="E8" s="16"/>
      <c r="F8" s="16"/>
      <c r="G8" s="16"/>
      <c r="H8" s="16"/>
      <c r="I8" s="16"/>
      <c r="J8" s="16"/>
      <c r="K8" s="16"/>
      <c r="L8" s="16"/>
      <c r="M8" s="16"/>
      <c r="N8" s="16"/>
      <c r="O8" s="16"/>
      <c r="P8" s="16"/>
      <c r="Q8" s="16"/>
      <c r="R8" s="16"/>
      <c r="S8" s="16"/>
      <c r="T8" s="16"/>
      <c r="U8" s="16"/>
      <c r="V8" s="16"/>
      <c r="W8" s="16"/>
      <c r="X8" s="16"/>
      <c r="Y8" s="16"/>
      <c r="Z8" s="16"/>
      <c r="AA8" s="16"/>
      <c r="AB8" s="17"/>
      <c r="AC8" s="11"/>
      <c r="AD8" s="11"/>
      <c r="AE8" s="11"/>
    </row>
    <row r="9" spans="1:31" s="22" customFormat="1" ht="20.100000000000001" customHeight="1">
      <c r="A9" s="18" t="s">
        <v>29</v>
      </c>
      <c r="B9" s="19">
        <v>1</v>
      </c>
      <c r="C9" s="19">
        <v>4</v>
      </c>
      <c r="D9" s="19">
        <v>3</v>
      </c>
      <c r="E9" s="19">
        <v>13</v>
      </c>
      <c r="F9" s="19">
        <v>1</v>
      </c>
      <c r="G9" s="19">
        <v>4</v>
      </c>
      <c r="H9" s="19">
        <v>11</v>
      </c>
      <c r="I9" s="19">
        <v>9</v>
      </c>
      <c r="J9" s="19">
        <v>0</v>
      </c>
      <c r="K9" s="19">
        <v>3</v>
      </c>
      <c r="L9" s="19">
        <v>4</v>
      </c>
      <c r="M9" s="19">
        <v>8</v>
      </c>
      <c r="N9" s="19">
        <v>10</v>
      </c>
      <c r="O9" s="19">
        <v>6</v>
      </c>
      <c r="P9" s="19">
        <v>164</v>
      </c>
      <c r="Q9" s="19">
        <v>3</v>
      </c>
      <c r="R9" s="19">
        <v>1</v>
      </c>
      <c r="S9" s="19">
        <v>2</v>
      </c>
      <c r="T9" s="19">
        <v>1</v>
      </c>
      <c r="U9" s="19">
        <v>8</v>
      </c>
      <c r="V9" s="19">
        <v>3</v>
      </c>
      <c r="W9" s="19">
        <v>6</v>
      </c>
      <c r="X9" s="19">
        <v>2</v>
      </c>
      <c r="Y9" s="19">
        <v>1</v>
      </c>
      <c r="Z9" s="19">
        <v>3</v>
      </c>
      <c r="AA9" s="19">
        <v>0</v>
      </c>
      <c r="AB9" s="20">
        <v>271</v>
      </c>
      <c r="AC9" s="21"/>
    </row>
    <row r="10" spans="1:31" s="22" customFormat="1" ht="20.100000000000001" customHeight="1">
      <c r="A10" s="18" t="s">
        <v>30</v>
      </c>
      <c r="B10" s="19">
        <v>0</v>
      </c>
      <c r="C10" s="19">
        <v>0</v>
      </c>
      <c r="D10" s="19">
        <v>0</v>
      </c>
      <c r="E10" s="19">
        <v>1</v>
      </c>
      <c r="F10" s="19">
        <v>0</v>
      </c>
      <c r="G10" s="19">
        <v>1</v>
      </c>
      <c r="H10" s="19">
        <v>0</v>
      </c>
      <c r="I10" s="19">
        <v>1</v>
      </c>
      <c r="J10" s="19">
        <v>0</v>
      </c>
      <c r="K10" s="19">
        <v>0</v>
      </c>
      <c r="L10" s="19">
        <v>1</v>
      </c>
      <c r="M10" s="19">
        <v>1</v>
      </c>
      <c r="N10" s="19">
        <v>1</v>
      </c>
      <c r="O10" s="19">
        <v>1</v>
      </c>
      <c r="P10" s="19">
        <v>12</v>
      </c>
      <c r="Q10" s="19">
        <v>1</v>
      </c>
      <c r="R10" s="19">
        <v>0</v>
      </c>
      <c r="S10" s="19">
        <v>0</v>
      </c>
      <c r="T10" s="19">
        <v>0</v>
      </c>
      <c r="U10" s="19">
        <v>2</v>
      </c>
      <c r="V10" s="19">
        <v>0</v>
      </c>
      <c r="W10" s="19">
        <v>1</v>
      </c>
      <c r="X10" s="19">
        <v>0</v>
      </c>
      <c r="Y10" s="19">
        <v>1</v>
      </c>
      <c r="Z10" s="19">
        <v>1</v>
      </c>
      <c r="AA10" s="19">
        <v>0</v>
      </c>
      <c r="AB10" s="20">
        <v>25</v>
      </c>
      <c r="AC10" s="21"/>
    </row>
    <row r="11" spans="1:31" s="22" customFormat="1" ht="27" customHeight="1">
      <c r="A11" s="23" t="s">
        <v>31</v>
      </c>
      <c r="B11" s="19">
        <v>3</v>
      </c>
      <c r="C11" s="19">
        <v>8</v>
      </c>
      <c r="D11" s="19">
        <v>2</v>
      </c>
      <c r="E11" s="19">
        <v>17</v>
      </c>
      <c r="F11" s="19">
        <v>2</v>
      </c>
      <c r="G11" s="19">
        <v>5</v>
      </c>
      <c r="H11" s="19">
        <v>9</v>
      </c>
      <c r="I11" s="19">
        <v>10</v>
      </c>
      <c r="J11" s="19">
        <v>1</v>
      </c>
      <c r="K11" s="19">
        <v>3</v>
      </c>
      <c r="L11" s="19">
        <v>8</v>
      </c>
      <c r="M11" s="19">
        <v>13</v>
      </c>
      <c r="N11" s="19">
        <v>11</v>
      </c>
      <c r="O11" s="19">
        <v>8</v>
      </c>
      <c r="P11" s="19">
        <v>167</v>
      </c>
      <c r="Q11" s="19">
        <v>4</v>
      </c>
      <c r="R11" s="19">
        <v>1</v>
      </c>
      <c r="S11" s="19">
        <v>5</v>
      </c>
      <c r="T11" s="19">
        <v>3</v>
      </c>
      <c r="U11" s="19">
        <v>11</v>
      </c>
      <c r="V11" s="19">
        <v>4</v>
      </c>
      <c r="W11" s="19">
        <v>6</v>
      </c>
      <c r="X11" s="19">
        <v>4</v>
      </c>
      <c r="Y11" s="19">
        <v>1</v>
      </c>
      <c r="Z11" s="19">
        <v>3</v>
      </c>
      <c r="AA11" s="19">
        <v>2</v>
      </c>
      <c r="AB11" s="20">
        <v>311</v>
      </c>
      <c r="AC11" s="21"/>
    </row>
    <row r="12" spans="1:31" s="22" customFormat="1" ht="20.100000000000001" customHeight="1">
      <c r="A12" s="24" t="s">
        <v>32</v>
      </c>
      <c r="B12" s="19">
        <v>0</v>
      </c>
      <c r="C12" s="19">
        <v>1</v>
      </c>
      <c r="D12" s="19">
        <v>0</v>
      </c>
      <c r="E12" s="19">
        <v>1</v>
      </c>
      <c r="F12" s="19">
        <v>0</v>
      </c>
      <c r="G12" s="19">
        <v>2</v>
      </c>
      <c r="H12" s="19">
        <v>0</v>
      </c>
      <c r="I12" s="19">
        <v>0</v>
      </c>
      <c r="J12" s="19">
        <v>0</v>
      </c>
      <c r="K12" s="19">
        <v>0</v>
      </c>
      <c r="L12" s="19">
        <v>1</v>
      </c>
      <c r="M12" s="19">
        <v>2</v>
      </c>
      <c r="N12" s="19">
        <v>1</v>
      </c>
      <c r="O12" s="19">
        <v>1</v>
      </c>
      <c r="P12" s="19">
        <v>11</v>
      </c>
      <c r="Q12" s="19">
        <v>0</v>
      </c>
      <c r="R12" s="19">
        <v>0</v>
      </c>
      <c r="S12" s="19">
        <v>0</v>
      </c>
      <c r="T12" s="19">
        <v>0</v>
      </c>
      <c r="U12" s="19">
        <v>1</v>
      </c>
      <c r="V12" s="19">
        <v>0</v>
      </c>
      <c r="W12" s="19">
        <v>0</v>
      </c>
      <c r="X12" s="19">
        <v>0</v>
      </c>
      <c r="Y12" s="19">
        <v>0</v>
      </c>
      <c r="Z12" s="19">
        <v>1</v>
      </c>
      <c r="AA12" s="19">
        <v>0</v>
      </c>
      <c r="AB12" s="20">
        <v>22</v>
      </c>
      <c r="AC12" s="21"/>
    </row>
    <row r="13" spans="1:31" s="22" customFormat="1" ht="20.100000000000001" customHeight="1">
      <c r="A13" s="24" t="s">
        <v>33</v>
      </c>
      <c r="B13" s="19">
        <v>0</v>
      </c>
      <c r="C13" s="19">
        <v>1</v>
      </c>
      <c r="D13" s="19">
        <v>0</v>
      </c>
      <c r="E13" s="19">
        <v>2</v>
      </c>
      <c r="F13" s="19">
        <v>0</v>
      </c>
      <c r="G13" s="19">
        <v>1</v>
      </c>
      <c r="H13" s="19">
        <v>2</v>
      </c>
      <c r="I13" s="19">
        <v>2</v>
      </c>
      <c r="J13" s="19">
        <v>0</v>
      </c>
      <c r="K13" s="19">
        <v>0</v>
      </c>
      <c r="L13" s="19">
        <v>2</v>
      </c>
      <c r="M13" s="19">
        <v>1</v>
      </c>
      <c r="N13" s="19">
        <v>2</v>
      </c>
      <c r="O13" s="19">
        <v>2</v>
      </c>
      <c r="P13" s="19">
        <v>38</v>
      </c>
      <c r="Q13" s="19">
        <v>1</v>
      </c>
      <c r="R13" s="19">
        <v>0</v>
      </c>
      <c r="S13" s="19">
        <v>0</v>
      </c>
      <c r="T13" s="19">
        <v>0</v>
      </c>
      <c r="U13" s="19">
        <v>3</v>
      </c>
      <c r="V13" s="19">
        <v>1</v>
      </c>
      <c r="W13" s="19">
        <v>1</v>
      </c>
      <c r="X13" s="19">
        <v>1</v>
      </c>
      <c r="Y13" s="19">
        <v>0</v>
      </c>
      <c r="Z13" s="19">
        <v>1</v>
      </c>
      <c r="AA13" s="19">
        <v>0</v>
      </c>
      <c r="AB13" s="20">
        <v>61</v>
      </c>
      <c r="AC13" s="21"/>
    </row>
    <row r="14" spans="1:31" s="22" customFormat="1" ht="20.100000000000001" customHeight="1">
      <c r="A14" s="22" t="s">
        <v>34</v>
      </c>
      <c r="B14" s="19">
        <v>0</v>
      </c>
      <c r="C14" s="19">
        <v>2</v>
      </c>
      <c r="D14" s="19">
        <v>0</v>
      </c>
      <c r="E14" s="19">
        <v>7</v>
      </c>
      <c r="F14" s="19">
        <v>0</v>
      </c>
      <c r="G14" s="19">
        <v>3</v>
      </c>
      <c r="H14" s="19">
        <v>5</v>
      </c>
      <c r="I14" s="19">
        <v>4</v>
      </c>
      <c r="J14" s="19">
        <v>0</v>
      </c>
      <c r="K14" s="19">
        <v>2</v>
      </c>
      <c r="L14" s="19">
        <v>3</v>
      </c>
      <c r="M14" s="19">
        <v>4</v>
      </c>
      <c r="N14" s="19">
        <v>5</v>
      </c>
      <c r="O14" s="19">
        <v>3</v>
      </c>
      <c r="P14" s="19">
        <v>92</v>
      </c>
      <c r="Q14" s="19">
        <v>1</v>
      </c>
      <c r="R14" s="19">
        <v>1</v>
      </c>
      <c r="S14" s="19">
        <v>2</v>
      </c>
      <c r="T14" s="19">
        <v>1</v>
      </c>
      <c r="U14" s="19">
        <v>6</v>
      </c>
      <c r="V14" s="19">
        <v>2</v>
      </c>
      <c r="W14" s="19">
        <v>2</v>
      </c>
      <c r="X14" s="19">
        <v>2</v>
      </c>
      <c r="Y14" s="19">
        <v>1</v>
      </c>
      <c r="Z14" s="19">
        <v>1</v>
      </c>
      <c r="AA14" s="19">
        <v>0</v>
      </c>
      <c r="AB14" s="20">
        <v>149</v>
      </c>
      <c r="AC14" s="21"/>
    </row>
    <row r="15" spans="1:31" s="22" customFormat="1" ht="20.100000000000001" customHeight="1">
      <c r="A15" s="22" t="s">
        <v>35</v>
      </c>
      <c r="B15" s="19">
        <v>0</v>
      </c>
      <c r="C15" s="19">
        <v>0</v>
      </c>
      <c r="D15" s="19">
        <v>0</v>
      </c>
      <c r="E15" s="19">
        <v>0</v>
      </c>
      <c r="F15" s="19">
        <v>0</v>
      </c>
      <c r="G15" s="19">
        <v>0</v>
      </c>
      <c r="H15" s="19">
        <v>0</v>
      </c>
      <c r="I15" s="19">
        <v>0</v>
      </c>
      <c r="J15" s="19">
        <v>0</v>
      </c>
      <c r="K15" s="19">
        <v>0</v>
      </c>
      <c r="L15" s="19">
        <v>0</v>
      </c>
      <c r="M15" s="19">
        <v>0</v>
      </c>
      <c r="N15" s="19">
        <v>0</v>
      </c>
      <c r="O15" s="19">
        <v>0</v>
      </c>
      <c r="P15" s="19">
        <v>1</v>
      </c>
      <c r="Q15" s="19">
        <v>0</v>
      </c>
      <c r="R15" s="19">
        <v>0</v>
      </c>
      <c r="S15" s="19">
        <v>0</v>
      </c>
      <c r="T15" s="19">
        <v>0</v>
      </c>
      <c r="U15" s="19">
        <v>0</v>
      </c>
      <c r="V15" s="19">
        <v>0</v>
      </c>
      <c r="W15" s="19">
        <v>0</v>
      </c>
      <c r="X15" s="19">
        <v>0</v>
      </c>
      <c r="Y15" s="19">
        <v>0</v>
      </c>
      <c r="Z15" s="19">
        <v>0</v>
      </c>
      <c r="AA15" s="19">
        <v>0</v>
      </c>
      <c r="AB15" s="20">
        <v>1</v>
      </c>
      <c r="AC15" s="21"/>
    </row>
    <row r="16" spans="1:31" s="22" customFormat="1" ht="20.100000000000001" customHeight="1">
      <c r="A16" s="22" t="s">
        <v>36</v>
      </c>
      <c r="B16" s="19">
        <v>0</v>
      </c>
      <c r="C16" s="19">
        <v>3</v>
      </c>
      <c r="D16" s="19">
        <v>2</v>
      </c>
      <c r="E16" s="19">
        <v>6</v>
      </c>
      <c r="F16" s="19">
        <v>1</v>
      </c>
      <c r="G16" s="19">
        <v>2</v>
      </c>
      <c r="H16" s="19">
        <v>6</v>
      </c>
      <c r="I16" s="19">
        <v>2</v>
      </c>
      <c r="J16" s="19">
        <v>0</v>
      </c>
      <c r="K16" s="19">
        <v>1</v>
      </c>
      <c r="L16" s="19">
        <v>7</v>
      </c>
      <c r="M16" s="19">
        <v>4</v>
      </c>
      <c r="N16" s="19">
        <v>5</v>
      </c>
      <c r="O16" s="19">
        <v>3</v>
      </c>
      <c r="P16" s="19">
        <v>75</v>
      </c>
      <c r="Q16" s="19">
        <v>2</v>
      </c>
      <c r="R16" s="19">
        <v>1</v>
      </c>
      <c r="S16" s="19">
        <v>2</v>
      </c>
      <c r="T16" s="19">
        <v>1</v>
      </c>
      <c r="U16" s="19">
        <v>6</v>
      </c>
      <c r="V16" s="19">
        <v>3</v>
      </c>
      <c r="W16" s="19">
        <v>2</v>
      </c>
      <c r="X16" s="19">
        <v>2</v>
      </c>
      <c r="Y16" s="19">
        <v>1</v>
      </c>
      <c r="Z16" s="19">
        <v>2</v>
      </c>
      <c r="AA16" s="19">
        <v>0</v>
      </c>
      <c r="AB16" s="20">
        <v>139</v>
      </c>
      <c r="AC16" s="21"/>
    </row>
    <row r="17" spans="1:31" s="22" customFormat="1" ht="20.100000000000001" customHeight="1">
      <c r="A17" s="22" t="s">
        <v>37</v>
      </c>
      <c r="B17" s="19">
        <v>4</v>
      </c>
      <c r="C17" s="19">
        <v>17</v>
      </c>
      <c r="D17" s="19">
        <v>4</v>
      </c>
      <c r="E17" s="19">
        <v>22</v>
      </c>
      <c r="F17" s="19">
        <v>5</v>
      </c>
      <c r="G17" s="19">
        <v>18</v>
      </c>
      <c r="H17" s="19">
        <v>7</v>
      </c>
      <c r="I17" s="19">
        <v>18</v>
      </c>
      <c r="J17" s="19">
        <v>3</v>
      </c>
      <c r="K17" s="19">
        <v>5</v>
      </c>
      <c r="L17" s="19">
        <v>5</v>
      </c>
      <c r="M17" s="19">
        <v>12</v>
      </c>
      <c r="N17" s="19">
        <v>13</v>
      </c>
      <c r="O17" s="19">
        <v>15</v>
      </c>
      <c r="P17" s="19">
        <v>70</v>
      </c>
      <c r="Q17" s="19">
        <v>1</v>
      </c>
      <c r="R17" s="19">
        <v>1</v>
      </c>
      <c r="S17" s="19">
        <v>3</v>
      </c>
      <c r="T17" s="19">
        <v>3</v>
      </c>
      <c r="U17" s="19">
        <v>21</v>
      </c>
      <c r="V17" s="19">
        <v>18</v>
      </c>
      <c r="W17" s="19">
        <v>8</v>
      </c>
      <c r="X17" s="19">
        <v>4</v>
      </c>
      <c r="Y17" s="19">
        <v>3</v>
      </c>
      <c r="Z17" s="19">
        <v>2</v>
      </c>
      <c r="AA17" s="19">
        <v>0</v>
      </c>
      <c r="AB17" s="20">
        <v>282</v>
      </c>
      <c r="AC17" s="21"/>
    </row>
    <row r="18" spans="1:31" s="22" customFormat="1" ht="20.100000000000001" customHeight="1">
      <c r="A18" s="22" t="s">
        <v>38</v>
      </c>
      <c r="B18" s="19">
        <v>0</v>
      </c>
      <c r="C18" s="19">
        <v>0</v>
      </c>
      <c r="D18" s="19">
        <v>0</v>
      </c>
      <c r="E18" s="19">
        <v>1</v>
      </c>
      <c r="F18" s="19">
        <v>0</v>
      </c>
      <c r="G18" s="19">
        <v>0</v>
      </c>
      <c r="H18" s="19">
        <v>0</v>
      </c>
      <c r="I18" s="19">
        <v>0</v>
      </c>
      <c r="J18" s="19">
        <v>0</v>
      </c>
      <c r="K18" s="19">
        <v>0</v>
      </c>
      <c r="L18" s="19">
        <v>0</v>
      </c>
      <c r="M18" s="19">
        <v>0</v>
      </c>
      <c r="N18" s="19">
        <v>1</v>
      </c>
      <c r="O18" s="19">
        <v>1</v>
      </c>
      <c r="P18" s="19">
        <v>7</v>
      </c>
      <c r="Q18" s="19">
        <v>0</v>
      </c>
      <c r="R18" s="19">
        <v>0</v>
      </c>
      <c r="S18" s="19">
        <v>0</v>
      </c>
      <c r="T18" s="19">
        <v>0</v>
      </c>
      <c r="U18" s="19">
        <v>1</v>
      </c>
      <c r="V18" s="19">
        <v>0</v>
      </c>
      <c r="W18" s="19">
        <v>0</v>
      </c>
      <c r="X18" s="19">
        <v>0</v>
      </c>
      <c r="Y18" s="19">
        <v>0</v>
      </c>
      <c r="Z18" s="19">
        <v>0</v>
      </c>
      <c r="AA18" s="19">
        <v>0</v>
      </c>
      <c r="AB18" s="20">
        <v>11</v>
      </c>
      <c r="AC18" s="21"/>
    </row>
    <row r="19" spans="1:31" s="22" customFormat="1" ht="20.100000000000001" customHeight="1">
      <c r="A19" s="22" t="s">
        <v>39</v>
      </c>
      <c r="B19" s="19">
        <v>0</v>
      </c>
      <c r="C19" s="19">
        <v>1</v>
      </c>
      <c r="D19" s="19">
        <v>0</v>
      </c>
      <c r="E19" s="19">
        <v>2</v>
      </c>
      <c r="F19" s="19">
        <v>0</v>
      </c>
      <c r="G19" s="19">
        <v>1</v>
      </c>
      <c r="H19" s="19">
        <v>2</v>
      </c>
      <c r="I19" s="19">
        <v>2</v>
      </c>
      <c r="J19" s="19">
        <v>0</v>
      </c>
      <c r="K19" s="19">
        <v>1</v>
      </c>
      <c r="L19" s="19">
        <v>3</v>
      </c>
      <c r="M19" s="19">
        <v>1</v>
      </c>
      <c r="N19" s="19">
        <v>4</v>
      </c>
      <c r="O19" s="19">
        <v>2</v>
      </c>
      <c r="P19" s="19">
        <v>28</v>
      </c>
      <c r="Q19" s="19">
        <v>1</v>
      </c>
      <c r="R19" s="19">
        <v>0</v>
      </c>
      <c r="S19" s="19">
        <v>0</v>
      </c>
      <c r="T19" s="19">
        <v>0</v>
      </c>
      <c r="U19" s="19">
        <v>3</v>
      </c>
      <c r="V19" s="19">
        <v>0</v>
      </c>
      <c r="W19" s="19">
        <v>0</v>
      </c>
      <c r="X19" s="19">
        <v>1</v>
      </c>
      <c r="Y19" s="19">
        <v>0</v>
      </c>
      <c r="Z19" s="19">
        <v>1</v>
      </c>
      <c r="AA19" s="19">
        <v>0</v>
      </c>
      <c r="AB19" s="20">
        <v>53</v>
      </c>
      <c r="AC19" s="21"/>
    </row>
    <row r="20" spans="1:31" s="22" customFormat="1" ht="20.100000000000001" customHeight="1">
      <c r="A20" s="22" t="s">
        <v>40</v>
      </c>
      <c r="B20" s="19">
        <v>0</v>
      </c>
      <c r="C20" s="19">
        <v>0</v>
      </c>
      <c r="D20" s="19">
        <v>0</v>
      </c>
      <c r="E20" s="19">
        <v>0</v>
      </c>
      <c r="F20" s="19">
        <v>0</v>
      </c>
      <c r="G20" s="19">
        <v>0</v>
      </c>
      <c r="H20" s="19">
        <v>0</v>
      </c>
      <c r="I20" s="19">
        <v>0</v>
      </c>
      <c r="J20" s="19">
        <v>0</v>
      </c>
      <c r="K20" s="19">
        <v>0</v>
      </c>
      <c r="L20" s="19">
        <v>0</v>
      </c>
      <c r="M20" s="19">
        <v>0</v>
      </c>
      <c r="N20" s="19">
        <v>0</v>
      </c>
      <c r="O20" s="19">
        <v>0</v>
      </c>
      <c r="P20" s="19">
        <v>1</v>
      </c>
      <c r="Q20" s="19">
        <v>0</v>
      </c>
      <c r="R20" s="19">
        <v>0</v>
      </c>
      <c r="S20" s="19">
        <v>0</v>
      </c>
      <c r="T20" s="19">
        <v>0</v>
      </c>
      <c r="U20" s="19">
        <v>0</v>
      </c>
      <c r="V20" s="19">
        <v>0</v>
      </c>
      <c r="W20" s="19">
        <v>0</v>
      </c>
      <c r="X20" s="19">
        <v>0</v>
      </c>
      <c r="Y20" s="19">
        <v>0</v>
      </c>
      <c r="Z20" s="19">
        <v>0</v>
      </c>
      <c r="AA20" s="19">
        <v>0</v>
      </c>
      <c r="AB20" s="20">
        <v>1</v>
      </c>
      <c r="AC20" s="21"/>
    </row>
    <row r="21" spans="1:31" s="22" customFormat="1" ht="20.100000000000001" customHeight="1">
      <c r="A21" s="22" t="s">
        <v>41</v>
      </c>
      <c r="B21" s="19">
        <v>0</v>
      </c>
      <c r="C21" s="19">
        <v>1</v>
      </c>
      <c r="D21" s="19">
        <v>0</v>
      </c>
      <c r="E21" s="19">
        <v>2</v>
      </c>
      <c r="F21" s="19">
        <v>0</v>
      </c>
      <c r="G21" s="19">
        <v>1</v>
      </c>
      <c r="H21" s="19">
        <v>1</v>
      </c>
      <c r="I21" s="19">
        <v>0</v>
      </c>
      <c r="J21" s="19">
        <v>0</v>
      </c>
      <c r="K21" s="19">
        <v>0</v>
      </c>
      <c r="L21" s="19">
        <v>1</v>
      </c>
      <c r="M21" s="19">
        <v>1</v>
      </c>
      <c r="N21" s="19">
        <v>1</v>
      </c>
      <c r="O21" s="19">
        <v>2</v>
      </c>
      <c r="P21" s="19">
        <v>17</v>
      </c>
      <c r="Q21" s="19">
        <v>1</v>
      </c>
      <c r="R21" s="19">
        <v>0</v>
      </c>
      <c r="S21" s="19">
        <v>0</v>
      </c>
      <c r="T21" s="19">
        <v>0</v>
      </c>
      <c r="U21" s="19">
        <v>1</v>
      </c>
      <c r="V21" s="19">
        <v>1</v>
      </c>
      <c r="W21" s="19">
        <v>0</v>
      </c>
      <c r="X21" s="19">
        <v>0</v>
      </c>
      <c r="Y21" s="19">
        <v>0</v>
      </c>
      <c r="Z21" s="19">
        <v>1</v>
      </c>
      <c r="AA21" s="19">
        <v>0</v>
      </c>
      <c r="AB21" s="20">
        <v>31</v>
      </c>
      <c r="AC21" s="21"/>
    </row>
    <row r="22" spans="1:31" s="22" customFormat="1" ht="20.100000000000001" customHeight="1">
      <c r="A22" s="25" t="s">
        <v>42</v>
      </c>
      <c r="B22" s="19">
        <v>0</v>
      </c>
      <c r="C22" s="19">
        <v>2</v>
      </c>
      <c r="D22" s="19">
        <v>0</v>
      </c>
      <c r="E22" s="19">
        <v>2</v>
      </c>
      <c r="F22" s="19">
        <v>0</v>
      </c>
      <c r="G22" s="19">
        <v>1</v>
      </c>
      <c r="H22" s="19">
        <v>1</v>
      </c>
      <c r="I22" s="19">
        <v>1</v>
      </c>
      <c r="J22" s="19">
        <v>0</v>
      </c>
      <c r="K22" s="19">
        <v>1</v>
      </c>
      <c r="L22" s="19">
        <v>3</v>
      </c>
      <c r="M22" s="19">
        <v>1</v>
      </c>
      <c r="N22" s="19">
        <v>2</v>
      </c>
      <c r="O22" s="19">
        <v>2</v>
      </c>
      <c r="P22" s="19">
        <v>18</v>
      </c>
      <c r="Q22" s="19">
        <v>1</v>
      </c>
      <c r="R22" s="19">
        <v>0</v>
      </c>
      <c r="S22" s="19">
        <v>0</v>
      </c>
      <c r="T22" s="19">
        <v>0</v>
      </c>
      <c r="U22" s="19">
        <v>2</v>
      </c>
      <c r="V22" s="19">
        <v>1</v>
      </c>
      <c r="W22" s="19">
        <v>1</v>
      </c>
      <c r="X22" s="19">
        <v>1</v>
      </c>
      <c r="Y22" s="19">
        <v>0</v>
      </c>
      <c r="Z22" s="19">
        <v>1</v>
      </c>
      <c r="AA22" s="19">
        <v>0</v>
      </c>
      <c r="AB22" s="20">
        <v>41</v>
      </c>
      <c r="AC22" s="21"/>
    </row>
    <row r="23" spans="1:31" s="22" customFormat="1" ht="20.100000000000001" customHeight="1">
      <c r="A23" s="24" t="s">
        <v>43</v>
      </c>
      <c r="B23" s="19">
        <v>0</v>
      </c>
      <c r="C23" s="19">
        <v>0</v>
      </c>
      <c r="D23" s="19">
        <v>0</v>
      </c>
      <c r="E23" s="19">
        <v>0</v>
      </c>
      <c r="F23" s="19">
        <v>0</v>
      </c>
      <c r="G23" s="19">
        <v>0</v>
      </c>
      <c r="H23" s="19">
        <v>0</v>
      </c>
      <c r="I23" s="19">
        <v>0</v>
      </c>
      <c r="J23" s="19">
        <v>0</v>
      </c>
      <c r="K23" s="19">
        <v>0</v>
      </c>
      <c r="L23" s="19">
        <v>0</v>
      </c>
      <c r="M23" s="19">
        <v>0</v>
      </c>
      <c r="N23" s="19">
        <v>0</v>
      </c>
      <c r="O23" s="19">
        <v>0</v>
      </c>
      <c r="P23" s="19">
        <v>1</v>
      </c>
      <c r="Q23" s="19">
        <v>0</v>
      </c>
      <c r="R23" s="19">
        <v>0</v>
      </c>
      <c r="S23" s="19">
        <v>0</v>
      </c>
      <c r="T23" s="19">
        <v>0</v>
      </c>
      <c r="U23" s="19">
        <v>0</v>
      </c>
      <c r="V23" s="19">
        <v>0</v>
      </c>
      <c r="W23" s="19">
        <v>0</v>
      </c>
      <c r="X23" s="19">
        <v>0</v>
      </c>
      <c r="Y23" s="19">
        <v>0</v>
      </c>
      <c r="Z23" s="19">
        <v>0</v>
      </c>
      <c r="AA23" s="19">
        <v>0</v>
      </c>
      <c r="AB23" s="20">
        <v>1</v>
      </c>
      <c r="AC23" s="21"/>
    </row>
    <row r="24" spans="1:31" s="22" customFormat="1" ht="20.100000000000001" customHeight="1">
      <c r="A24" s="24" t="s">
        <v>44</v>
      </c>
      <c r="B24" s="19">
        <v>0</v>
      </c>
      <c r="C24" s="19">
        <v>0</v>
      </c>
      <c r="D24" s="19">
        <v>0</v>
      </c>
      <c r="E24" s="19">
        <v>0</v>
      </c>
      <c r="F24" s="19">
        <v>0</v>
      </c>
      <c r="G24" s="19">
        <v>0</v>
      </c>
      <c r="H24" s="19">
        <v>0</v>
      </c>
      <c r="I24" s="19">
        <v>0</v>
      </c>
      <c r="J24" s="19">
        <v>0</v>
      </c>
      <c r="K24" s="19">
        <v>0</v>
      </c>
      <c r="L24" s="19">
        <v>0</v>
      </c>
      <c r="M24" s="19">
        <v>0</v>
      </c>
      <c r="N24" s="19">
        <v>0</v>
      </c>
      <c r="O24" s="19">
        <v>0</v>
      </c>
      <c r="P24" s="19">
        <v>1</v>
      </c>
      <c r="Q24" s="19">
        <v>0</v>
      </c>
      <c r="R24" s="19">
        <v>0</v>
      </c>
      <c r="S24" s="19">
        <v>0</v>
      </c>
      <c r="T24" s="19">
        <v>0</v>
      </c>
      <c r="U24" s="19">
        <v>0</v>
      </c>
      <c r="V24" s="19">
        <v>0</v>
      </c>
      <c r="W24" s="19">
        <v>0</v>
      </c>
      <c r="X24" s="19">
        <v>0</v>
      </c>
      <c r="Y24" s="19">
        <v>0</v>
      </c>
      <c r="Z24" s="19">
        <v>0</v>
      </c>
      <c r="AA24" s="19">
        <v>0</v>
      </c>
      <c r="AB24" s="20">
        <v>1</v>
      </c>
      <c r="AC24" s="21"/>
    </row>
    <row r="25" spans="1:31" s="22" customFormat="1" ht="20.100000000000001" customHeight="1">
      <c r="A25" s="24" t="s">
        <v>45</v>
      </c>
      <c r="B25" s="19">
        <v>0</v>
      </c>
      <c r="C25" s="19">
        <v>0</v>
      </c>
      <c r="D25" s="19">
        <v>0</v>
      </c>
      <c r="E25" s="19">
        <v>0</v>
      </c>
      <c r="F25" s="19">
        <v>0</v>
      </c>
      <c r="G25" s="19">
        <v>0</v>
      </c>
      <c r="H25" s="19">
        <v>0</v>
      </c>
      <c r="I25" s="19">
        <v>0</v>
      </c>
      <c r="J25" s="19">
        <v>0</v>
      </c>
      <c r="K25" s="19">
        <v>0</v>
      </c>
      <c r="L25" s="19">
        <v>0</v>
      </c>
      <c r="M25" s="19">
        <v>0</v>
      </c>
      <c r="N25" s="19">
        <v>0</v>
      </c>
      <c r="O25" s="19">
        <v>0</v>
      </c>
      <c r="P25" s="19">
        <v>1</v>
      </c>
      <c r="Q25" s="19">
        <v>0</v>
      </c>
      <c r="R25" s="19">
        <v>0</v>
      </c>
      <c r="S25" s="19">
        <v>0</v>
      </c>
      <c r="T25" s="19">
        <v>0</v>
      </c>
      <c r="U25" s="19">
        <v>0</v>
      </c>
      <c r="V25" s="19">
        <v>0</v>
      </c>
      <c r="W25" s="19">
        <v>0</v>
      </c>
      <c r="X25" s="19">
        <v>0</v>
      </c>
      <c r="Y25" s="19">
        <v>0</v>
      </c>
      <c r="Z25" s="19">
        <v>0</v>
      </c>
      <c r="AA25" s="19">
        <v>0</v>
      </c>
      <c r="AB25" s="20">
        <v>1</v>
      </c>
      <c r="AC25" s="21"/>
    </row>
    <row r="26" spans="1:31" s="22" customFormat="1" ht="20.100000000000001" customHeight="1">
      <c r="A26" s="24" t="s">
        <v>46</v>
      </c>
      <c r="B26" s="19">
        <v>2</v>
      </c>
      <c r="C26" s="19">
        <v>5</v>
      </c>
      <c r="D26" s="19">
        <v>1</v>
      </c>
      <c r="E26" s="19">
        <v>12</v>
      </c>
      <c r="F26" s="19">
        <v>1</v>
      </c>
      <c r="G26" s="19">
        <v>6</v>
      </c>
      <c r="H26" s="19">
        <v>4</v>
      </c>
      <c r="I26" s="19">
        <v>2</v>
      </c>
      <c r="J26" s="19">
        <v>0</v>
      </c>
      <c r="K26" s="19">
        <v>2</v>
      </c>
      <c r="L26" s="19">
        <v>5</v>
      </c>
      <c r="M26" s="19">
        <v>3</v>
      </c>
      <c r="N26" s="19">
        <v>10</v>
      </c>
      <c r="O26" s="19">
        <v>8</v>
      </c>
      <c r="P26" s="19">
        <v>36</v>
      </c>
      <c r="Q26" s="19">
        <v>2</v>
      </c>
      <c r="R26" s="19">
        <v>1</v>
      </c>
      <c r="S26" s="19">
        <v>2</v>
      </c>
      <c r="T26" s="19">
        <v>0</v>
      </c>
      <c r="U26" s="19">
        <v>14</v>
      </c>
      <c r="V26" s="19">
        <v>2</v>
      </c>
      <c r="W26" s="19">
        <v>2</v>
      </c>
      <c r="X26" s="19">
        <v>2</v>
      </c>
      <c r="Y26" s="19">
        <v>2</v>
      </c>
      <c r="Z26" s="19">
        <v>2</v>
      </c>
      <c r="AA26" s="19">
        <v>0</v>
      </c>
      <c r="AB26" s="20">
        <v>126</v>
      </c>
      <c r="AC26" s="21"/>
    </row>
    <row r="27" spans="1:31" s="22" customFormat="1" ht="20.100000000000001" customHeight="1">
      <c r="A27" s="24" t="s">
        <v>47</v>
      </c>
      <c r="B27" s="19">
        <v>0</v>
      </c>
      <c r="C27" s="19">
        <v>2</v>
      </c>
      <c r="D27" s="19">
        <v>1</v>
      </c>
      <c r="E27" s="19">
        <v>5</v>
      </c>
      <c r="F27" s="19">
        <v>1</v>
      </c>
      <c r="G27" s="19">
        <v>2</v>
      </c>
      <c r="H27" s="19">
        <v>3</v>
      </c>
      <c r="I27" s="19">
        <v>1</v>
      </c>
      <c r="J27" s="19">
        <v>0</v>
      </c>
      <c r="K27" s="19">
        <v>3</v>
      </c>
      <c r="L27" s="19">
        <v>4</v>
      </c>
      <c r="M27" s="19">
        <v>5</v>
      </c>
      <c r="N27" s="19">
        <v>7</v>
      </c>
      <c r="O27" s="19">
        <v>6</v>
      </c>
      <c r="P27" s="19">
        <v>51</v>
      </c>
      <c r="Q27" s="19">
        <v>3</v>
      </c>
      <c r="R27" s="19">
        <v>1</v>
      </c>
      <c r="S27" s="19">
        <v>2</v>
      </c>
      <c r="T27" s="19">
        <v>1</v>
      </c>
      <c r="U27" s="19">
        <v>8</v>
      </c>
      <c r="V27" s="19">
        <v>2</v>
      </c>
      <c r="W27" s="19">
        <v>2</v>
      </c>
      <c r="X27" s="19">
        <v>1</v>
      </c>
      <c r="Y27" s="19">
        <v>2</v>
      </c>
      <c r="Z27" s="19">
        <v>2</v>
      </c>
      <c r="AA27" s="19">
        <v>0</v>
      </c>
      <c r="AB27" s="20">
        <v>115</v>
      </c>
      <c r="AC27" s="21"/>
    </row>
    <row r="28" spans="1:31" s="16" customFormat="1" ht="22.65" customHeight="1">
      <c r="A28" s="17" t="s">
        <v>48</v>
      </c>
      <c r="B28" s="20">
        <v>10</v>
      </c>
      <c r="C28" s="20">
        <v>47</v>
      </c>
      <c r="D28" s="20">
        <v>13</v>
      </c>
      <c r="E28" s="20">
        <v>93</v>
      </c>
      <c r="F28" s="20">
        <v>11</v>
      </c>
      <c r="G28" s="20">
        <v>47</v>
      </c>
      <c r="H28" s="20">
        <v>51</v>
      </c>
      <c r="I28" s="20">
        <v>52</v>
      </c>
      <c r="J28" s="20">
        <v>4</v>
      </c>
      <c r="K28" s="20">
        <v>21</v>
      </c>
      <c r="L28" s="20">
        <v>47</v>
      </c>
      <c r="M28" s="20">
        <v>56</v>
      </c>
      <c r="N28" s="20">
        <v>73</v>
      </c>
      <c r="O28" s="20">
        <v>60</v>
      </c>
      <c r="P28" s="20">
        <v>791</v>
      </c>
      <c r="Q28" s="20">
        <v>21</v>
      </c>
      <c r="R28" s="20">
        <v>7</v>
      </c>
      <c r="S28" s="20">
        <v>18</v>
      </c>
      <c r="T28" s="20">
        <v>10</v>
      </c>
      <c r="U28" s="20">
        <v>87</v>
      </c>
      <c r="V28" s="20">
        <v>37</v>
      </c>
      <c r="W28" s="20">
        <v>31</v>
      </c>
      <c r="X28" s="20">
        <v>20</v>
      </c>
      <c r="Y28" s="20">
        <v>12</v>
      </c>
      <c r="Z28" s="20">
        <v>21</v>
      </c>
      <c r="AA28" s="20">
        <v>2</v>
      </c>
      <c r="AB28" s="20">
        <v>1642</v>
      </c>
      <c r="AC28" s="21"/>
    </row>
    <row r="29" spans="1:31" ht="6" customHeight="1" thickBot="1">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7"/>
      <c r="AC29" s="11"/>
      <c r="AD29" s="11"/>
      <c r="AE29" s="11"/>
    </row>
    <row r="30" spans="1:31" s="30" customFormat="1" ht="12.45" customHeight="1">
      <c r="A30" s="28" t="s">
        <v>49</v>
      </c>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29"/>
      <c r="AD30" s="29"/>
      <c r="AE30" s="29"/>
    </row>
    <row r="31" spans="1:31" ht="15" customHeight="1">
      <c r="A31" s="22"/>
      <c r="B31" s="31"/>
      <c r="C31" s="31"/>
      <c r="D31" s="31"/>
      <c r="E31" s="31"/>
      <c r="F31" s="31"/>
      <c r="G31" s="31"/>
      <c r="H31" s="31"/>
      <c r="I31" s="31"/>
      <c r="J31" s="31"/>
      <c r="K31" s="31"/>
      <c r="L31" s="31"/>
      <c r="M31" s="16"/>
      <c r="N31" s="16"/>
      <c r="O31" s="16"/>
      <c r="P31" s="16"/>
      <c r="Q31" s="16"/>
      <c r="R31" s="16"/>
      <c r="S31" s="16"/>
      <c r="T31" s="16"/>
      <c r="U31" s="16"/>
      <c r="V31" s="16"/>
      <c r="W31" s="16"/>
      <c r="X31" s="16"/>
      <c r="Y31" s="16"/>
      <c r="Z31" s="16"/>
      <c r="AA31" s="16"/>
      <c r="AB31" s="17"/>
      <c r="AC31" s="11"/>
      <c r="AD31" s="11"/>
      <c r="AE31" s="11"/>
    </row>
    <row r="32" spans="1:31" ht="13.8">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32"/>
      <c r="AA32" s="16"/>
      <c r="AB32" s="17"/>
      <c r="AC32" s="11"/>
      <c r="AD32" s="11"/>
      <c r="AE32" s="11"/>
    </row>
    <row r="33" spans="1:31" ht="13.8">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32"/>
      <c r="AA33" s="16"/>
      <c r="AB33" s="17"/>
      <c r="AC33" s="11"/>
      <c r="AD33" s="11"/>
      <c r="AE33" s="11"/>
    </row>
    <row r="34" spans="1:31" ht="13.8">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32"/>
      <c r="AA34" s="16"/>
      <c r="AB34" s="17"/>
      <c r="AC34" s="11"/>
      <c r="AD34" s="11"/>
      <c r="AE34" s="11"/>
    </row>
    <row r="35" spans="1:31">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2"/>
      <c r="AA35" s="33"/>
      <c r="AB35" s="34"/>
    </row>
    <row r="36" spans="1:31">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2"/>
      <c r="AA36" s="33"/>
      <c r="AB36" s="34"/>
    </row>
    <row r="37" spans="1:31">
      <c r="Z37" s="32"/>
    </row>
    <row r="38" spans="1:31">
      <c r="Z38" s="32"/>
    </row>
    <row r="39" spans="1:31">
      <c r="Z39" s="32"/>
    </row>
    <row r="40" spans="1:31">
      <c r="Z40" s="32"/>
    </row>
    <row r="41" spans="1:31">
      <c r="Z41" s="32"/>
    </row>
    <row r="42" spans="1:31">
      <c r="Z42" s="32"/>
    </row>
    <row r="43" spans="1:31">
      <c r="Z43" s="32"/>
    </row>
    <row r="44" spans="1:31">
      <c r="Z44" s="32"/>
    </row>
    <row r="45" spans="1:31">
      <c r="Z45" s="32"/>
    </row>
    <row r="46" spans="1:31">
      <c r="Z46" s="35"/>
    </row>
  </sheetData>
  <mergeCells count="2">
    <mergeCell ref="A2:AB2"/>
    <mergeCell ref="A3:AB3"/>
  </mergeCells>
  <hyperlinks>
    <hyperlink ref="A1" location="Índice!A1" display="Volver al Índice" xr:uid="{1F22E14F-84A6-4BB4-A9EC-E0DE186F6518}"/>
  </hyperlink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7498B-D4F7-4D02-BB69-66FC50F0D3E6}">
  <dimension ref="A1:AX34"/>
  <sheetViews>
    <sheetView showGridLines="0" zoomScale="85" zoomScaleNormal="85" workbookViewId="0"/>
  </sheetViews>
  <sheetFormatPr baseColWidth="10" defaultRowHeight="13.2"/>
  <cols>
    <col min="1" max="1" width="24.33203125" style="5" customWidth="1"/>
    <col min="2" max="2" width="4.109375" style="5" bestFit="1" customWidth="1"/>
    <col min="3" max="3" width="3.33203125" style="5" bestFit="1" customWidth="1"/>
    <col min="4" max="4" width="3.88671875" style="5" bestFit="1" customWidth="1"/>
    <col min="5" max="7" width="4.109375" style="5" bestFit="1" customWidth="1"/>
    <col min="8" max="8" width="3.88671875" style="5" bestFit="1" customWidth="1"/>
    <col min="9" max="9" width="4.109375" style="5" bestFit="1" customWidth="1"/>
    <col min="10" max="10" width="3.88671875" style="5" bestFit="1" customWidth="1"/>
    <col min="11" max="11" width="4.109375" style="5" bestFit="1" customWidth="1"/>
    <col min="12" max="13" width="3.88671875" style="5" bestFit="1" customWidth="1"/>
    <col min="14" max="14" width="4.109375" style="5" bestFit="1" customWidth="1"/>
    <col min="15" max="15" width="3.88671875" style="5" bestFit="1" customWidth="1"/>
    <col min="16" max="16" width="3.33203125" style="5" bestFit="1" customWidth="1"/>
    <col min="17" max="21" width="4.109375" style="5" bestFit="1" customWidth="1"/>
    <col min="22" max="22" width="5" style="6" customWidth="1"/>
    <col min="23" max="24" width="4.109375" style="5" bestFit="1" customWidth="1"/>
    <col min="25" max="26" width="3.33203125" style="5" bestFit="1" customWidth="1"/>
    <col min="27" max="27" width="3.44140625" style="5" bestFit="1" customWidth="1"/>
    <col min="28" max="29" width="4.109375" style="5" bestFit="1" customWidth="1"/>
    <col min="30" max="32" width="3.33203125" style="5" bestFit="1" customWidth="1"/>
    <col min="33" max="33" width="3.88671875" style="5" bestFit="1" customWidth="1"/>
    <col min="34" max="35" width="4.109375" style="5" bestFit="1" customWidth="1"/>
    <col min="36" max="36" width="3.88671875" style="5" bestFit="1" customWidth="1"/>
    <col min="37" max="37" width="4.109375" style="5" bestFit="1" customWidth="1"/>
    <col min="38" max="38" width="4.109375" style="5" customWidth="1"/>
    <col min="39" max="39" width="5.44140625" style="6" bestFit="1" customWidth="1"/>
    <col min="40" max="40" width="4.88671875" style="5" customWidth="1"/>
    <col min="41" max="41" width="3.44140625" style="5" bestFit="1" customWidth="1"/>
    <col min="42" max="42" width="4.109375" style="5" bestFit="1" customWidth="1"/>
    <col min="43" max="43" width="3.33203125" style="5" bestFit="1" customWidth="1"/>
    <col min="44" max="44" width="3.33203125" style="5" customWidth="1"/>
    <col min="45" max="45" width="3.33203125" style="5" bestFit="1" customWidth="1"/>
    <col min="46" max="46" width="3.88671875" style="5" bestFit="1" customWidth="1"/>
    <col min="47" max="47" width="4.33203125" style="6" customWidth="1"/>
    <col min="48" max="256" width="11.5546875" style="5"/>
    <col min="257" max="257" width="17.6640625" style="5" customWidth="1"/>
    <col min="258" max="258" width="4.109375" style="5" bestFit="1" customWidth="1"/>
    <col min="259" max="259" width="3.33203125" style="5" bestFit="1" customWidth="1"/>
    <col min="260" max="260" width="3.88671875" style="5" bestFit="1" customWidth="1"/>
    <col min="261" max="263" width="4.109375" style="5" bestFit="1" customWidth="1"/>
    <col min="264" max="264" width="3.88671875" style="5" bestFit="1" customWidth="1"/>
    <col min="265" max="265" width="4.109375" style="5" bestFit="1" customWidth="1"/>
    <col min="266" max="266" width="3.88671875" style="5" bestFit="1" customWidth="1"/>
    <col min="267" max="267" width="4.109375" style="5" bestFit="1" customWidth="1"/>
    <col min="268" max="269" width="3.88671875" style="5" bestFit="1" customWidth="1"/>
    <col min="270" max="270" width="4.109375" style="5" bestFit="1" customWidth="1"/>
    <col min="271" max="271" width="3.88671875" style="5" bestFit="1" customWidth="1"/>
    <col min="272" max="272" width="3.33203125" style="5" bestFit="1" customWidth="1"/>
    <col min="273" max="277" width="4.109375" style="5" bestFit="1" customWidth="1"/>
    <col min="278" max="278" width="5" style="5" bestFit="1" customWidth="1"/>
    <col min="279" max="279" width="5" style="5" customWidth="1"/>
    <col min="280" max="281" width="4.109375" style="5" bestFit="1" customWidth="1"/>
    <col min="282" max="283" width="3.33203125" style="5" bestFit="1" customWidth="1"/>
    <col min="284" max="284" width="3.44140625" style="5" bestFit="1" customWidth="1"/>
    <col min="285" max="286" width="4.109375" style="5" bestFit="1" customWidth="1"/>
    <col min="287" max="289" width="3.33203125" style="5" bestFit="1" customWidth="1"/>
    <col min="290" max="290" width="3.88671875" style="5" bestFit="1" customWidth="1"/>
    <col min="291" max="292" width="4.109375" style="5" bestFit="1" customWidth="1"/>
    <col min="293" max="293" width="3.88671875" style="5" bestFit="1" customWidth="1"/>
    <col min="294" max="294" width="4.109375" style="5" bestFit="1" customWidth="1"/>
    <col min="295" max="295" width="5.44140625" style="5" bestFit="1" customWidth="1"/>
    <col min="296" max="296" width="4.88671875" style="5" customWidth="1"/>
    <col min="297" max="297" width="3.44140625" style="5" bestFit="1" customWidth="1"/>
    <col min="298" max="298" width="4.109375" style="5" bestFit="1" customWidth="1"/>
    <col min="299" max="299" width="3.33203125" style="5" bestFit="1" customWidth="1"/>
    <col min="300" max="300" width="3.33203125" style="5" customWidth="1"/>
    <col min="301" max="301" width="3.33203125" style="5" bestFit="1" customWidth="1"/>
    <col min="302" max="302" width="3.88671875" style="5" bestFit="1" customWidth="1"/>
    <col min="303" max="303" width="4.33203125" style="5" customWidth="1"/>
    <col min="304" max="512" width="11.5546875" style="5"/>
    <col min="513" max="513" width="17.6640625" style="5" customWidth="1"/>
    <col min="514" max="514" width="4.109375" style="5" bestFit="1" customWidth="1"/>
    <col min="515" max="515" width="3.33203125" style="5" bestFit="1" customWidth="1"/>
    <col min="516" max="516" width="3.88671875" style="5" bestFit="1" customWidth="1"/>
    <col min="517" max="519" width="4.109375" style="5" bestFit="1" customWidth="1"/>
    <col min="520" max="520" width="3.88671875" style="5" bestFit="1" customWidth="1"/>
    <col min="521" max="521" width="4.109375" style="5" bestFit="1" customWidth="1"/>
    <col min="522" max="522" width="3.88671875" style="5" bestFit="1" customWidth="1"/>
    <col min="523" max="523" width="4.109375" style="5" bestFit="1" customWidth="1"/>
    <col min="524" max="525" width="3.88671875" style="5" bestFit="1" customWidth="1"/>
    <col min="526" max="526" width="4.109375" style="5" bestFit="1" customWidth="1"/>
    <col min="527" max="527" width="3.88671875" style="5" bestFit="1" customWidth="1"/>
    <col min="528" max="528" width="3.33203125" style="5" bestFit="1" customWidth="1"/>
    <col min="529" max="533" width="4.109375" style="5" bestFit="1" customWidth="1"/>
    <col min="534" max="534" width="5" style="5" bestFit="1" customWidth="1"/>
    <col min="535" max="535" width="5" style="5" customWidth="1"/>
    <col min="536" max="537" width="4.109375" style="5" bestFit="1" customWidth="1"/>
    <col min="538" max="539" width="3.33203125" style="5" bestFit="1" customWidth="1"/>
    <col min="540" max="540" width="3.44140625" style="5" bestFit="1" customWidth="1"/>
    <col min="541" max="542" width="4.109375" style="5" bestFit="1" customWidth="1"/>
    <col min="543" max="545" width="3.33203125" style="5" bestFit="1" customWidth="1"/>
    <col min="546" max="546" width="3.88671875" style="5" bestFit="1" customWidth="1"/>
    <col min="547" max="548" width="4.109375" style="5" bestFit="1" customWidth="1"/>
    <col min="549" max="549" width="3.88671875" style="5" bestFit="1" customWidth="1"/>
    <col min="550" max="550" width="4.109375" style="5" bestFit="1" customWidth="1"/>
    <col min="551" max="551" width="5.44140625" style="5" bestFit="1" customWidth="1"/>
    <col min="552" max="552" width="4.88671875" style="5" customWidth="1"/>
    <col min="553" max="553" width="3.44140625" style="5" bestFit="1" customWidth="1"/>
    <col min="554" max="554" width="4.109375" style="5" bestFit="1" customWidth="1"/>
    <col min="555" max="555" width="3.33203125" style="5" bestFit="1" customWidth="1"/>
    <col min="556" max="556" width="3.33203125" style="5" customWidth="1"/>
    <col min="557" max="557" width="3.33203125" style="5" bestFit="1" customWidth="1"/>
    <col min="558" max="558" width="3.88671875" style="5" bestFit="1" customWidth="1"/>
    <col min="559" max="559" width="4.33203125" style="5" customWidth="1"/>
    <col min="560" max="768" width="11.5546875" style="5"/>
    <col min="769" max="769" width="17.6640625" style="5" customWidth="1"/>
    <col min="770" max="770" width="4.109375" style="5" bestFit="1" customWidth="1"/>
    <col min="771" max="771" width="3.33203125" style="5" bestFit="1" customWidth="1"/>
    <col min="772" max="772" width="3.88671875" style="5" bestFit="1" customWidth="1"/>
    <col min="773" max="775" width="4.109375" style="5" bestFit="1" customWidth="1"/>
    <col min="776" max="776" width="3.88671875" style="5" bestFit="1" customWidth="1"/>
    <col min="777" max="777" width="4.109375" style="5" bestFit="1" customWidth="1"/>
    <col min="778" max="778" width="3.88671875" style="5" bestFit="1" customWidth="1"/>
    <col min="779" max="779" width="4.109375" style="5" bestFit="1" customWidth="1"/>
    <col min="780" max="781" width="3.88671875" style="5" bestFit="1" customWidth="1"/>
    <col min="782" max="782" width="4.109375" style="5" bestFit="1" customWidth="1"/>
    <col min="783" max="783" width="3.88671875" style="5" bestFit="1" customWidth="1"/>
    <col min="784" max="784" width="3.33203125" style="5" bestFit="1" customWidth="1"/>
    <col min="785" max="789" width="4.109375" style="5" bestFit="1" customWidth="1"/>
    <col min="790" max="790" width="5" style="5" bestFit="1" customWidth="1"/>
    <col min="791" max="791" width="5" style="5" customWidth="1"/>
    <col min="792" max="793" width="4.109375" style="5" bestFit="1" customWidth="1"/>
    <col min="794" max="795" width="3.33203125" style="5" bestFit="1" customWidth="1"/>
    <col min="796" max="796" width="3.44140625" style="5" bestFit="1" customWidth="1"/>
    <col min="797" max="798" width="4.109375" style="5" bestFit="1" customWidth="1"/>
    <col min="799" max="801" width="3.33203125" style="5" bestFit="1" customWidth="1"/>
    <col min="802" max="802" width="3.88671875" style="5" bestFit="1" customWidth="1"/>
    <col min="803" max="804" width="4.109375" style="5" bestFit="1" customWidth="1"/>
    <col min="805" max="805" width="3.88671875" style="5" bestFit="1" customWidth="1"/>
    <col min="806" max="806" width="4.109375" style="5" bestFit="1" customWidth="1"/>
    <col min="807" max="807" width="5.44140625" style="5" bestFit="1" customWidth="1"/>
    <col min="808" max="808" width="4.88671875" style="5" customWidth="1"/>
    <col min="809" max="809" width="3.44140625" style="5" bestFit="1" customWidth="1"/>
    <col min="810" max="810" width="4.109375" style="5" bestFit="1" customWidth="1"/>
    <col min="811" max="811" width="3.33203125" style="5" bestFit="1" customWidth="1"/>
    <col min="812" max="812" width="3.33203125" style="5" customWidth="1"/>
    <col min="813" max="813" width="3.33203125" style="5" bestFit="1" customWidth="1"/>
    <col min="814" max="814" width="3.88671875" style="5" bestFit="1" customWidth="1"/>
    <col min="815" max="815" width="4.33203125" style="5" customWidth="1"/>
    <col min="816" max="1024" width="11.5546875" style="5"/>
    <col min="1025" max="1025" width="17.6640625" style="5" customWidth="1"/>
    <col min="1026" max="1026" width="4.109375" style="5" bestFit="1" customWidth="1"/>
    <col min="1027" max="1027" width="3.33203125" style="5" bestFit="1" customWidth="1"/>
    <col min="1028" max="1028" width="3.88671875" style="5" bestFit="1" customWidth="1"/>
    <col min="1029" max="1031" width="4.109375" style="5" bestFit="1" customWidth="1"/>
    <col min="1032" max="1032" width="3.88671875" style="5" bestFit="1" customWidth="1"/>
    <col min="1033" max="1033" width="4.109375" style="5" bestFit="1" customWidth="1"/>
    <col min="1034" max="1034" width="3.88671875" style="5" bestFit="1" customWidth="1"/>
    <col min="1035" max="1035" width="4.109375" style="5" bestFit="1" customWidth="1"/>
    <col min="1036" max="1037" width="3.88671875" style="5" bestFit="1" customWidth="1"/>
    <col min="1038" max="1038" width="4.109375" style="5" bestFit="1" customWidth="1"/>
    <col min="1039" max="1039" width="3.88671875" style="5" bestFit="1" customWidth="1"/>
    <col min="1040" max="1040" width="3.33203125" style="5" bestFit="1" customWidth="1"/>
    <col min="1041" max="1045" width="4.109375" style="5" bestFit="1" customWidth="1"/>
    <col min="1046" max="1046" width="5" style="5" bestFit="1" customWidth="1"/>
    <col min="1047" max="1047" width="5" style="5" customWidth="1"/>
    <col min="1048" max="1049" width="4.109375" style="5" bestFit="1" customWidth="1"/>
    <col min="1050" max="1051" width="3.33203125" style="5" bestFit="1" customWidth="1"/>
    <col min="1052" max="1052" width="3.44140625" style="5" bestFit="1" customWidth="1"/>
    <col min="1053" max="1054" width="4.109375" style="5" bestFit="1" customWidth="1"/>
    <col min="1055" max="1057" width="3.33203125" style="5" bestFit="1" customWidth="1"/>
    <col min="1058" max="1058" width="3.88671875" style="5" bestFit="1" customWidth="1"/>
    <col min="1059" max="1060" width="4.109375" style="5" bestFit="1" customWidth="1"/>
    <col min="1061" max="1061" width="3.88671875" style="5" bestFit="1" customWidth="1"/>
    <col min="1062" max="1062" width="4.109375" style="5" bestFit="1" customWidth="1"/>
    <col min="1063" max="1063" width="5.44140625" style="5" bestFit="1" customWidth="1"/>
    <col min="1064" max="1064" width="4.88671875" style="5" customWidth="1"/>
    <col min="1065" max="1065" width="3.44140625" style="5" bestFit="1" customWidth="1"/>
    <col min="1066" max="1066" width="4.109375" style="5" bestFit="1" customWidth="1"/>
    <col min="1067" max="1067" width="3.33203125" style="5" bestFit="1" customWidth="1"/>
    <col min="1068" max="1068" width="3.33203125" style="5" customWidth="1"/>
    <col min="1069" max="1069" width="3.33203125" style="5" bestFit="1" customWidth="1"/>
    <col min="1070" max="1070" width="3.88671875" style="5" bestFit="1" customWidth="1"/>
    <col min="1071" max="1071" width="4.33203125" style="5" customWidth="1"/>
    <col min="1072" max="1280" width="11.5546875" style="5"/>
    <col min="1281" max="1281" width="17.6640625" style="5" customWidth="1"/>
    <col min="1282" max="1282" width="4.109375" style="5" bestFit="1" customWidth="1"/>
    <col min="1283" max="1283" width="3.33203125" style="5" bestFit="1" customWidth="1"/>
    <col min="1284" max="1284" width="3.88671875" style="5" bestFit="1" customWidth="1"/>
    <col min="1285" max="1287" width="4.109375" style="5" bestFit="1" customWidth="1"/>
    <col min="1288" max="1288" width="3.88671875" style="5" bestFit="1" customWidth="1"/>
    <col min="1289" max="1289" width="4.109375" style="5" bestFit="1" customWidth="1"/>
    <col min="1290" max="1290" width="3.88671875" style="5" bestFit="1" customWidth="1"/>
    <col min="1291" max="1291" width="4.109375" style="5" bestFit="1" customWidth="1"/>
    <col min="1292" max="1293" width="3.88671875" style="5" bestFit="1" customWidth="1"/>
    <col min="1294" max="1294" width="4.109375" style="5" bestFit="1" customWidth="1"/>
    <col min="1295" max="1295" width="3.88671875" style="5" bestFit="1" customWidth="1"/>
    <col min="1296" max="1296" width="3.33203125" style="5" bestFit="1" customWidth="1"/>
    <col min="1297" max="1301" width="4.109375" style="5" bestFit="1" customWidth="1"/>
    <col min="1302" max="1302" width="5" style="5" bestFit="1" customWidth="1"/>
    <col min="1303" max="1303" width="5" style="5" customWidth="1"/>
    <col min="1304" max="1305" width="4.109375" style="5" bestFit="1" customWidth="1"/>
    <col min="1306" max="1307" width="3.33203125" style="5" bestFit="1" customWidth="1"/>
    <col min="1308" max="1308" width="3.44140625" style="5" bestFit="1" customWidth="1"/>
    <col min="1309" max="1310" width="4.109375" style="5" bestFit="1" customWidth="1"/>
    <col min="1311" max="1313" width="3.33203125" style="5" bestFit="1" customWidth="1"/>
    <col min="1314" max="1314" width="3.88671875" style="5" bestFit="1" customWidth="1"/>
    <col min="1315" max="1316" width="4.109375" style="5" bestFit="1" customWidth="1"/>
    <col min="1317" max="1317" width="3.88671875" style="5" bestFit="1" customWidth="1"/>
    <col min="1318" max="1318" width="4.109375" style="5" bestFit="1" customWidth="1"/>
    <col min="1319" max="1319" width="5.44140625" style="5" bestFit="1" customWidth="1"/>
    <col min="1320" max="1320" width="4.88671875" style="5" customWidth="1"/>
    <col min="1321" max="1321" width="3.44140625" style="5" bestFit="1" customWidth="1"/>
    <col min="1322" max="1322" width="4.109375" style="5" bestFit="1" customWidth="1"/>
    <col min="1323" max="1323" width="3.33203125" style="5" bestFit="1" customWidth="1"/>
    <col min="1324" max="1324" width="3.33203125" style="5" customWidth="1"/>
    <col min="1325" max="1325" width="3.33203125" style="5" bestFit="1" customWidth="1"/>
    <col min="1326" max="1326" width="3.88671875" style="5" bestFit="1" customWidth="1"/>
    <col min="1327" max="1327" width="4.33203125" style="5" customWidth="1"/>
    <col min="1328" max="1536" width="11.5546875" style="5"/>
    <col min="1537" max="1537" width="17.6640625" style="5" customWidth="1"/>
    <col min="1538" max="1538" width="4.109375" style="5" bestFit="1" customWidth="1"/>
    <col min="1539" max="1539" width="3.33203125" style="5" bestFit="1" customWidth="1"/>
    <col min="1540" max="1540" width="3.88671875" style="5" bestFit="1" customWidth="1"/>
    <col min="1541" max="1543" width="4.109375" style="5" bestFit="1" customWidth="1"/>
    <col min="1544" max="1544" width="3.88671875" style="5" bestFit="1" customWidth="1"/>
    <col min="1545" max="1545" width="4.109375" style="5" bestFit="1" customWidth="1"/>
    <col min="1546" max="1546" width="3.88671875" style="5" bestFit="1" customWidth="1"/>
    <col min="1547" max="1547" width="4.109375" style="5" bestFit="1" customWidth="1"/>
    <col min="1548" max="1549" width="3.88671875" style="5" bestFit="1" customWidth="1"/>
    <col min="1550" max="1550" width="4.109375" style="5" bestFit="1" customWidth="1"/>
    <col min="1551" max="1551" width="3.88671875" style="5" bestFit="1" customWidth="1"/>
    <col min="1552" max="1552" width="3.33203125" style="5" bestFit="1" customWidth="1"/>
    <col min="1553" max="1557" width="4.109375" style="5" bestFit="1" customWidth="1"/>
    <col min="1558" max="1558" width="5" style="5" bestFit="1" customWidth="1"/>
    <col min="1559" max="1559" width="5" style="5" customWidth="1"/>
    <col min="1560" max="1561" width="4.109375" style="5" bestFit="1" customWidth="1"/>
    <col min="1562" max="1563" width="3.33203125" style="5" bestFit="1" customWidth="1"/>
    <col min="1564" max="1564" width="3.44140625" style="5" bestFit="1" customWidth="1"/>
    <col min="1565" max="1566" width="4.109375" style="5" bestFit="1" customWidth="1"/>
    <col min="1567" max="1569" width="3.33203125" style="5" bestFit="1" customWidth="1"/>
    <col min="1570" max="1570" width="3.88671875" style="5" bestFit="1" customWidth="1"/>
    <col min="1571" max="1572" width="4.109375" style="5" bestFit="1" customWidth="1"/>
    <col min="1573" max="1573" width="3.88671875" style="5" bestFit="1" customWidth="1"/>
    <col min="1574" max="1574" width="4.109375" style="5" bestFit="1" customWidth="1"/>
    <col min="1575" max="1575" width="5.44140625" style="5" bestFit="1" customWidth="1"/>
    <col min="1576" max="1576" width="4.88671875" style="5" customWidth="1"/>
    <col min="1577" max="1577" width="3.44140625" style="5" bestFit="1" customWidth="1"/>
    <col min="1578" max="1578" width="4.109375" style="5" bestFit="1" customWidth="1"/>
    <col min="1579" max="1579" width="3.33203125" style="5" bestFit="1" customWidth="1"/>
    <col min="1580" max="1580" width="3.33203125" style="5" customWidth="1"/>
    <col min="1581" max="1581" width="3.33203125" style="5" bestFit="1" customWidth="1"/>
    <col min="1582" max="1582" width="3.88671875" style="5" bestFit="1" customWidth="1"/>
    <col min="1583" max="1583" width="4.33203125" style="5" customWidth="1"/>
    <col min="1584" max="1792" width="11.5546875" style="5"/>
    <col min="1793" max="1793" width="17.6640625" style="5" customWidth="1"/>
    <col min="1794" max="1794" width="4.109375" style="5" bestFit="1" customWidth="1"/>
    <col min="1795" max="1795" width="3.33203125" style="5" bestFit="1" customWidth="1"/>
    <col min="1796" max="1796" width="3.88671875" style="5" bestFit="1" customWidth="1"/>
    <col min="1797" max="1799" width="4.109375" style="5" bestFit="1" customWidth="1"/>
    <col min="1800" max="1800" width="3.88671875" style="5" bestFit="1" customWidth="1"/>
    <col min="1801" max="1801" width="4.109375" style="5" bestFit="1" customWidth="1"/>
    <col min="1802" max="1802" width="3.88671875" style="5" bestFit="1" customWidth="1"/>
    <col min="1803" max="1803" width="4.109375" style="5" bestFit="1" customWidth="1"/>
    <col min="1804" max="1805" width="3.88671875" style="5" bestFit="1" customWidth="1"/>
    <col min="1806" max="1806" width="4.109375" style="5" bestFit="1" customWidth="1"/>
    <col min="1807" max="1807" width="3.88671875" style="5" bestFit="1" customWidth="1"/>
    <col min="1808" max="1808" width="3.33203125" style="5" bestFit="1" customWidth="1"/>
    <col min="1809" max="1813" width="4.109375" style="5" bestFit="1" customWidth="1"/>
    <col min="1814" max="1814" width="5" style="5" bestFit="1" customWidth="1"/>
    <col min="1815" max="1815" width="5" style="5" customWidth="1"/>
    <col min="1816" max="1817" width="4.109375" style="5" bestFit="1" customWidth="1"/>
    <col min="1818" max="1819" width="3.33203125" style="5" bestFit="1" customWidth="1"/>
    <col min="1820" max="1820" width="3.44140625" style="5" bestFit="1" customWidth="1"/>
    <col min="1821" max="1822" width="4.109375" style="5" bestFit="1" customWidth="1"/>
    <col min="1823" max="1825" width="3.33203125" style="5" bestFit="1" customWidth="1"/>
    <col min="1826" max="1826" width="3.88671875" style="5" bestFit="1" customWidth="1"/>
    <col min="1827" max="1828" width="4.109375" style="5" bestFit="1" customWidth="1"/>
    <col min="1829" max="1829" width="3.88671875" style="5" bestFit="1" customWidth="1"/>
    <col min="1830" max="1830" width="4.109375" style="5" bestFit="1" customWidth="1"/>
    <col min="1831" max="1831" width="5.44140625" style="5" bestFit="1" customWidth="1"/>
    <col min="1832" max="1832" width="4.88671875" style="5" customWidth="1"/>
    <col min="1833" max="1833" width="3.44140625" style="5" bestFit="1" customWidth="1"/>
    <col min="1834" max="1834" width="4.109375" style="5" bestFit="1" customWidth="1"/>
    <col min="1835" max="1835" width="3.33203125" style="5" bestFit="1" customWidth="1"/>
    <col min="1836" max="1836" width="3.33203125" style="5" customWidth="1"/>
    <col min="1837" max="1837" width="3.33203125" style="5" bestFit="1" customWidth="1"/>
    <col min="1838" max="1838" width="3.88671875" style="5" bestFit="1" customWidth="1"/>
    <col min="1839" max="1839" width="4.33203125" style="5" customWidth="1"/>
    <col min="1840" max="2048" width="11.5546875" style="5"/>
    <col min="2049" max="2049" width="17.6640625" style="5" customWidth="1"/>
    <col min="2050" max="2050" width="4.109375" style="5" bestFit="1" customWidth="1"/>
    <col min="2051" max="2051" width="3.33203125" style="5" bestFit="1" customWidth="1"/>
    <col min="2052" max="2052" width="3.88671875" style="5" bestFit="1" customWidth="1"/>
    <col min="2053" max="2055" width="4.109375" style="5" bestFit="1" customWidth="1"/>
    <col min="2056" max="2056" width="3.88671875" style="5" bestFit="1" customWidth="1"/>
    <col min="2057" max="2057" width="4.109375" style="5" bestFit="1" customWidth="1"/>
    <col min="2058" max="2058" width="3.88671875" style="5" bestFit="1" customWidth="1"/>
    <col min="2059" max="2059" width="4.109375" style="5" bestFit="1" customWidth="1"/>
    <col min="2060" max="2061" width="3.88671875" style="5" bestFit="1" customWidth="1"/>
    <col min="2062" max="2062" width="4.109375" style="5" bestFit="1" customWidth="1"/>
    <col min="2063" max="2063" width="3.88671875" style="5" bestFit="1" customWidth="1"/>
    <col min="2064" max="2064" width="3.33203125" style="5" bestFit="1" customWidth="1"/>
    <col min="2065" max="2069" width="4.109375" style="5" bestFit="1" customWidth="1"/>
    <col min="2070" max="2070" width="5" style="5" bestFit="1" customWidth="1"/>
    <col min="2071" max="2071" width="5" style="5" customWidth="1"/>
    <col min="2072" max="2073" width="4.109375" style="5" bestFit="1" customWidth="1"/>
    <col min="2074" max="2075" width="3.33203125" style="5" bestFit="1" customWidth="1"/>
    <col min="2076" max="2076" width="3.44140625" style="5" bestFit="1" customWidth="1"/>
    <col min="2077" max="2078" width="4.109375" style="5" bestFit="1" customWidth="1"/>
    <col min="2079" max="2081" width="3.33203125" style="5" bestFit="1" customWidth="1"/>
    <col min="2082" max="2082" width="3.88671875" style="5" bestFit="1" customWidth="1"/>
    <col min="2083" max="2084" width="4.109375" style="5" bestFit="1" customWidth="1"/>
    <col min="2085" max="2085" width="3.88671875" style="5" bestFit="1" customWidth="1"/>
    <col min="2086" max="2086" width="4.109375" style="5" bestFit="1" customWidth="1"/>
    <col min="2087" max="2087" width="5.44140625" style="5" bestFit="1" customWidth="1"/>
    <col min="2088" max="2088" width="4.88671875" style="5" customWidth="1"/>
    <col min="2089" max="2089" width="3.44140625" style="5" bestFit="1" customWidth="1"/>
    <col min="2090" max="2090" width="4.109375" style="5" bestFit="1" customWidth="1"/>
    <col min="2091" max="2091" width="3.33203125" style="5" bestFit="1" customWidth="1"/>
    <col min="2092" max="2092" width="3.33203125" style="5" customWidth="1"/>
    <col min="2093" max="2093" width="3.33203125" style="5" bestFit="1" customWidth="1"/>
    <col min="2094" max="2094" width="3.88671875" style="5" bestFit="1" customWidth="1"/>
    <col min="2095" max="2095" width="4.33203125" style="5" customWidth="1"/>
    <col min="2096" max="2304" width="11.5546875" style="5"/>
    <col min="2305" max="2305" width="17.6640625" style="5" customWidth="1"/>
    <col min="2306" max="2306" width="4.109375" style="5" bestFit="1" customWidth="1"/>
    <col min="2307" max="2307" width="3.33203125" style="5" bestFit="1" customWidth="1"/>
    <col min="2308" max="2308" width="3.88671875" style="5" bestFit="1" customWidth="1"/>
    <col min="2309" max="2311" width="4.109375" style="5" bestFit="1" customWidth="1"/>
    <col min="2312" max="2312" width="3.88671875" style="5" bestFit="1" customWidth="1"/>
    <col min="2313" max="2313" width="4.109375" style="5" bestFit="1" customWidth="1"/>
    <col min="2314" max="2314" width="3.88671875" style="5" bestFit="1" customWidth="1"/>
    <col min="2315" max="2315" width="4.109375" style="5" bestFit="1" customWidth="1"/>
    <col min="2316" max="2317" width="3.88671875" style="5" bestFit="1" customWidth="1"/>
    <col min="2318" max="2318" width="4.109375" style="5" bestFit="1" customWidth="1"/>
    <col min="2319" max="2319" width="3.88671875" style="5" bestFit="1" customWidth="1"/>
    <col min="2320" max="2320" width="3.33203125" style="5" bestFit="1" customWidth="1"/>
    <col min="2321" max="2325" width="4.109375" style="5" bestFit="1" customWidth="1"/>
    <col min="2326" max="2326" width="5" style="5" bestFit="1" customWidth="1"/>
    <col min="2327" max="2327" width="5" style="5" customWidth="1"/>
    <col min="2328" max="2329" width="4.109375" style="5" bestFit="1" customWidth="1"/>
    <col min="2330" max="2331" width="3.33203125" style="5" bestFit="1" customWidth="1"/>
    <col min="2332" max="2332" width="3.44140625" style="5" bestFit="1" customWidth="1"/>
    <col min="2333" max="2334" width="4.109375" style="5" bestFit="1" customWidth="1"/>
    <col min="2335" max="2337" width="3.33203125" style="5" bestFit="1" customWidth="1"/>
    <col min="2338" max="2338" width="3.88671875" style="5" bestFit="1" customWidth="1"/>
    <col min="2339" max="2340" width="4.109375" style="5" bestFit="1" customWidth="1"/>
    <col min="2341" max="2341" width="3.88671875" style="5" bestFit="1" customWidth="1"/>
    <col min="2342" max="2342" width="4.109375" style="5" bestFit="1" customWidth="1"/>
    <col min="2343" max="2343" width="5.44140625" style="5" bestFit="1" customWidth="1"/>
    <col min="2344" max="2344" width="4.88671875" style="5" customWidth="1"/>
    <col min="2345" max="2345" width="3.44140625" style="5" bestFit="1" customWidth="1"/>
    <col min="2346" max="2346" width="4.109375" style="5" bestFit="1" customWidth="1"/>
    <col min="2347" max="2347" width="3.33203125" style="5" bestFit="1" customWidth="1"/>
    <col min="2348" max="2348" width="3.33203125" style="5" customWidth="1"/>
    <col min="2349" max="2349" width="3.33203125" style="5" bestFit="1" customWidth="1"/>
    <col min="2350" max="2350" width="3.88671875" style="5" bestFit="1" customWidth="1"/>
    <col min="2351" max="2351" width="4.33203125" style="5" customWidth="1"/>
    <col min="2352" max="2560" width="11.5546875" style="5"/>
    <col min="2561" max="2561" width="17.6640625" style="5" customWidth="1"/>
    <col min="2562" max="2562" width="4.109375" style="5" bestFit="1" customWidth="1"/>
    <col min="2563" max="2563" width="3.33203125" style="5" bestFit="1" customWidth="1"/>
    <col min="2564" max="2564" width="3.88671875" style="5" bestFit="1" customWidth="1"/>
    <col min="2565" max="2567" width="4.109375" style="5" bestFit="1" customWidth="1"/>
    <col min="2568" max="2568" width="3.88671875" style="5" bestFit="1" customWidth="1"/>
    <col min="2569" max="2569" width="4.109375" style="5" bestFit="1" customWidth="1"/>
    <col min="2570" max="2570" width="3.88671875" style="5" bestFit="1" customWidth="1"/>
    <col min="2571" max="2571" width="4.109375" style="5" bestFit="1" customWidth="1"/>
    <col min="2572" max="2573" width="3.88671875" style="5" bestFit="1" customWidth="1"/>
    <col min="2574" max="2574" width="4.109375" style="5" bestFit="1" customWidth="1"/>
    <col min="2575" max="2575" width="3.88671875" style="5" bestFit="1" customWidth="1"/>
    <col min="2576" max="2576" width="3.33203125" style="5" bestFit="1" customWidth="1"/>
    <col min="2577" max="2581" width="4.109375" style="5" bestFit="1" customWidth="1"/>
    <col min="2582" max="2582" width="5" style="5" bestFit="1" customWidth="1"/>
    <col min="2583" max="2583" width="5" style="5" customWidth="1"/>
    <col min="2584" max="2585" width="4.109375" style="5" bestFit="1" customWidth="1"/>
    <col min="2586" max="2587" width="3.33203125" style="5" bestFit="1" customWidth="1"/>
    <col min="2588" max="2588" width="3.44140625" style="5" bestFit="1" customWidth="1"/>
    <col min="2589" max="2590" width="4.109375" style="5" bestFit="1" customWidth="1"/>
    <col min="2591" max="2593" width="3.33203125" style="5" bestFit="1" customWidth="1"/>
    <col min="2594" max="2594" width="3.88671875" style="5" bestFit="1" customWidth="1"/>
    <col min="2595" max="2596" width="4.109375" style="5" bestFit="1" customWidth="1"/>
    <col min="2597" max="2597" width="3.88671875" style="5" bestFit="1" customWidth="1"/>
    <col min="2598" max="2598" width="4.109375" style="5" bestFit="1" customWidth="1"/>
    <col min="2599" max="2599" width="5.44140625" style="5" bestFit="1" customWidth="1"/>
    <col min="2600" max="2600" width="4.88671875" style="5" customWidth="1"/>
    <col min="2601" max="2601" width="3.44140625" style="5" bestFit="1" customWidth="1"/>
    <col min="2602" max="2602" width="4.109375" style="5" bestFit="1" customWidth="1"/>
    <col min="2603" max="2603" width="3.33203125" style="5" bestFit="1" customWidth="1"/>
    <col min="2604" max="2604" width="3.33203125" style="5" customWidth="1"/>
    <col min="2605" max="2605" width="3.33203125" style="5" bestFit="1" customWidth="1"/>
    <col min="2606" max="2606" width="3.88671875" style="5" bestFit="1" customWidth="1"/>
    <col min="2607" max="2607" width="4.33203125" style="5" customWidth="1"/>
    <col min="2608" max="2816" width="11.5546875" style="5"/>
    <col min="2817" max="2817" width="17.6640625" style="5" customWidth="1"/>
    <col min="2818" max="2818" width="4.109375" style="5" bestFit="1" customWidth="1"/>
    <col min="2819" max="2819" width="3.33203125" style="5" bestFit="1" customWidth="1"/>
    <col min="2820" max="2820" width="3.88671875" style="5" bestFit="1" customWidth="1"/>
    <col min="2821" max="2823" width="4.109375" style="5" bestFit="1" customWidth="1"/>
    <col min="2824" max="2824" width="3.88671875" style="5" bestFit="1" customWidth="1"/>
    <col min="2825" max="2825" width="4.109375" style="5" bestFit="1" customWidth="1"/>
    <col min="2826" max="2826" width="3.88671875" style="5" bestFit="1" customWidth="1"/>
    <col min="2827" max="2827" width="4.109375" style="5" bestFit="1" customWidth="1"/>
    <col min="2828" max="2829" width="3.88671875" style="5" bestFit="1" customWidth="1"/>
    <col min="2830" max="2830" width="4.109375" style="5" bestFit="1" customWidth="1"/>
    <col min="2831" max="2831" width="3.88671875" style="5" bestFit="1" customWidth="1"/>
    <col min="2832" max="2832" width="3.33203125" style="5" bestFit="1" customWidth="1"/>
    <col min="2833" max="2837" width="4.109375" style="5" bestFit="1" customWidth="1"/>
    <col min="2838" max="2838" width="5" style="5" bestFit="1" customWidth="1"/>
    <col min="2839" max="2839" width="5" style="5" customWidth="1"/>
    <col min="2840" max="2841" width="4.109375" style="5" bestFit="1" customWidth="1"/>
    <col min="2842" max="2843" width="3.33203125" style="5" bestFit="1" customWidth="1"/>
    <col min="2844" max="2844" width="3.44140625" style="5" bestFit="1" customWidth="1"/>
    <col min="2845" max="2846" width="4.109375" style="5" bestFit="1" customWidth="1"/>
    <col min="2847" max="2849" width="3.33203125" style="5" bestFit="1" customWidth="1"/>
    <col min="2850" max="2850" width="3.88671875" style="5" bestFit="1" customWidth="1"/>
    <col min="2851" max="2852" width="4.109375" style="5" bestFit="1" customWidth="1"/>
    <col min="2853" max="2853" width="3.88671875" style="5" bestFit="1" customWidth="1"/>
    <col min="2854" max="2854" width="4.109375" style="5" bestFit="1" customWidth="1"/>
    <col min="2855" max="2855" width="5.44140625" style="5" bestFit="1" customWidth="1"/>
    <col min="2856" max="2856" width="4.88671875" style="5" customWidth="1"/>
    <col min="2857" max="2857" width="3.44140625" style="5" bestFit="1" customWidth="1"/>
    <col min="2858" max="2858" width="4.109375" style="5" bestFit="1" customWidth="1"/>
    <col min="2859" max="2859" width="3.33203125" style="5" bestFit="1" customWidth="1"/>
    <col min="2860" max="2860" width="3.33203125" style="5" customWidth="1"/>
    <col min="2861" max="2861" width="3.33203125" style="5" bestFit="1" customWidth="1"/>
    <col min="2862" max="2862" width="3.88671875" style="5" bestFit="1" customWidth="1"/>
    <col min="2863" max="2863" width="4.33203125" style="5" customWidth="1"/>
    <col min="2864" max="3072" width="11.5546875" style="5"/>
    <col min="3073" max="3073" width="17.6640625" style="5" customWidth="1"/>
    <col min="3074" max="3074" width="4.109375" style="5" bestFit="1" customWidth="1"/>
    <col min="3075" max="3075" width="3.33203125" style="5" bestFit="1" customWidth="1"/>
    <col min="3076" max="3076" width="3.88671875" style="5" bestFit="1" customWidth="1"/>
    <col min="3077" max="3079" width="4.109375" style="5" bestFit="1" customWidth="1"/>
    <col min="3080" max="3080" width="3.88671875" style="5" bestFit="1" customWidth="1"/>
    <col min="3081" max="3081" width="4.109375" style="5" bestFit="1" customWidth="1"/>
    <col min="3082" max="3082" width="3.88671875" style="5" bestFit="1" customWidth="1"/>
    <col min="3083" max="3083" width="4.109375" style="5" bestFit="1" customWidth="1"/>
    <col min="3084" max="3085" width="3.88671875" style="5" bestFit="1" customWidth="1"/>
    <col min="3086" max="3086" width="4.109375" style="5" bestFit="1" customWidth="1"/>
    <col min="3087" max="3087" width="3.88671875" style="5" bestFit="1" customWidth="1"/>
    <col min="3088" max="3088" width="3.33203125" style="5" bestFit="1" customWidth="1"/>
    <col min="3089" max="3093" width="4.109375" style="5" bestFit="1" customWidth="1"/>
    <col min="3094" max="3094" width="5" style="5" bestFit="1" customWidth="1"/>
    <col min="3095" max="3095" width="5" style="5" customWidth="1"/>
    <col min="3096" max="3097" width="4.109375" style="5" bestFit="1" customWidth="1"/>
    <col min="3098" max="3099" width="3.33203125" style="5" bestFit="1" customWidth="1"/>
    <col min="3100" max="3100" width="3.44140625" style="5" bestFit="1" customWidth="1"/>
    <col min="3101" max="3102" width="4.109375" style="5" bestFit="1" customWidth="1"/>
    <col min="3103" max="3105" width="3.33203125" style="5" bestFit="1" customWidth="1"/>
    <col min="3106" max="3106" width="3.88671875" style="5" bestFit="1" customWidth="1"/>
    <col min="3107" max="3108" width="4.109375" style="5" bestFit="1" customWidth="1"/>
    <col min="3109" max="3109" width="3.88671875" style="5" bestFit="1" customWidth="1"/>
    <col min="3110" max="3110" width="4.109375" style="5" bestFit="1" customWidth="1"/>
    <col min="3111" max="3111" width="5.44140625" style="5" bestFit="1" customWidth="1"/>
    <col min="3112" max="3112" width="4.88671875" style="5" customWidth="1"/>
    <col min="3113" max="3113" width="3.44140625" style="5" bestFit="1" customWidth="1"/>
    <col min="3114" max="3114" width="4.109375" style="5" bestFit="1" customWidth="1"/>
    <col min="3115" max="3115" width="3.33203125" style="5" bestFit="1" customWidth="1"/>
    <col min="3116" max="3116" width="3.33203125" style="5" customWidth="1"/>
    <col min="3117" max="3117" width="3.33203125" style="5" bestFit="1" customWidth="1"/>
    <col min="3118" max="3118" width="3.88671875" style="5" bestFit="1" customWidth="1"/>
    <col min="3119" max="3119" width="4.33203125" style="5" customWidth="1"/>
    <col min="3120" max="3328" width="11.5546875" style="5"/>
    <col min="3329" max="3329" width="17.6640625" style="5" customWidth="1"/>
    <col min="3330" max="3330" width="4.109375" style="5" bestFit="1" customWidth="1"/>
    <col min="3331" max="3331" width="3.33203125" style="5" bestFit="1" customWidth="1"/>
    <col min="3332" max="3332" width="3.88671875" style="5" bestFit="1" customWidth="1"/>
    <col min="3333" max="3335" width="4.109375" style="5" bestFit="1" customWidth="1"/>
    <col min="3336" max="3336" width="3.88671875" style="5" bestFit="1" customWidth="1"/>
    <col min="3337" max="3337" width="4.109375" style="5" bestFit="1" customWidth="1"/>
    <col min="3338" max="3338" width="3.88671875" style="5" bestFit="1" customWidth="1"/>
    <col min="3339" max="3339" width="4.109375" style="5" bestFit="1" customWidth="1"/>
    <col min="3340" max="3341" width="3.88671875" style="5" bestFit="1" customWidth="1"/>
    <col min="3342" max="3342" width="4.109375" style="5" bestFit="1" customWidth="1"/>
    <col min="3343" max="3343" width="3.88671875" style="5" bestFit="1" customWidth="1"/>
    <col min="3344" max="3344" width="3.33203125" style="5" bestFit="1" customWidth="1"/>
    <col min="3345" max="3349" width="4.109375" style="5" bestFit="1" customWidth="1"/>
    <col min="3350" max="3350" width="5" style="5" bestFit="1" customWidth="1"/>
    <col min="3351" max="3351" width="5" style="5" customWidth="1"/>
    <col min="3352" max="3353" width="4.109375" style="5" bestFit="1" customWidth="1"/>
    <col min="3354" max="3355" width="3.33203125" style="5" bestFit="1" customWidth="1"/>
    <col min="3356" max="3356" width="3.44140625" style="5" bestFit="1" customWidth="1"/>
    <col min="3357" max="3358" width="4.109375" style="5" bestFit="1" customWidth="1"/>
    <col min="3359" max="3361" width="3.33203125" style="5" bestFit="1" customWidth="1"/>
    <col min="3362" max="3362" width="3.88671875" style="5" bestFit="1" customWidth="1"/>
    <col min="3363" max="3364" width="4.109375" style="5" bestFit="1" customWidth="1"/>
    <col min="3365" max="3365" width="3.88671875" style="5" bestFit="1" customWidth="1"/>
    <col min="3366" max="3366" width="4.109375" style="5" bestFit="1" customWidth="1"/>
    <col min="3367" max="3367" width="5.44140625" style="5" bestFit="1" customWidth="1"/>
    <col min="3368" max="3368" width="4.88671875" style="5" customWidth="1"/>
    <col min="3369" max="3369" width="3.44140625" style="5" bestFit="1" customWidth="1"/>
    <col min="3370" max="3370" width="4.109375" style="5" bestFit="1" customWidth="1"/>
    <col min="3371" max="3371" width="3.33203125" style="5" bestFit="1" customWidth="1"/>
    <col min="3372" max="3372" width="3.33203125" style="5" customWidth="1"/>
    <col min="3373" max="3373" width="3.33203125" style="5" bestFit="1" customWidth="1"/>
    <col min="3374" max="3374" width="3.88671875" style="5" bestFit="1" customWidth="1"/>
    <col min="3375" max="3375" width="4.33203125" style="5" customWidth="1"/>
    <col min="3376" max="3584" width="11.5546875" style="5"/>
    <col min="3585" max="3585" width="17.6640625" style="5" customWidth="1"/>
    <col min="3586" max="3586" width="4.109375" style="5" bestFit="1" customWidth="1"/>
    <col min="3587" max="3587" width="3.33203125" style="5" bestFit="1" customWidth="1"/>
    <col min="3588" max="3588" width="3.88671875" style="5" bestFit="1" customWidth="1"/>
    <col min="3589" max="3591" width="4.109375" style="5" bestFit="1" customWidth="1"/>
    <col min="3592" max="3592" width="3.88671875" style="5" bestFit="1" customWidth="1"/>
    <col min="3593" max="3593" width="4.109375" style="5" bestFit="1" customWidth="1"/>
    <col min="3594" max="3594" width="3.88671875" style="5" bestFit="1" customWidth="1"/>
    <col min="3595" max="3595" width="4.109375" style="5" bestFit="1" customWidth="1"/>
    <col min="3596" max="3597" width="3.88671875" style="5" bestFit="1" customWidth="1"/>
    <col min="3598" max="3598" width="4.109375" style="5" bestFit="1" customWidth="1"/>
    <col min="3599" max="3599" width="3.88671875" style="5" bestFit="1" customWidth="1"/>
    <col min="3600" max="3600" width="3.33203125" style="5" bestFit="1" customWidth="1"/>
    <col min="3601" max="3605" width="4.109375" style="5" bestFit="1" customWidth="1"/>
    <col min="3606" max="3606" width="5" style="5" bestFit="1" customWidth="1"/>
    <col min="3607" max="3607" width="5" style="5" customWidth="1"/>
    <col min="3608" max="3609" width="4.109375" style="5" bestFit="1" customWidth="1"/>
    <col min="3610" max="3611" width="3.33203125" style="5" bestFit="1" customWidth="1"/>
    <col min="3612" max="3612" width="3.44140625" style="5" bestFit="1" customWidth="1"/>
    <col min="3613" max="3614" width="4.109375" style="5" bestFit="1" customWidth="1"/>
    <col min="3615" max="3617" width="3.33203125" style="5" bestFit="1" customWidth="1"/>
    <col min="3618" max="3618" width="3.88671875" style="5" bestFit="1" customWidth="1"/>
    <col min="3619" max="3620" width="4.109375" style="5" bestFit="1" customWidth="1"/>
    <col min="3621" max="3621" width="3.88671875" style="5" bestFit="1" customWidth="1"/>
    <col min="3622" max="3622" width="4.109375" style="5" bestFit="1" customWidth="1"/>
    <col min="3623" max="3623" width="5.44140625" style="5" bestFit="1" customWidth="1"/>
    <col min="3624" max="3624" width="4.88671875" style="5" customWidth="1"/>
    <col min="3625" max="3625" width="3.44140625" style="5" bestFit="1" customWidth="1"/>
    <col min="3626" max="3626" width="4.109375" style="5" bestFit="1" customWidth="1"/>
    <col min="3627" max="3627" width="3.33203125" style="5" bestFit="1" customWidth="1"/>
    <col min="3628" max="3628" width="3.33203125" style="5" customWidth="1"/>
    <col min="3629" max="3629" width="3.33203125" style="5" bestFit="1" customWidth="1"/>
    <col min="3630" max="3630" width="3.88671875" style="5" bestFit="1" customWidth="1"/>
    <col min="3631" max="3631" width="4.33203125" style="5" customWidth="1"/>
    <col min="3632" max="3840" width="11.5546875" style="5"/>
    <col min="3841" max="3841" width="17.6640625" style="5" customWidth="1"/>
    <col min="3842" max="3842" width="4.109375" style="5" bestFit="1" customWidth="1"/>
    <col min="3843" max="3843" width="3.33203125" style="5" bestFit="1" customWidth="1"/>
    <col min="3844" max="3844" width="3.88671875" style="5" bestFit="1" customWidth="1"/>
    <col min="3845" max="3847" width="4.109375" style="5" bestFit="1" customWidth="1"/>
    <col min="3848" max="3848" width="3.88671875" style="5" bestFit="1" customWidth="1"/>
    <col min="3849" max="3849" width="4.109375" style="5" bestFit="1" customWidth="1"/>
    <col min="3850" max="3850" width="3.88671875" style="5" bestFit="1" customWidth="1"/>
    <col min="3851" max="3851" width="4.109375" style="5" bestFit="1" customWidth="1"/>
    <col min="3852" max="3853" width="3.88671875" style="5" bestFit="1" customWidth="1"/>
    <col min="3854" max="3854" width="4.109375" style="5" bestFit="1" customWidth="1"/>
    <col min="3855" max="3855" width="3.88671875" style="5" bestFit="1" customWidth="1"/>
    <col min="3856" max="3856" width="3.33203125" style="5" bestFit="1" customWidth="1"/>
    <col min="3857" max="3861" width="4.109375" style="5" bestFit="1" customWidth="1"/>
    <col min="3862" max="3862" width="5" style="5" bestFit="1" customWidth="1"/>
    <col min="3863" max="3863" width="5" style="5" customWidth="1"/>
    <col min="3864" max="3865" width="4.109375" style="5" bestFit="1" customWidth="1"/>
    <col min="3866" max="3867" width="3.33203125" style="5" bestFit="1" customWidth="1"/>
    <col min="3868" max="3868" width="3.44140625" style="5" bestFit="1" customWidth="1"/>
    <col min="3869" max="3870" width="4.109375" style="5" bestFit="1" customWidth="1"/>
    <col min="3871" max="3873" width="3.33203125" style="5" bestFit="1" customWidth="1"/>
    <col min="3874" max="3874" width="3.88671875" style="5" bestFit="1" customWidth="1"/>
    <col min="3875" max="3876" width="4.109375" style="5" bestFit="1" customWidth="1"/>
    <col min="3877" max="3877" width="3.88671875" style="5" bestFit="1" customWidth="1"/>
    <col min="3878" max="3878" width="4.109375" style="5" bestFit="1" customWidth="1"/>
    <col min="3879" max="3879" width="5.44140625" style="5" bestFit="1" customWidth="1"/>
    <col min="3880" max="3880" width="4.88671875" style="5" customWidth="1"/>
    <col min="3881" max="3881" width="3.44140625" style="5" bestFit="1" customWidth="1"/>
    <col min="3882" max="3882" width="4.109375" style="5" bestFit="1" customWidth="1"/>
    <col min="3883" max="3883" width="3.33203125" style="5" bestFit="1" customWidth="1"/>
    <col min="3884" max="3884" width="3.33203125" style="5" customWidth="1"/>
    <col min="3885" max="3885" width="3.33203125" style="5" bestFit="1" customWidth="1"/>
    <col min="3886" max="3886" width="3.88671875" style="5" bestFit="1" customWidth="1"/>
    <col min="3887" max="3887" width="4.33203125" style="5" customWidth="1"/>
    <col min="3888" max="4096" width="11.5546875" style="5"/>
    <col min="4097" max="4097" width="17.6640625" style="5" customWidth="1"/>
    <col min="4098" max="4098" width="4.109375" style="5" bestFit="1" customWidth="1"/>
    <col min="4099" max="4099" width="3.33203125" style="5" bestFit="1" customWidth="1"/>
    <col min="4100" max="4100" width="3.88671875" style="5" bestFit="1" customWidth="1"/>
    <col min="4101" max="4103" width="4.109375" style="5" bestFit="1" customWidth="1"/>
    <col min="4104" max="4104" width="3.88671875" style="5" bestFit="1" customWidth="1"/>
    <col min="4105" max="4105" width="4.109375" style="5" bestFit="1" customWidth="1"/>
    <col min="4106" max="4106" width="3.88671875" style="5" bestFit="1" customWidth="1"/>
    <col min="4107" max="4107" width="4.109375" style="5" bestFit="1" customWidth="1"/>
    <col min="4108" max="4109" width="3.88671875" style="5" bestFit="1" customWidth="1"/>
    <col min="4110" max="4110" width="4.109375" style="5" bestFit="1" customWidth="1"/>
    <col min="4111" max="4111" width="3.88671875" style="5" bestFit="1" customWidth="1"/>
    <col min="4112" max="4112" width="3.33203125" style="5" bestFit="1" customWidth="1"/>
    <col min="4113" max="4117" width="4.109375" style="5" bestFit="1" customWidth="1"/>
    <col min="4118" max="4118" width="5" style="5" bestFit="1" customWidth="1"/>
    <col min="4119" max="4119" width="5" style="5" customWidth="1"/>
    <col min="4120" max="4121" width="4.109375" style="5" bestFit="1" customWidth="1"/>
    <col min="4122" max="4123" width="3.33203125" style="5" bestFit="1" customWidth="1"/>
    <col min="4124" max="4124" width="3.44140625" style="5" bestFit="1" customWidth="1"/>
    <col min="4125" max="4126" width="4.109375" style="5" bestFit="1" customWidth="1"/>
    <col min="4127" max="4129" width="3.33203125" style="5" bestFit="1" customWidth="1"/>
    <col min="4130" max="4130" width="3.88671875" style="5" bestFit="1" customWidth="1"/>
    <col min="4131" max="4132" width="4.109375" style="5" bestFit="1" customWidth="1"/>
    <col min="4133" max="4133" width="3.88671875" style="5" bestFit="1" customWidth="1"/>
    <col min="4134" max="4134" width="4.109375" style="5" bestFit="1" customWidth="1"/>
    <col min="4135" max="4135" width="5.44140625" style="5" bestFit="1" customWidth="1"/>
    <col min="4136" max="4136" width="4.88671875" style="5" customWidth="1"/>
    <col min="4137" max="4137" width="3.44140625" style="5" bestFit="1" customWidth="1"/>
    <col min="4138" max="4138" width="4.109375" style="5" bestFit="1" customWidth="1"/>
    <col min="4139" max="4139" width="3.33203125" style="5" bestFit="1" customWidth="1"/>
    <col min="4140" max="4140" width="3.33203125" style="5" customWidth="1"/>
    <col min="4141" max="4141" width="3.33203125" style="5" bestFit="1" customWidth="1"/>
    <col min="4142" max="4142" width="3.88671875" style="5" bestFit="1" customWidth="1"/>
    <col min="4143" max="4143" width="4.33203125" style="5" customWidth="1"/>
    <col min="4144" max="4352" width="11.5546875" style="5"/>
    <col min="4353" max="4353" width="17.6640625" style="5" customWidth="1"/>
    <col min="4354" max="4354" width="4.109375" style="5" bestFit="1" customWidth="1"/>
    <col min="4355" max="4355" width="3.33203125" style="5" bestFit="1" customWidth="1"/>
    <col min="4356" max="4356" width="3.88671875" style="5" bestFit="1" customWidth="1"/>
    <col min="4357" max="4359" width="4.109375" style="5" bestFit="1" customWidth="1"/>
    <col min="4360" max="4360" width="3.88671875" style="5" bestFit="1" customWidth="1"/>
    <col min="4361" max="4361" width="4.109375" style="5" bestFit="1" customWidth="1"/>
    <col min="4362" max="4362" width="3.88671875" style="5" bestFit="1" customWidth="1"/>
    <col min="4363" max="4363" width="4.109375" style="5" bestFit="1" customWidth="1"/>
    <col min="4364" max="4365" width="3.88671875" style="5" bestFit="1" customWidth="1"/>
    <col min="4366" max="4366" width="4.109375" style="5" bestFit="1" customWidth="1"/>
    <col min="4367" max="4367" width="3.88671875" style="5" bestFit="1" customWidth="1"/>
    <col min="4368" max="4368" width="3.33203125" style="5" bestFit="1" customWidth="1"/>
    <col min="4369" max="4373" width="4.109375" style="5" bestFit="1" customWidth="1"/>
    <col min="4374" max="4374" width="5" style="5" bestFit="1" customWidth="1"/>
    <col min="4375" max="4375" width="5" style="5" customWidth="1"/>
    <col min="4376" max="4377" width="4.109375" style="5" bestFit="1" customWidth="1"/>
    <col min="4378" max="4379" width="3.33203125" style="5" bestFit="1" customWidth="1"/>
    <col min="4380" max="4380" width="3.44140625" style="5" bestFit="1" customWidth="1"/>
    <col min="4381" max="4382" width="4.109375" style="5" bestFit="1" customWidth="1"/>
    <col min="4383" max="4385" width="3.33203125" style="5" bestFit="1" customWidth="1"/>
    <col min="4386" max="4386" width="3.88671875" style="5" bestFit="1" customWidth="1"/>
    <col min="4387" max="4388" width="4.109375" style="5" bestFit="1" customWidth="1"/>
    <col min="4389" max="4389" width="3.88671875" style="5" bestFit="1" customWidth="1"/>
    <col min="4390" max="4390" width="4.109375" style="5" bestFit="1" customWidth="1"/>
    <col min="4391" max="4391" width="5.44140625" style="5" bestFit="1" customWidth="1"/>
    <col min="4392" max="4392" width="4.88671875" style="5" customWidth="1"/>
    <col min="4393" max="4393" width="3.44140625" style="5" bestFit="1" customWidth="1"/>
    <col min="4394" max="4394" width="4.109375" style="5" bestFit="1" customWidth="1"/>
    <col min="4395" max="4395" width="3.33203125" style="5" bestFit="1" customWidth="1"/>
    <col min="4396" max="4396" width="3.33203125" style="5" customWidth="1"/>
    <col min="4397" max="4397" width="3.33203125" style="5" bestFit="1" customWidth="1"/>
    <col min="4398" max="4398" width="3.88671875" style="5" bestFit="1" customWidth="1"/>
    <col min="4399" max="4399" width="4.33203125" style="5" customWidth="1"/>
    <col min="4400" max="4608" width="11.5546875" style="5"/>
    <col min="4609" max="4609" width="17.6640625" style="5" customWidth="1"/>
    <col min="4610" max="4610" width="4.109375" style="5" bestFit="1" customWidth="1"/>
    <col min="4611" max="4611" width="3.33203125" style="5" bestFit="1" customWidth="1"/>
    <col min="4612" max="4612" width="3.88671875" style="5" bestFit="1" customWidth="1"/>
    <col min="4613" max="4615" width="4.109375" style="5" bestFit="1" customWidth="1"/>
    <col min="4616" max="4616" width="3.88671875" style="5" bestFit="1" customWidth="1"/>
    <col min="4617" max="4617" width="4.109375" style="5" bestFit="1" customWidth="1"/>
    <col min="4618" max="4618" width="3.88671875" style="5" bestFit="1" customWidth="1"/>
    <col min="4619" max="4619" width="4.109375" style="5" bestFit="1" customWidth="1"/>
    <col min="4620" max="4621" width="3.88671875" style="5" bestFit="1" customWidth="1"/>
    <col min="4622" max="4622" width="4.109375" style="5" bestFit="1" customWidth="1"/>
    <col min="4623" max="4623" width="3.88671875" style="5" bestFit="1" customWidth="1"/>
    <col min="4624" max="4624" width="3.33203125" style="5" bestFit="1" customWidth="1"/>
    <col min="4625" max="4629" width="4.109375" style="5" bestFit="1" customWidth="1"/>
    <col min="4630" max="4630" width="5" style="5" bestFit="1" customWidth="1"/>
    <col min="4631" max="4631" width="5" style="5" customWidth="1"/>
    <col min="4632" max="4633" width="4.109375" style="5" bestFit="1" customWidth="1"/>
    <col min="4634" max="4635" width="3.33203125" style="5" bestFit="1" customWidth="1"/>
    <col min="4636" max="4636" width="3.44140625" style="5" bestFit="1" customWidth="1"/>
    <col min="4637" max="4638" width="4.109375" style="5" bestFit="1" customWidth="1"/>
    <col min="4639" max="4641" width="3.33203125" style="5" bestFit="1" customWidth="1"/>
    <col min="4642" max="4642" width="3.88671875" style="5" bestFit="1" customWidth="1"/>
    <col min="4643" max="4644" width="4.109375" style="5" bestFit="1" customWidth="1"/>
    <col min="4645" max="4645" width="3.88671875" style="5" bestFit="1" customWidth="1"/>
    <col min="4646" max="4646" width="4.109375" style="5" bestFit="1" customWidth="1"/>
    <col min="4647" max="4647" width="5.44140625" style="5" bestFit="1" customWidth="1"/>
    <col min="4648" max="4648" width="4.88671875" style="5" customWidth="1"/>
    <col min="4649" max="4649" width="3.44140625" style="5" bestFit="1" customWidth="1"/>
    <col min="4650" max="4650" width="4.109375" style="5" bestFit="1" customWidth="1"/>
    <col min="4651" max="4651" width="3.33203125" style="5" bestFit="1" customWidth="1"/>
    <col min="4652" max="4652" width="3.33203125" style="5" customWidth="1"/>
    <col min="4653" max="4653" width="3.33203125" style="5" bestFit="1" customWidth="1"/>
    <col min="4654" max="4654" width="3.88671875" style="5" bestFit="1" customWidth="1"/>
    <col min="4655" max="4655" width="4.33203125" style="5" customWidth="1"/>
    <col min="4656" max="4864" width="11.5546875" style="5"/>
    <col min="4865" max="4865" width="17.6640625" style="5" customWidth="1"/>
    <col min="4866" max="4866" width="4.109375" style="5" bestFit="1" customWidth="1"/>
    <col min="4867" max="4867" width="3.33203125" style="5" bestFit="1" customWidth="1"/>
    <col min="4868" max="4868" width="3.88671875" style="5" bestFit="1" customWidth="1"/>
    <col min="4869" max="4871" width="4.109375" style="5" bestFit="1" customWidth="1"/>
    <col min="4872" max="4872" width="3.88671875" style="5" bestFit="1" customWidth="1"/>
    <col min="4873" max="4873" width="4.109375" style="5" bestFit="1" customWidth="1"/>
    <col min="4874" max="4874" width="3.88671875" style="5" bestFit="1" customWidth="1"/>
    <col min="4875" max="4875" width="4.109375" style="5" bestFit="1" customWidth="1"/>
    <col min="4876" max="4877" width="3.88671875" style="5" bestFit="1" customWidth="1"/>
    <col min="4878" max="4878" width="4.109375" style="5" bestFit="1" customWidth="1"/>
    <col min="4879" max="4879" width="3.88671875" style="5" bestFit="1" customWidth="1"/>
    <col min="4880" max="4880" width="3.33203125" style="5" bestFit="1" customWidth="1"/>
    <col min="4881" max="4885" width="4.109375" style="5" bestFit="1" customWidth="1"/>
    <col min="4886" max="4886" width="5" style="5" bestFit="1" customWidth="1"/>
    <col min="4887" max="4887" width="5" style="5" customWidth="1"/>
    <col min="4888" max="4889" width="4.109375" style="5" bestFit="1" customWidth="1"/>
    <col min="4890" max="4891" width="3.33203125" style="5" bestFit="1" customWidth="1"/>
    <col min="4892" max="4892" width="3.44140625" style="5" bestFit="1" customWidth="1"/>
    <col min="4893" max="4894" width="4.109375" style="5" bestFit="1" customWidth="1"/>
    <col min="4895" max="4897" width="3.33203125" style="5" bestFit="1" customWidth="1"/>
    <col min="4898" max="4898" width="3.88671875" style="5" bestFit="1" customWidth="1"/>
    <col min="4899" max="4900" width="4.109375" style="5" bestFit="1" customWidth="1"/>
    <col min="4901" max="4901" width="3.88671875" style="5" bestFit="1" customWidth="1"/>
    <col min="4902" max="4902" width="4.109375" style="5" bestFit="1" customWidth="1"/>
    <col min="4903" max="4903" width="5.44140625" style="5" bestFit="1" customWidth="1"/>
    <col min="4904" max="4904" width="4.88671875" style="5" customWidth="1"/>
    <col min="4905" max="4905" width="3.44140625" style="5" bestFit="1" customWidth="1"/>
    <col min="4906" max="4906" width="4.109375" style="5" bestFit="1" customWidth="1"/>
    <col min="4907" max="4907" width="3.33203125" style="5" bestFit="1" customWidth="1"/>
    <col min="4908" max="4908" width="3.33203125" style="5" customWidth="1"/>
    <col min="4909" max="4909" width="3.33203125" style="5" bestFit="1" customWidth="1"/>
    <col min="4910" max="4910" width="3.88671875" style="5" bestFit="1" customWidth="1"/>
    <col min="4911" max="4911" width="4.33203125" style="5" customWidth="1"/>
    <col min="4912" max="5120" width="11.5546875" style="5"/>
    <col min="5121" max="5121" width="17.6640625" style="5" customWidth="1"/>
    <col min="5122" max="5122" width="4.109375" style="5" bestFit="1" customWidth="1"/>
    <col min="5123" max="5123" width="3.33203125" style="5" bestFit="1" customWidth="1"/>
    <col min="5124" max="5124" width="3.88671875" style="5" bestFit="1" customWidth="1"/>
    <col min="5125" max="5127" width="4.109375" style="5" bestFit="1" customWidth="1"/>
    <col min="5128" max="5128" width="3.88671875" style="5" bestFit="1" customWidth="1"/>
    <col min="5129" max="5129" width="4.109375" style="5" bestFit="1" customWidth="1"/>
    <col min="5130" max="5130" width="3.88671875" style="5" bestFit="1" customWidth="1"/>
    <col min="5131" max="5131" width="4.109375" style="5" bestFit="1" customWidth="1"/>
    <col min="5132" max="5133" width="3.88671875" style="5" bestFit="1" customWidth="1"/>
    <col min="5134" max="5134" width="4.109375" style="5" bestFit="1" customWidth="1"/>
    <col min="5135" max="5135" width="3.88671875" style="5" bestFit="1" customWidth="1"/>
    <col min="5136" max="5136" width="3.33203125" style="5" bestFit="1" customWidth="1"/>
    <col min="5137" max="5141" width="4.109375" style="5" bestFit="1" customWidth="1"/>
    <col min="5142" max="5142" width="5" style="5" bestFit="1" customWidth="1"/>
    <col min="5143" max="5143" width="5" style="5" customWidth="1"/>
    <col min="5144" max="5145" width="4.109375" style="5" bestFit="1" customWidth="1"/>
    <col min="5146" max="5147" width="3.33203125" style="5" bestFit="1" customWidth="1"/>
    <col min="5148" max="5148" width="3.44140625" style="5" bestFit="1" customWidth="1"/>
    <col min="5149" max="5150" width="4.109375" style="5" bestFit="1" customWidth="1"/>
    <col min="5151" max="5153" width="3.33203125" style="5" bestFit="1" customWidth="1"/>
    <col min="5154" max="5154" width="3.88671875" style="5" bestFit="1" customWidth="1"/>
    <col min="5155" max="5156" width="4.109375" style="5" bestFit="1" customWidth="1"/>
    <col min="5157" max="5157" width="3.88671875" style="5" bestFit="1" customWidth="1"/>
    <col min="5158" max="5158" width="4.109375" style="5" bestFit="1" customWidth="1"/>
    <col min="5159" max="5159" width="5.44140625" style="5" bestFit="1" customWidth="1"/>
    <col min="5160" max="5160" width="4.88671875" style="5" customWidth="1"/>
    <col min="5161" max="5161" width="3.44140625" style="5" bestFit="1" customWidth="1"/>
    <col min="5162" max="5162" width="4.109375" style="5" bestFit="1" customWidth="1"/>
    <col min="5163" max="5163" width="3.33203125" style="5" bestFit="1" customWidth="1"/>
    <col min="5164" max="5164" width="3.33203125" style="5" customWidth="1"/>
    <col min="5165" max="5165" width="3.33203125" style="5" bestFit="1" customWidth="1"/>
    <col min="5166" max="5166" width="3.88671875" style="5" bestFit="1" customWidth="1"/>
    <col min="5167" max="5167" width="4.33203125" style="5" customWidth="1"/>
    <col min="5168" max="5376" width="11.5546875" style="5"/>
    <col min="5377" max="5377" width="17.6640625" style="5" customWidth="1"/>
    <col min="5378" max="5378" width="4.109375" style="5" bestFit="1" customWidth="1"/>
    <col min="5379" max="5379" width="3.33203125" style="5" bestFit="1" customWidth="1"/>
    <col min="5380" max="5380" width="3.88671875" style="5" bestFit="1" customWidth="1"/>
    <col min="5381" max="5383" width="4.109375" style="5" bestFit="1" customWidth="1"/>
    <col min="5384" max="5384" width="3.88671875" style="5" bestFit="1" customWidth="1"/>
    <col min="5385" max="5385" width="4.109375" style="5" bestFit="1" customWidth="1"/>
    <col min="5386" max="5386" width="3.88671875" style="5" bestFit="1" customWidth="1"/>
    <col min="5387" max="5387" width="4.109375" style="5" bestFit="1" customWidth="1"/>
    <col min="5388" max="5389" width="3.88671875" style="5" bestFit="1" customWidth="1"/>
    <col min="5390" max="5390" width="4.109375" style="5" bestFit="1" customWidth="1"/>
    <col min="5391" max="5391" width="3.88671875" style="5" bestFit="1" customWidth="1"/>
    <col min="5392" max="5392" width="3.33203125" style="5" bestFit="1" customWidth="1"/>
    <col min="5393" max="5397" width="4.109375" style="5" bestFit="1" customWidth="1"/>
    <col min="5398" max="5398" width="5" style="5" bestFit="1" customWidth="1"/>
    <col min="5399" max="5399" width="5" style="5" customWidth="1"/>
    <col min="5400" max="5401" width="4.109375" style="5" bestFit="1" customWidth="1"/>
    <col min="5402" max="5403" width="3.33203125" style="5" bestFit="1" customWidth="1"/>
    <col min="5404" max="5404" width="3.44140625" style="5" bestFit="1" customWidth="1"/>
    <col min="5405" max="5406" width="4.109375" style="5" bestFit="1" customWidth="1"/>
    <col min="5407" max="5409" width="3.33203125" style="5" bestFit="1" customWidth="1"/>
    <col min="5410" max="5410" width="3.88671875" style="5" bestFit="1" customWidth="1"/>
    <col min="5411" max="5412" width="4.109375" style="5" bestFit="1" customWidth="1"/>
    <col min="5413" max="5413" width="3.88671875" style="5" bestFit="1" customWidth="1"/>
    <col min="5414" max="5414" width="4.109375" style="5" bestFit="1" customWidth="1"/>
    <col min="5415" max="5415" width="5.44140625" style="5" bestFit="1" customWidth="1"/>
    <col min="5416" max="5416" width="4.88671875" style="5" customWidth="1"/>
    <col min="5417" max="5417" width="3.44140625" style="5" bestFit="1" customWidth="1"/>
    <col min="5418" max="5418" width="4.109375" style="5" bestFit="1" customWidth="1"/>
    <col min="5419" max="5419" width="3.33203125" style="5" bestFit="1" customWidth="1"/>
    <col min="5420" max="5420" width="3.33203125" style="5" customWidth="1"/>
    <col min="5421" max="5421" width="3.33203125" style="5" bestFit="1" customWidth="1"/>
    <col min="5422" max="5422" width="3.88671875" style="5" bestFit="1" customWidth="1"/>
    <col min="5423" max="5423" width="4.33203125" style="5" customWidth="1"/>
    <col min="5424" max="5632" width="11.5546875" style="5"/>
    <col min="5633" max="5633" width="17.6640625" style="5" customWidth="1"/>
    <col min="5634" max="5634" width="4.109375" style="5" bestFit="1" customWidth="1"/>
    <col min="5635" max="5635" width="3.33203125" style="5" bestFit="1" customWidth="1"/>
    <col min="5636" max="5636" width="3.88671875" style="5" bestFit="1" customWidth="1"/>
    <col min="5637" max="5639" width="4.109375" style="5" bestFit="1" customWidth="1"/>
    <col min="5640" max="5640" width="3.88671875" style="5" bestFit="1" customWidth="1"/>
    <col min="5641" max="5641" width="4.109375" style="5" bestFit="1" customWidth="1"/>
    <col min="5642" max="5642" width="3.88671875" style="5" bestFit="1" customWidth="1"/>
    <col min="5643" max="5643" width="4.109375" style="5" bestFit="1" customWidth="1"/>
    <col min="5644" max="5645" width="3.88671875" style="5" bestFit="1" customWidth="1"/>
    <col min="5646" max="5646" width="4.109375" style="5" bestFit="1" customWidth="1"/>
    <col min="5647" max="5647" width="3.88671875" style="5" bestFit="1" customWidth="1"/>
    <col min="5648" max="5648" width="3.33203125" style="5" bestFit="1" customWidth="1"/>
    <col min="5649" max="5653" width="4.109375" style="5" bestFit="1" customWidth="1"/>
    <col min="5654" max="5654" width="5" style="5" bestFit="1" customWidth="1"/>
    <col min="5655" max="5655" width="5" style="5" customWidth="1"/>
    <col min="5656" max="5657" width="4.109375" style="5" bestFit="1" customWidth="1"/>
    <col min="5658" max="5659" width="3.33203125" style="5" bestFit="1" customWidth="1"/>
    <col min="5660" max="5660" width="3.44140625" style="5" bestFit="1" customWidth="1"/>
    <col min="5661" max="5662" width="4.109375" style="5" bestFit="1" customWidth="1"/>
    <col min="5663" max="5665" width="3.33203125" style="5" bestFit="1" customWidth="1"/>
    <col min="5666" max="5666" width="3.88671875" style="5" bestFit="1" customWidth="1"/>
    <col min="5667" max="5668" width="4.109375" style="5" bestFit="1" customWidth="1"/>
    <col min="5669" max="5669" width="3.88671875" style="5" bestFit="1" customWidth="1"/>
    <col min="5670" max="5670" width="4.109375" style="5" bestFit="1" customWidth="1"/>
    <col min="5671" max="5671" width="5.44140625" style="5" bestFit="1" customWidth="1"/>
    <col min="5672" max="5672" width="4.88671875" style="5" customWidth="1"/>
    <col min="5673" max="5673" width="3.44140625" style="5" bestFit="1" customWidth="1"/>
    <col min="5674" max="5674" width="4.109375" style="5" bestFit="1" customWidth="1"/>
    <col min="5675" max="5675" width="3.33203125" style="5" bestFit="1" customWidth="1"/>
    <col min="5676" max="5676" width="3.33203125" style="5" customWidth="1"/>
    <col min="5677" max="5677" width="3.33203125" style="5" bestFit="1" customWidth="1"/>
    <col min="5678" max="5678" width="3.88671875" style="5" bestFit="1" customWidth="1"/>
    <col min="5679" max="5679" width="4.33203125" style="5" customWidth="1"/>
    <col min="5680" max="5888" width="11.5546875" style="5"/>
    <col min="5889" max="5889" width="17.6640625" style="5" customWidth="1"/>
    <col min="5890" max="5890" width="4.109375" style="5" bestFit="1" customWidth="1"/>
    <col min="5891" max="5891" width="3.33203125" style="5" bestFit="1" customWidth="1"/>
    <col min="5892" max="5892" width="3.88671875" style="5" bestFit="1" customWidth="1"/>
    <col min="5893" max="5895" width="4.109375" style="5" bestFit="1" customWidth="1"/>
    <col min="5896" max="5896" width="3.88671875" style="5" bestFit="1" customWidth="1"/>
    <col min="5897" max="5897" width="4.109375" style="5" bestFit="1" customWidth="1"/>
    <col min="5898" max="5898" width="3.88671875" style="5" bestFit="1" customWidth="1"/>
    <col min="5899" max="5899" width="4.109375" style="5" bestFit="1" customWidth="1"/>
    <col min="5900" max="5901" width="3.88671875" style="5" bestFit="1" customWidth="1"/>
    <col min="5902" max="5902" width="4.109375" style="5" bestFit="1" customWidth="1"/>
    <col min="5903" max="5903" width="3.88671875" style="5" bestFit="1" customWidth="1"/>
    <col min="5904" max="5904" width="3.33203125" style="5" bestFit="1" customWidth="1"/>
    <col min="5905" max="5909" width="4.109375" style="5" bestFit="1" customWidth="1"/>
    <col min="5910" max="5910" width="5" style="5" bestFit="1" customWidth="1"/>
    <col min="5911" max="5911" width="5" style="5" customWidth="1"/>
    <col min="5912" max="5913" width="4.109375" style="5" bestFit="1" customWidth="1"/>
    <col min="5914" max="5915" width="3.33203125" style="5" bestFit="1" customWidth="1"/>
    <col min="5916" max="5916" width="3.44140625" style="5" bestFit="1" customWidth="1"/>
    <col min="5917" max="5918" width="4.109375" style="5" bestFit="1" customWidth="1"/>
    <col min="5919" max="5921" width="3.33203125" style="5" bestFit="1" customWidth="1"/>
    <col min="5922" max="5922" width="3.88671875" style="5" bestFit="1" customWidth="1"/>
    <col min="5923" max="5924" width="4.109375" style="5" bestFit="1" customWidth="1"/>
    <col min="5925" max="5925" width="3.88671875" style="5" bestFit="1" customWidth="1"/>
    <col min="5926" max="5926" width="4.109375" style="5" bestFit="1" customWidth="1"/>
    <col min="5927" max="5927" width="5.44140625" style="5" bestFit="1" customWidth="1"/>
    <col min="5928" max="5928" width="4.88671875" style="5" customWidth="1"/>
    <col min="5929" max="5929" width="3.44140625" style="5" bestFit="1" customWidth="1"/>
    <col min="5930" max="5930" width="4.109375" style="5" bestFit="1" customWidth="1"/>
    <col min="5931" max="5931" width="3.33203125" style="5" bestFit="1" customWidth="1"/>
    <col min="5932" max="5932" width="3.33203125" style="5" customWidth="1"/>
    <col min="5933" max="5933" width="3.33203125" style="5" bestFit="1" customWidth="1"/>
    <col min="5934" max="5934" width="3.88671875" style="5" bestFit="1" customWidth="1"/>
    <col min="5935" max="5935" width="4.33203125" style="5" customWidth="1"/>
    <col min="5936" max="6144" width="11.5546875" style="5"/>
    <col min="6145" max="6145" width="17.6640625" style="5" customWidth="1"/>
    <col min="6146" max="6146" width="4.109375" style="5" bestFit="1" customWidth="1"/>
    <col min="6147" max="6147" width="3.33203125" style="5" bestFit="1" customWidth="1"/>
    <col min="6148" max="6148" width="3.88671875" style="5" bestFit="1" customWidth="1"/>
    <col min="6149" max="6151" width="4.109375" style="5" bestFit="1" customWidth="1"/>
    <col min="6152" max="6152" width="3.88671875" style="5" bestFit="1" customWidth="1"/>
    <col min="6153" max="6153" width="4.109375" style="5" bestFit="1" customWidth="1"/>
    <col min="6154" max="6154" width="3.88671875" style="5" bestFit="1" customWidth="1"/>
    <col min="6155" max="6155" width="4.109375" style="5" bestFit="1" customWidth="1"/>
    <col min="6156" max="6157" width="3.88671875" style="5" bestFit="1" customWidth="1"/>
    <col min="6158" max="6158" width="4.109375" style="5" bestFit="1" customWidth="1"/>
    <col min="6159" max="6159" width="3.88671875" style="5" bestFit="1" customWidth="1"/>
    <col min="6160" max="6160" width="3.33203125" style="5" bestFit="1" customWidth="1"/>
    <col min="6161" max="6165" width="4.109375" style="5" bestFit="1" customWidth="1"/>
    <col min="6166" max="6166" width="5" style="5" bestFit="1" customWidth="1"/>
    <col min="6167" max="6167" width="5" style="5" customWidth="1"/>
    <col min="6168" max="6169" width="4.109375" style="5" bestFit="1" customWidth="1"/>
    <col min="6170" max="6171" width="3.33203125" style="5" bestFit="1" customWidth="1"/>
    <col min="6172" max="6172" width="3.44140625" style="5" bestFit="1" customWidth="1"/>
    <col min="6173" max="6174" width="4.109375" style="5" bestFit="1" customWidth="1"/>
    <col min="6175" max="6177" width="3.33203125" style="5" bestFit="1" customWidth="1"/>
    <col min="6178" max="6178" width="3.88671875" style="5" bestFit="1" customWidth="1"/>
    <col min="6179" max="6180" width="4.109375" style="5" bestFit="1" customWidth="1"/>
    <col min="6181" max="6181" width="3.88671875" style="5" bestFit="1" customWidth="1"/>
    <col min="6182" max="6182" width="4.109375" style="5" bestFit="1" customWidth="1"/>
    <col min="6183" max="6183" width="5.44140625" style="5" bestFit="1" customWidth="1"/>
    <col min="6184" max="6184" width="4.88671875" style="5" customWidth="1"/>
    <col min="6185" max="6185" width="3.44140625" style="5" bestFit="1" customWidth="1"/>
    <col min="6186" max="6186" width="4.109375" style="5" bestFit="1" customWidth="1"/>
    <col min="6187" max="6187" width="3.33203125" style="5" bestFit="1" customWidth="1"/>
    <col min="6188" max="6188" width="3.33203125" style="5" customWidth="1"/>
    <col min="6189" max="6189" width="3.33203125" style="5" bestFit="1" customWidth="1"/>
    <col min="6190" max="6190" width="3.88671875" style="5" bestFit="1" customWidth="1"/>
    <col min="6191" max="6191" width="4.33203125" style="5" customWidth="1"/>
    <col min="6192" max="6400" width="11.5546875" style="5"/>
    <col min="6401" max="6401" width="17.6640625" style="5" customWidth="1"/>
    <col min="6402" max="6402" width="4.109375" style="5" bestFit="1" customWidth="1"/>
    <col min="6403" max="6403" width="3.33203125" style="5" bestFit="1" customWidth="1"/>
    <col min="6404" max="6404" width="3.88671875" style="5" bestFit="1" customWidth="1"/>
    <col min="6405" max="6407" width="4.109375" style="5" bestFit="1" customWidth="1"/>
    <col min="6408" max="6408" width="3.88671875" style="5" bestFit="1" customWidth="1"/>
    <col min="6409" max="6409" width="4.109375" style="5" bestFit="1" customWidth="1"/>
    <col min="6410" max="6410" width="3.88671875" style="5" bestFit="1" customWidth="1"/>
    <col min="6411" max="6411" width="4.109375" style="5" bestFit="1" customWidth="1"/>
    <col min="6412" max="6413" width="3.88671875" style="5" bestFit="1" customWidth="1"/>
    <col min="6414" max="6414" width="4.109375" style="5" bestFit="1" customWidth="1"/>
    <col min="6415" max="6415" width="3.88671875" style="5" bestFit="1" customWidth="1"/>
    <col min="6416" max="6416" width="3.33203125" style="5" bestFit="1" customWidth="1"/>
    <col min="6417" max="6421" width="4.109375" style="5" bestFit="1" customWidth="1"/>
    <col min="6422" max="6422" width="5" style="5" bestFit="1" customWidth="1"/>
    <col min="6423" max="6423" width="5" style="5" customWidth="1"/>
    <col min="6424" max="6425" width="4.109375" style="5" bestFit="1" customWidth="1"/>
    <col min="6426" max="6427" width="3.33203125" style="5" bestFit="1" customWidth="1"/>
    <col min="6428" max="6428" width="3.44140625" style="5" bestFit="1" customWidth="1"/>
    <col min="6429" max="6430" width="4.109375" style="5" bestFit="1" customWidth="1"/>
    <col min="6431" max="6433" width="3.33203125" style="5" bestFit="1" customWidth="1"/>
    <col min="6434" max="6434" width="3.88671875" style="5" bestFit="1" customWidth="1"/>
    <col min="6435" max="6436" width="4.109375" style="5" bestFit="1" customWidth="1"/>
    <col min="6437" max="6437" width="3.88671875" style="5" bestFit="1" customWidth="1"/>
    <col min="6438" max="6438" width="4.109375" style="5" bestFit="1" customWidth="1"/>
    <col min="6439" max="6439" width="5.44140625" style="5" bestFit="1" customWidth="1"/>
    <col min="6440" max="6440" width="4.88671875" style="5" customWidth="1"/>
    <col min="6441" max="6441" width="3.44140625" style="5" bestFit="1" customWidth="1"/>
    <col min="6442" max="6442" width="4.109375" style="5" bestFit="1" customWidth="1"/>
    <col min="6443" max="6443" width="3.33203125" style="5" bestFit="1" customWidth="1"/>
    <col min="6444" max="6444" width="3.33203125" style="5" customWidth="1"/>
    <col min="6445" max="6445" width="3.33203125" style="5" bestFit="1" customWidth="1"/>
    <col min="6446" max="6446" width="3.88671875" style="5" bestFit="1" customWidth="1"/>
    <col min="6447" max="6447" width="4.33203125" style="5" customWidth="1"/>
    <col min="6448" max="6656" width="11.5546875" style="5"/>
    <col min="6657" max="6657" width="17.6640625" style="5" customWidth="1"/>
    <col min="6658" max="6658" width="4.109375" style="5" bestFit="1" customWidth="1"/>
    <col min="6659" max="6659" width="3.33203125" style="5" bestFit="1" customWidth="1"/>
    <col min="6660" max="6660" width="3.88671875" style="5" bestFit="1" customWidth="1"/>
    <col min="6661" max="6663" width="4.109375" style="5" bestFit="1" customWidth="1"/>
    <col min="6664" max="6664" width="3.88671875" style="5" bestFit="1" customWidth="1"/>
    <col min="6665" max="6665" width="4.109375" style="5" bestFit="1" customWidth="1"/>
    <col min="6666" max="6666" width="3.88671875" style="5" bestFit="1" customWidth="1"/>
    <col min="6667" max="6667" width="4.109375" style="5" bestFit="1" customWidth="1"/>
    <col min="6668" max="6669" width="3.88671875" style="5" bestFit="1" customWidth="1"/>
    <col min="6670" max="6670" width="4.109375" style="5" bestFit="1" customWidth="1"/>
    <col min="6671" max="6671" width="3.88671875" style="5" bestFit="1" customWidth="1"/>
    <col min="6672" max="6672" width="3.33203125" style="5" bestFit="1" customWidth="1"/>
    <col min="6673" max="6677" width="4.109375" style="5" bestFit="1" customWidth="1"/>
    <col min="6678" max="6678" width="5" style="5" bestFit="1" customWidth="1"/>
    <col min="6679" max="6679" width="5" style="5" customWidth="1"/>
    <col min="6680" max="6681" width="4.109375" style="5" bestFit="1" customWidth="1"/>
    <col min="6682" max="6683" width="3.33203125" style="5" bestFit="1" customWidth="1"/>
    <col min="6684" max="6684" width="3.44140625" style="5" bestFit="1" customWidth="1"/>
    <col min="6685" max="6686" width="4.109375" style="5" bestFit="1" customWidth="1"/>
    <col min="6687" max="6689" width="3.33203125" style="5" bestFit="1" customWidth="1"/>
    <col min="6690" max="6690" width="3.88671875" style="5" bestFit="1" customWidth="1"/>
    <col min="6691" max="6692" width="4.109375" style="5" bestFit="1" customWidth="1"/>
    <col min="6693" max="6693" width="3.88671875" style="5" bestFit="1" customWidth="1"/>
    <col min="6694" max="6694" width="4.109375" style="5" bestFit="1" customWidth="1"/>
    <col min="6695" max="6695" width="5.44140625" style="5" bestFit="1" customWidth="1"/>
    <col min="6696" max="6696" width="4.88671875" style="5" customWidth="1"/>
    <col min="6697" max="6697" width="3.44140625" style="5" bestFit="1" customWidth="1"/>
    <col min="6698" max="6698" width="4.109375" style="5" bestFit="1" customWidth="1"/>
    <col min="6699" max="6699" width="3.33203125" style="5" bestFit="1" customWidth="1"/>
    <col min="6700" max="6700" width="3.33203125" style="5" customWidth="1"/>
    <col min="6701" max="6701" width="3.33203125" style="5" bestFit="1" customWidth="1"/>
    <col min="6702" max="6702" width="3.88671875" style="5" bestFit="1" customWidth="1"/>
    <col min="6703" max="6703" width="4.33203125" style="5" customWidth="1"/>
    <col min="6704" max="6912" width="11.5546875" style="5"/>
    <col min="6913" max="6913" width="17.6640625" style="5" customWidth="1"/>
    <col min="6914" max="6914" width="4.109375" style="5" bestFit="1" customWidth="1"/>
    <col min="6915" max="6915" width="3.33203125" style="5" bestFit="1" customWidth="1"/>
    <col min="6916" max="6916" width="3.88671875" style="5" bestFit="1" customWidth="1"/>
    <col min="6917" max="6919" width="4.109375" style="5" bestFit="1" customWidth="1"/>
    <col min="6920" max="6920" width="3.88671875" style="5" bestFit="1" customWidth="1"/>
    <col min="6921" max="6921" width="4.109375" style="5" bestFit="1" customWidth="1"/>
    <col min="6922" max="6922" width="3.88671875" style="5" bestFit="1" customWidth="1"/>
    <col min="6923" max="6923" width="4.109375" style="5" bestFit="1" customWidth="1"/>
    <col min="6924" max="6925" width="3.88671875" style="5" bestFit="1" customWidth="1"/>
    <col min="6926" max="6926" width="4.109375" style="5" bestFit="1" customWidth="1"/>
    <col min="6927" max="6927" width="3.88671875" style="5" bestFit="1" customWidth="1"/>
    <col min="6928" max="6928" width="3.33203125" style="5" bestFit="1" customWidth="1"/>
    <col min="6929" max="6933" width="4.109375" style="5" bestFit="1" customWidth="1"/>
    <col min="6934" max="6934" width="5" style="5" bestFit="1" customWidth="1"/>
    <col min="6935" max="6935" width="5" style="5" customWidth="1"/>
    <col min="6936" max="6937" width="4.109375" style="5" bestFit="1" customWidth="1"/>
    <col min="6938" max="6939" width="3.33203125" style="5" bestFit="1" customWidth="1"/>
    <col min="6940" max="6940" width="3.44140625" style="5" bestFit="1" customWidth="1"/>
    <col min="6941" max="6942" width="4.109375" style="5" bestFit="1" customWidth="1"/>
    <col min="6943" max="6945" width="3.33203125" style="5" bestFit="1" customWidth="1"/>
    <col min="6946" max="6946" width="3.88671875" style="5" bestFit="1" customWidth="1"/>
    <col min="6947" max="6948" width="4.109375" style="5" bestFit="1" customWidth="1"/>
    <col min="6949" max="6949" width="3.88671875" style="5" bestFit="1" customWidth="1"/>
    <col min="6950" max="6950" width="4.109375" style="5" bestFit="1" customWidth="1"/>
    <col min="6951" max="6951" width="5.44140625" style="5" bestFit="1" customWidth="1"/>
    <col min="6952" max="6952" width="4.88671875" style="5" customWidth="1"/>
    <col min="6953" max="6953" width="3.44140625" style="5" bestFit="1" customWidth="1"/>
    <col min="6954" max="6954" width="4.109375" style="5" bestFit="1" customWidth="1"/>
    <col min="6955" max="6955" width="3.33203125" style="5" bestFit="1" customWidth="1"/>
    <col min="6956" max="6956" width="3.33203125" style="5" customWidth="1"/>
    <col min="6957" max="6957" width="3.33203125" style="5" bestFit="1" customWidth="1"/>
    <col min="6958" max="6958" width="3.88671875" style="5" bestFit="1" customWidth="1"/>
    <col min="6959" max="6959" width="4.33203125" style="5" customWidth="1"/>
    <col min="6960" max="7168" width="11.5546875" style="5"/>
    <col min="7169" max="7169" width="17.6640625" style="5" customWidth="1"/>
    <col min="7170" max="7170" width="4.109375" style="5" bestFit="1" customWidth="1"/>
    <col min="7171" max="7171" width="3.33203125" style="5" bestFit="1" customWidth="1"/>
    <col min="7172" max="7172" width="3.88671875" style="5" bestFit="1" customWidth="1"/>
    <col min="7173" max="7175" width="4.109375" style="5" bestFit="1" customWidth="1"/>
    <col min="7176" max="7176" width="3.88671875" style="5" bestFit="1" customWidth="1"/>
    <col min="7177" max="7177" width="4.109375" style="5" bestFit="1" customWidth="1"/>
    <col min="7178" max="7178" width="3.88671875" style="5" bestFit="1" customWidth="1"/>
    <col min="7179" max="7179" width="4.109375" style="5" bestFit="1" customWidth="1"/>
    <col min="7180" max="7181" width="3.88671875" style="5" bestFit="1" customWidth="1"/>
    <col min="7182" max="7182" width="4.109375" style="5" bestFit="1" customWidth="1"/>
    <col min="7183" max="7183" width="3.88671875" style="5" bestFit="1" customWidth="1"/>
    <col min="7184" max="7184" width="3.33203125" style="5" bestFit="1" customWidth="1"/>
    <col min="7185" max="7189" width="4.109375" style="5" bestFit="1" customWidth="1"/>
    <col min="7190" max="7190" width="5" style="5" bestFit="1" customWidth="1"/>
    <col min="7191" max="7191" width="5" style="5" customWidth="1"/>
    <col min="7192" max="7193" width="4.109375" style="5" bestFit="1" customWidth="1"/>
    <col min="7194" max="7195" width="3.33203125" style="5" bestFit="1" customWidth="1"/>
    <col min="7196" max="7196" width="3.44140625" style="5" bestFit="1" customWidth="1"/>
    <col min="7197" max="7198" width="4.109375" style="5" bestFit="1" customWidth="1"/>
    <col min="7199" max="7201" width="3.33203125" style="5" bestFit="1" customWidth="1"/>
    <col min="7202" max="7202" width="3.88671875" style="5" bestFit="1" customWidth="1"/>
    <col min="7203" max="7204" width="4.109375" style="5" bestFit="1" customWidth="1"/>
    <col min="7205" max="7205" width="3.88671875" style="5" bestFit="1" customWidth="1"/>
    <col min="7206" max="7206" width="4.109375" style="5" bestFit="1" customWidth="1"/>
    <col min="7207" max="7207" width="5.44140625" style="5" bestFit="1" customWidth="1"/>
    <col min="7208" max="7208" width="4.88671875" style="5" customWidth="1"/>
    <col min="7209" max="7209" width="3.44140625" style="5" bestFit="1" customWidth="1"/>
    <col min="7210" max="7210" width="4.109375" style="5" bestFit="1" customWidth="1"/>
    <col min="7211" max="7211" width="3.33203125" style="5" bestFit="1" customWidth="1"/>
    <col min="7212" max="7212" width="3.33203125" style="5" customWidth="1"/>
    <col min="7213" max="7213" width="3.33203125" style="5" bestFit="1" customWidth="1"/>
    <col min="7214" max="7214" width="3.88671875" style="5" bestFit="1" customWidth="1"/>
    <col min="7215" max="7215" width="4.33203125" style="5" customWidth="1"/>
    <col min="7216" max="7424" width="11.5546875" style="5"/>
    <col min="7425" max="7425" width="17.6640625" style="5" customWidth="1"/>
    <col min="7426" max="7426" width="4.109375" style="5" bestFit="1" customWidth="1"/>
    <col min="7427" max="7427" width="3.33203125" style="5" bestFit="1" customWidth="1"/>
    <col min="7428" max="7428" width="3.88671875" style="5" bestFit="1" customWidth="1"/>
    <col min="7429" max="7431" width="4.109375" style="5" bestFit="1" customWidth="1"/>
    <col min="7432" max="7432" width="3.88671875" style="5" bestFit="1" customWidth="1"/>
    <col min="7433" max="7433" width="4.109375" style="5" bestFit="1" customWidth="1"/>
    <col min="7434" max="7434" width="3.88671875" style="5" bestFit="1" customWidth="1"/>
    <col min="7435" max="7435" width="4.109375" style="5" bestFit="1" customWidth="1"/>
    <col min="7436" max="7437" width="3.88671875" style="5" bestFit="1" customWidth="1"/>
    <col min="7438" max="7438" width="4.109375" style="5" bestFit="1" customWidth="1"/>
    <col min="7439" max="7439" width="3.88671875" style="5" bestFit="1" customWidth="1"/>
    <col min="7440" max="7440" width="3.33203125" style="5" bestFit="1" customWidth="1"/>
    <col min="7441" max="7445" width="4.109375" style="5" bestFit="1" customWidth="1"/>
    <col min="7446" max="7446" width="5" style="5" bestFit="1" customWidth="1"/>
    <col min="7447" max="7447" width="5" style="5" customWidth="1"/>
    <col min="7448" max="7449" width="4.109375" style="5" bestFit="1" customWidth="1"/>
    <col min="7450" max="7451" width="3.33203125" style="5" bestFit="1" customWidth="1"/>
    <col min="7452" max="7452" width="3.44140625" style="5" bestFit="1" customWidth="1"/>
    <col min="7453" max="7454" width="4.109375" style="5" bestFit="1" customWidth="1"/>
    <col min="7455" max="7457" width="3.33203125" style="5" bestFit="1" customWidth="1"/>
    <col min="7458" max="7458" width="3.88671875" style="5" bestFit="1" customWidth="1"/>
    <col min="7459" max="7460" width="4.109375" style="5" bestFit="1" customWidth="1"/>
    <col min="7461" max="7461" width="3.88671875" style="5" bestFit="1" customWidth="1"/>
    <col min="7462" max="7462" width="4.109375" style="5" bestFit="1" customWidth="1"/>
    <col min="7463" max="7463" width="5.44140625" style="5" bestFit="1" customWidth="1"/>
    <col min="7464" max="7464" width="4.88671875" style="5" customWidth="1"/>
    <col min="7465" max="7465" width="3.44140625" style="5" bestFit="1" customWidth="1"/>
    <col min="7466" max="7466" width="4.109375" style="5" bestFit="1" customWidth="1"/>
    <col min="7467" max="7467" width="3.33203125" style="5" bestFit="1" customWidth="1"/>
    <col min="7468" max="7468" width="3.33203125" style="5" customWidth="1"/>
    <col min="7469" max="7469" width="3.33203125" style="5" bestFit="1" customWidth="1"/>
    <col min="7470" max="7470" width="3.88671875" style="5" bestFit="1" customWidth="1"/>
    <col min="7471" max="7471" width="4.33203125" style="5" customWidth="1"/>
    <col min="7472" max="7680" width="11.5546875" style="5"/>
    <col min="7681" max="7681" width="17.6640625" style="5" customWidth="1"/>
    <col min="7682" max="7682" width="4.109375" style="5" bestFit="1" customWidth="1"/>
    <col min="7683" max="7683" width="3.33203125" style="5" bestFit="1" customWidth="1"/>
    <col min="7684" max="7684" width="3.88671875" style="5" bestFit="1" customWidth="1"/>
    <col min="7685" max="7687" width="4.109375" style="5" bestFit="1" customWidth="1"/>
    <col min="7688" max="7688" width="3.88671875" style="5" bestFit="1" customWidth="1"/>
    <col min="7689" max="7689" width="4.109375" style="5" bestFit="1" customWidth="1"/>
    <col min="7690" max="7690" width="3.88671875" style="5" bestFit="1" customWidth="1"/>
    <col min="7691" max="7691" width="4.109375" style="5" bestFit="1" customWidth="1"/>
    <col min="7692" max="7693" width="3.88671875" style="5" bestFit="1" customWidth="1"/>
    <col min="7694" max="7694" width="4.109375" style="5" bestFit="1" customWidth="1"/>
    <col min="7695" max="7695" width="3.88671875" style="5" bestFit="1" customWidth="1"/>
    <col min="7696" max="7696" width="3.33203125" style="5" bestFit="1" customWidth="1"/>
    <col min="7697" max="7701" width="4.109375" style="5" bestFit="1" customWidth="1"/>
    <col min="7702" max="7702" width="5" style="5" bestFit="1" customWidth="1"/>
    <col min="7703" max="7703" width="5" style="5" customWidth="1"/>
    <col min="7704" max="7705" width="4.109375" style="5" bestFit="1" customWidth="1"/>
    <col min="7706" max="7707" width="3.33203125" style="5" bestFit="1" customWidth="1"/>
    <col min="7708" max="7708" width="3.44140625" style="5" bestFit="1" customWidth="1"/>
    <col min="7709" max="7710" width="4.109375" style="5" bestFit="1" customWidth="1"/>
    <col min="7711" max="7713" width="3.33203125" style="5" bestFit="1" customWidth="1"/>
    <col min="7714" max="7714" width="3.88671875" style="5" bestFit="1" customWidth="1"/>
    <col min="7715" max="7716" width="4.109375" style="5" bestFit="1" customWidth="1"/>
    <col min="7717" max="7717" width="3.88671875" style="5" bestFit="1" customWidth="1"/>
    <col min="7718" max="7718" width="4.109375" style="5" bestFit="1" customWidth="1"/>
    <col min="7719" max="7719" width="5.44140625" style="5" bestFit="1" customWidth="1"/>
    <col min="7720" max="7720" width="4.88671875" style="5" customWidth="1"/>
    <col min="7721" max="7721" width="3.44140625" style="5" bestFit="1" customWidth="1"/>
    <col min="7722" max="7722" width="4.109375" style="5" bestFit="1" customWidth="1"/>
    <col min="7723" max="7723" width="3.33203125" style="5" bestFit="1" customWidth="1"/>
    <col min="7724" max="7724" width="3.33203125" style="5" customWidth="1"/>
    <col min="7725" max="7725" width="3.33203125" style="5" bestFit="1" customWidth="1"/>
    <col min="7726" max="7726" width="3.88671875" style="5" bestFit="1" customWidth="1"/>
    <col min="7727" max="7727" width="4.33203125" style="5" customWidth="1"/>
    <col min="7728" max="7936" width="11.5546875" style="5"/>
    <col min="7937" max="7937" width="17.6640625" style="5" customWidth="1"/>
    <col min="7938" max="7938" width="4.109375" style="5" bestFit="1" customWidth="1"/>
    <col min="7939" max="7939" width="3.33203125" style="5" bestFit="1" customWidth="1"/>
    <col min="7940" max="7940" width="3.88671875" style="5" bestFit="1" customWidth="1"/>
    <col min="7941" max="7943" width="4.109375" style="5" bestFit="1" customWidth="1"/>
    <col min="7944" max="7944" width="3.88671875" style="5" bestFit="1" customWidth="1"/>
    <col min="7945" max="7945" width="4.109375" style="5" bestFit="1" customWidth="1"/>
    <col min="7946" max="7946" width="3.88671875" style="5" bestFit="1" customWidth="1"/>
    <col min="7947" max="7947" width="4.109375" style="5" bestFit="1" customWidth="1"/>
    <col min="7948" max="7949" width="3.88671875" style="5" bestFit="1" customWidth="1"/>
    <col min="7950" max="7950" width="4.109375" style="5" bestFit="1" customWidth="1"/>
    <col min="7951" max="7951" width="3.88671875" style="5" bestFit="1" customWidth="1"/>
    <col min="7952" max="7952" width="3.33203125" style="5" bestFit="1" customWidth="1"/>
    <col min="7953" max="7957" width="4.109375" style="5" bestFit="1" customWidth="1"/>
    <col min="7958" max="7958" width="5" style="5" bestFit="1" customWidth="1"/>
    <col min="7959" max="7959" width="5" style="5" customWidth="1"/>
    <col min="7960" max="7961" width="4.109375" style="5" bestFit="1" customWidth="1"/>
    <col min="7962" max="7963" width="3.33203125" style="5" bestFit="1" customWidth="1"/>
    <col min="7964" max="7964" width="3.44140625" style="5" bestFit="1" customWidth="1"/>
    <col min="7965" max="7966" width="4.109375" style="5" bestFit="1" customWidth="1"/>
    <col min="7967" max="7969" width="3.33203125" style="5" bestFit="1" customWidth="1"/>
    <col min="7970" max="7970" width="3.88671875" style="5" bestFit="1" customWidth="1"/>
    <col min="7971" max="7972" width="4.109375" style="5" bestFit="1" customWidth="1"/>
    <col min="7973" max="7973" width="3.88671875" style="5" bestFit="1" customWidth="1"/>
    <col min="7974" max="7974" width="4.109375" style="5" bestFit="1" customWidth="1"/>
    <col min="7975" max="7975" width="5.44140625" style="5" bestFit="1" customWidth="1"/>
    <col min="7976" max="7976" width="4.88671875" style="5" customWidth="1"/>
    <col min="7977" max="7977" width="3.44140625" style="5" bestFit="1" customWidth="1"/>
    <col min="7978" max="7978" width="4.109375" style="5" bestFit="1" customWidth="1"/>
    <col min="7979" max="7979" width="3.33203125" style="5" bestFit="1" customWidth="1"/>
    <col min="7980" max="7980" width="3.33203125" style="5" customWidth="1"/>
    <col min="7981" max="7981" width="3.33203125" style="5" bestFit="1" customWidth="1"/>
    <col min="7982" max="7982" width="3.88671875" style="5" bestFit="1" customWidth="1"/>
    <col min="7983" max="7983" width="4.33203125" style="5" customWidth="1"/>
    <col min="7984" max="8192" width="11.5546875" style="5"/>
    <col min="8193" max="8193" width="17.6640625" style="5" customWidth="1"/>
    <col min="8194" max="8194" width="4.109375" style="5" bestFit="1" customWidth="1"/>
    <col min="8195" max="8195" width="3.33203125" style="5" bestFit="1" customWidth="1"/>
    <col min="8196" max="8196" width="3.88671875" style="5" bestFit="1" customWidth="1"/>
    <col min="8197" max="8199" width="4.109375" style="5" bestFit="1" customWidth="1"/>
    <col min="8200" max="8200" width="3.88671875" style="5" bestFit="1" customWidth="1"/>
    <col min="8201" max="8201" width="4.109375" style="5" bestFit="1" customWidth="1"/>
    <col min="8202" max="8202" width="3.88671875" style="5" bestFit="1" customWidth="1"/>
    <col min="8203" max="8203" width="4.109375" style="5" bestFit="1" customWidth="1"/>
    <col min="8204" max="8205" width="3.88671875" style="5" bestFit="1" customWidth="1"/>
    <col min="8206" max="8206" width="4.109375" style="5" bestFit="1" customWidth="1"/>
    <col min="8207" max="8207" width="3.88671875" style="5" bestFit="1" customWidth="1"/>
    <col min="8208" max="8208" width="3.33203125" style="5" bestFit="1" customWidth="1"/>
    <col min="8209" max="8213" width="4.109375" style="5" bestFit="1" customWidth="1"/>
    <col min="8214" max="8214" width="5" style="5" bestFit="1" customWidth="1"/>
    <col min="8215" max="8215" width="5" style="5" customWidth="1"/>
    <col min="8216" max="8217" width="4.109375" style="5" bestFit="1" customWidth="1"/>
    <col min="8218" max="8219" width="3.33203125" style="5" bestFit="1" customWidth="1"/>
    <col min="8220" max="8220" width="3.44140625" style="5" bestFit="1" customWidth="1"/>
    <col min="8221" max="8222" width="4.109375" style="5" bestFit="1" customWidth="1"/>
    <col min="8223" max="8225" width="3.33203125" style="5" bestFit="1" customWidth="1"/>
    <col min="8226" max="8226" width="3.88671875" style="5" bestFit="1" customWidth="1"/>
    <col min="8227" max="8228" width="4.109375" style="5" bestFit="1" customWidth="1"/>
    <col min="8229" max="8229" width="3.88671875" style="5" bestFit="1" customWidth="1"/>
    <col min="8230" max="8230" width="4.109375" style="5" bestFit="1" customWidth="1"/>
    <col min="8231" max="8231" width="5.44140625" style="5" bestFit="1" customWidth="1"/>
    <col min="8232" max="8232" width="4.88671875" style="5" customWidth="1"/>
    <col min="8233" max="8233" width="3.44140625" style="5" bestFit="1" customWidth="1"/>
    <col min="8234" max="8234" width="4.109375" style="5" bestFit="1" customWidth="1"/>
    <col min="8235" max="8235" width="3.33203125" style="5" bestFit="1" customWidth="1"/>
    <col min="8236" max="8236" width="3.33203125" style="5" customWidth="1"/>
    <col min="8237" max="8237" width="3.33203125" style="5" bestFit="1" customWidth="1"/>
    <col min="8238" max="8238" width="3.88671875" style="5" bestFit="1" customWidth="1"/>
    <col min="8239" max="8239" width="4.33203125" style="5" customWidth="1"/>
    <col min="8240" max="8448" width="11.5546875" style="5"/>
    <col min="8449" max="8449" width="17.6640625" style="5" customWidth="1"/>
    <col min="8450" max="8450" width="4.109375" style="5" bestFit="1" customWidth="1"/>
    <col min="8451" max="8451" width="3.33203125" style="5" bestFit="1" customWidth="1"/>
    <col min="8452" max="8452" width="3.88671875" style="5" bestFit="1" customWidth="1"/>
    <col min="8453" max="8455" width="4.109375" style="5" bestFit="1" customWidth="1"/>
    <col min="8456" max="8456" width="3.88671875" style="5" bestFit="1" customWidth="1"/>
    <col min="8457" max="8457" width="4.109375" style="5" bestFit="1" customWidth="1"/>
    <col min="8458" max="8458" width="3.88671875" style="5" bestFit="1" customWidth="1"/>
    <col min="8459" max="8459" width="4.109375" style="5" bestFit="1" customWidth="1"/>
    <col min="8460" max="8461" width="3.88671875" style="5" bestFit="1" customWidth="1"/>
    <col min="8462" max="8462" width="4.109375" style="5" bestFit="1" customWidth="1"/>
    <col min="8463" max="8463" width="3.88671875" style="5" bestFit="1" customWidth="1"/>
    <col min="8464" max="8464" width="3.33203125" style="5" bestFit="1" customWidth="1"/>
    <col min="8465" max="8469" width="4.109375" style="5" bestFit="1" customWidth="1"/>
    <col min="8470" max="8470" width="5" style="5" bestFit="1" customWidth="1"/>
    <col min="8471" max="8471" width="5" style="5" customWidth="1"/>
    <col min="8472" max="8473" width="4.109375" style="5" bestFit="1" customWidth="1"/>
    <col min="8474" max="8475" width="3.33203125" style="5" bestFit="1" customWidth="1"/>
    <col min="8476" max="8476" width="3.44140625" style="5" bestFit="1" customWidth="1"/>
    <col min="8477" max="8478" width="4.109375" style="5" bestFit="1" customWidth="1"/>
    <col min="8479" max="8481" width="3.33203125" style="5" bestFit="1" customWidth="1"/>
    <col min="8482" max="8482" width="3.88671875" style="5" bestFit="1" customWidth="1"/>
    <col min="8483" max="8484" width="4.109375" style="5" bestFit="1" customWidth="1"/>
    <col min="8485" max="8485" width="3.88671875" style="5" bestFit="1" customWidth="1"/>
    <col min="8486" max="8486" width="4.109375" style="5" bestFit="1" customWidth="1"/>
    <col min="8487" max="8487" width="5.44140625" style="5" bestFit="1" customWidth="1"/>
    <col min="8488" max="8488" width="4.88671875" style="5" customWidth="1"/>
    <col min="8489" max="8489" width="3.44140625" style="5" bestFit="1" customWidth="1"/>
    <col min="8490" max="8490" width="4.109375" style="5" bestFit="1" customWidth="1"/>
    <col min="8491" max="8491" width="3.33203125" style="5" bestFit="1" customWidth="1"/>
    <col min="8492" max="8492" width="3.33203125" style="5" customWidth="1"/>
    <col min="8493" max="8493" width="3.33203125" style="5" bestFit="1" customWidth="1"/>
    <col min="8494" max="8494" width="3.88671875" style="5" bestFit="1" customWidth="1"/>
    <col min="8495" max="8495" width="4.33203125" style="5" customWidth="1"/>
    <col min="8496" max="8704" width="11.5546875" style="5"/>
    <col min="8705" max="8705" width="17.6640625" style="5" customWidth="1"/>
    <col min="8706" max="8706" width="4.109375" style="5" bestFit="1" customWidth="1"/>
    <col min="8707" max="8707" width="3.33203125" style="5" bestFit="1" customWidth="1"/>
    <col min="8708" max="8708" width="3.88671875" style="5" bestFit="1" customWidth="1"/>
    <col min="8709" max="8711" width="4.109375" style="5" bestFit="1" customWidth="1"/>
    <col min="8712" max="8712" width="3.88671875" style="5" bestFit="1" customWidth="1"/>
    <col min="8713" max="8713" width="4.109375" style="5" bestFit="1" customWidth="1"/>
    <col min="8714" max="8714" width="3.88671875" style="5" bestFit="1" customWidth="1"/>
    <col min="8715" max="8715" width="4.109375" style="5" bestFit="1" customWidth="1"/>
    <col min="8716" max="8717" width="3.88671875" style="5" bestFit="1" customWidth="1"/>
    <col min="8718" max="8718" width="4.109375" style="5" bestFit="1" customWidth="1"/>
    <col min="8719" max="8719" width="3.88671875" style="5" bestFit="1" customWidth="1"/>
    <col min="8720" max="8720" width="3.33203125" style="5" bestFit="1" customWidth="1"/>
    <col min="8721" max="8725" width="4.109375" style="5" bestFit="1" customWidth="1"/>
    <col min="8726" max="8726" width="5" style="5" bestFit="1" customWidth="1"/>
    <col min="8727" max="8727" width="5" style="5" customWidth="1"/>
    <col min="8728" max="8729" width="4.109375" style="5" bestFit="1" customWidth="1"/>
    <col min="8730" max="8731" width="3.33203125" style="5" bestFit="1" customWidth="1"/>
    <col min="8732" max="8732" width="3.44140625" style="5" bestFit="1" customWidth="1"/>
    <col min="8733" max="8734" width="4.109375" style="5" bestFit="1" customWidth="1"/>
    <col min="8735" max="8737" width="3.33203125" style="5" bestFit="1" customWidth="1"/>
    <col min="8738" max="8738" width="3.88671875" style="5" bestFit="1" customWidth="1"/>
    <col min="8739" max="8740" width="4.109375" style="5" bestFit="1" customWidth="1"/>
    <col min="8741" max="8741" width="3.88671875" style="5" bestFit="1" customWidth="1"/>
    <col min="8742" max="8742" width="4.109375" style="5" bestFit="1" customWidth="1"/>
    <col min="8743" max="8743" width="5.44140625" style="5" bestFit="1" customWidth="1"/>
    <col min="8744" max="8744" width="4.88671875" style="5" customWidth="1"/>
    <col min="8745" max="8745" width="3.44140625" style="5" bestFit="1" customWidth="1"/>
    <col min="8746" max="8746" width="4.109375" style="5" bestFit="1" customWidth="1"/>
    <col min="8747" max="8747" width="3.33203125" style="5" bestFit="1" customWidth="1"/>
    <col min="8748" max="8748" width="3.33203125" style="5" customWidth="1"/>
    <col min="8749" max="8749" width="3.33203125" style="5" bestFit="1" customWidth="1"/>
    <col min="8750" max="8750" width="3.88671875" style="5" bestFit="1" customWidth="1"/>
    <col min="8751" max="8751" width="4.33203125" style="5" customWidth="1"/>
    <col min="8752" max="8960" width="11.5546875" style="5"/>
    <col min="8961" max="8961" width="17.6640625" style="5" customWidth="1"/>
    <col min="8962" max="8962" width="4.109375" style="5" bestFit="1" customWidth="1"/>
    <col min="8963" max="8963" width="3.33203125" style="5" bestFit="1" customWidth="1"/>
    <col min="8964" max="8964" width="3.88671875" style="5" bestFit="1" customWidth="1"/>
    <col min="8965" max="8967" width="4.109375" style="5" bestFit="1" customWidth="1"/>
    <col min="8968" max="8968" width="3.88671875" style="5" bestFit="1" customWidth="1"/>
    <col min="8969" max="8969" width="4.109375" style="5" bestFit="1" customWidth="1"/>
    <col min="8970" max="8970" width="3.88671875" style="5" bestFit="1" customWidth="1"/>
    <col min="8971" max="8971" width="4.109375" style="5" bestFit="1" customWidth="1"/>
    <col min="8972" max="8973" width="3.88671875" style="5" bestFit="1" customWidth="1"/>
    <col min="8974" max="8974" width="4.109375" style="5" bestFit="1" customWidth="1"/>
    <col min="8975" max="8975" width="3.88671875" style="5" bestFit="1" customWidth="1"/>
    <col min="8976" max="8976" width="3.33203125" style="5" bestFit="1" customWidth="1"/>
    <col min="8977" max="8981" width="4.109375" style="5" bestFit="1" customWidth="1"/>
    <col min="8982" max="8982" width="5" style="5" bestFit="1" customWidth="1"/>
    <col min="8983" max="8983" width="5" style="5" customWidth="1"/>
    <col min="8984" max="8985" width="4.109375" style="5" bestFit="1" customWidth="1"/>
    <col min="8986" max="8987" width="3.33203125" style="5" bestFit="1" customWidth="1"/>
    <col min="8988" max="8988" width="3.44140625" style="5" bestFit="1" customWidth="1"/>
    <col min="8989" max="8990" width="4.109375" style="5" bestFit="1" customWidth="1"/>
    <col min="8991" max="8993" width="3.33203125" style="5" bestFit="1" customWidth="1"/>
    <col min="8994" max="8994" width="3.88671875" style="5" bestFit="1" customWidth="1"/>
    <col min="8995" max="8996" width="4.109375" style="5" bestFit="1" customWidth="1"/>
    <col min="8997" max="8997" width="3.88671875" style="5" bestFit="1" customWidth="1"/>
    <col min="8998" max="8998" width="4.109375" style="5" bestFit="1" customWidth="1"/>
    <col min="8999" max="8999" width="5.44140625" style="5" bestFit="1" customWidth="1"/>
    <col min="9000" max="9000" width="4.88671875" style="5" customWidth="1"/>
    <col min="9001" max="9001" width="3.44140625" style="5" bestFit="1" customWidth="1"/>
    <col min="9002" max="9002" width="4.109375" style="5" bestFit="1" customWidth="1"/>
    <col min="9003" max="9003" width="3.33203125" style="5" bestFit="1" customWidth="1"/>
    <col min="9004" max="9004" width="3.33203125" style="5" customWidth="1"/>
    <col min="9005" max="9005" width="3.33203125" style="5" bestFit="1" customWidth="1"/>
    <col min="9006" max="9006" width="3.88671875" style="5" bestFit="1" customWidth="1"/>
    <col min="9007" max="9007" width="4.33203125" style="5" customWidth="1"/>
    <col min="9008" max="9216" width="11.5546875" style="5"/>
    <col min="9217" max="9217" width="17.6640625" style="5" customWidth="1"/>
    <col min="9218" max="9218" width="4.109375" style="5" bestFit="1" customWidth="1"/>
    <col min="9219" max="9219" width="3.33203125" style="5" bestFit="1" customWidth="1"/>
    <col min="9220" max="9220" width="3.88671875" style="5" bestFit="1" customWidth="1"/>
    <col min="9221" max="9223" width="4.109375" style="5" bestFit="1" customWidth="1"/>
    <col min="9224" max="9224" width="3.88671875" style="5" bestFit="1" customWidth="1"/>
    <col min="9225" max="9225" width="4.109375" style="5" bestFit="1" customWidth="1"/>
    <col min="9226" max="9226" width="3.88671875" style="5" bestFit="1" customWidth="1"/>
    <col min="9227" max="9227" width="4.109375" style="5" bestFit="1" customWidth="1"/>
    <col min="9228" max="9229" width="3.88671875" style="5" bestFit="1" customWidth="1"/>
    <col min="9230" max="9230" width="4.109375" style="5" bestFit="1" customWidth="1"/>
    <col min="9231" max="9231" width="3.88671875" style="5" bestFit="1" customWidth="1"/>
    <col min="9232" max="9232" width="3.33203125" style="5" bestFit="1" customWidth="1"/>
    <col min="9233" max="9237" width="4.109375" style="5" bestFit="1" customWidth="1"/>
    <col min="9238" max="9238" width="5" style="5" bestFit="1" customWidth="1"/>
    <col min="9239" max="9239" width="5" style="5" customWidth="1"/>
    <col min="9240" max="9241" width="4.109375" style="5" bestFit="1" customWidth="1"/>
    <col min="9242" max="9243" width="3.33203125" style="5" bestFit="1" customWidth="1"/>
    <col min="9244" max="9244" width="3.44140625" style="5" bestFit="1" customWidth="1"/>
    <col min="9245" max="9246" width="4.109375" style="5" bestFit="1" customWidth="1"/>
    <col min="9247" max="9249" width="3.33203125" style="5" bestFit="1" customWidth="1"/>
    <col min="9250" max="9250" width="3.88671875" style="5" bestFit="1" customWidth="1"/>
    <col min="9251" max="9252" width="4.109375" style="5" bestFit="1" customWidth="1"/>
    <col min="9253" max="9253" width="3.88671875" style="5" bestFit="1" customWidth="1"/>
    <col min="9254" max="9254" width="4.109375" style="5" bestFit="1" customWidth="1"/>
    <col min="9255" max="9255" width="5.44140625" style="5" bestFit="1" customWidth="1"/>
    <col min="9256" max="9256" width="4.88671875" style="5" customWidth="1"/>
    <col min="9257" max="9257" width="3.44140625" style="5" bestFit="1" customWidth="1"/>
    <col min="9258" max="9258" width="4.109375" style="5" bestFit="1" customWidth="1"/>
    <col min="9259" max="9259" width="3.33203125" style="5" bestFit="1" customWidth="1"/>
    <col min="9260" max="9260" width="3.33203125" style="5" customWidth="1"/>
    <col min="9261" max="9261" width="3.33203125" style="5" bestFit="1" customWidth="1"/>
    <col min="9262" max="9262" width="3.88671875" style="5" bestFit="1" customWidth="1"/>
    <col min="9263" max="9263" width="4.33203125" style="5" customWidth="1"/>
    <col min="9264" max="9472" width="11.5546875" style="5"/>
    <col min="9473" max="9473" width="17.6640625" style="5" customWidth="1"/>
    <col min="9474" max="9474" width="4.109375" style="5" bestFit="1" customWidth="1"/>
    <col min="9475" max="9475" width="3.33203125" style="5" bestFit="1" customWidth="1"/>
    <col min="9476" max="9476" width="3.88671875" style="5" bestFit="1" customWidth="1"/>
    <col min="9477" max="9479" width="4.109375" style="5" bestFit="1" customWidth="1"/>
    <col min="9480" max="9480" width="3.88671875" style="5" bestFit="1" customWidth="1"/>
    <col min="9481" max="9481" width="4.109375" style="5" bestFit="1" customWidth="1"/>
    <col min="9482" max="9482" width="3.88671875" style="5" bestFit="1" customWidth="1"/>
    <col min="9483" max="9483" width="4.109375" style="5" bestFit="1" customWidth="1"/>
    <col min="9484" max="9485" width="3.88671875" style="5" bestFit="1" customWidth="1"/>
    <col min="9486" max="9486" width="4.109375" style="5" bestFit="1" customWidth="1"/>
    <col min="9487" max="9487" width="3.88671875" style="5" bestFit="1" customWidth="1"/>
    <col min="9488" max="9488" width="3.33203125" style="5" bestFit="1" customWidth="1"/>
    <col min="9489" max="9493" width="4.109375" style="5" bestFit="1" customWidth="1"/>
    <col min="9494" max="9494" width="5" style="5" bestFit="1" customWidth="1"/>
    <col min="9495" max="9495" width="5" style="5" customWidth="1"/>
    <col min="9496" max="9497" width="4.109375" style="5" bestFit="1" customWidth="1"/>
    <col min="9498" max="9499" width="3.33203125" style="5" bestFit="1" customWidth="1"/>
    <col min="9500" max="9500" width="3.44140625" style="5" bestFit="1" customWidth="1"/>
    <col min="9501" max="9502" width="4.109375" style="5" bestFit="1" customWidth="1"/>
    <col min="9503" max="9505" width="3.33203125" style="5" bestFit="1" customWidth="1"/>
    <col min="9506" max="9506" width="3.88671875" style="5" bestFit="1" customWidth="1"/>
    <col min="9507" max="9508" width="4.109375" style="5" bestFit="1" customWidth="1"/>
    <col min="9509" max="9509" width="3.88671875" style="5" bestFit="1" customWidth="1"/>
    <col min="9510" max="9510" width="4.109375" style="5" bestFit="1" customWidth="1"/>
    <col min="9511" max="9511" width="5.44140625" style="5" bestFit="1" customWidth="1"/>
    <col min="9512" max="9512" width="4.88671875" style="5" customWidth="1"/>
    <col min="9513" max="9513" width="3.44140625" style="5" bestFit="1" customWidth="1"/>
    <col min="9514" max="9514" width="4.109375" style="5" bestFit="1" customWidth="1"/>
    <col min="9515" max="9515" width="3.33203125" style="5" bestFit="1" customWidth="1"/>
    <col min="9516" max="9516" width="3.33203125" style="5" customWidth="1"/>
    <col min="9517" max="9517" width="3.33203125" style="5" bestFit="1" customWidth="1"/>
    <col min="9518" max="9518" width="3.88671875" style="5" bestFit="1" customWidth="1"/>
    <col min="9519" max="9519" width="4.33203125" style="5" customWidth="1"/>
    <col min="9520" max="9728" width="11.5546875" style="5"/>
    <col min="9729" max="9729" width="17.6640625" style="5" customWidth="1"/>
    <col min="9730" max="9730" width="4.109375" style="5" bestFit="1" customWidth="1"/>
    <col min="9731" max="9731" width="3.33203125" style="5" bestFit="1" customWidth="1"/>
    <col min="9732" max="9732" width="3.88671875" style="5" bestFit="1" customWidth="1"/>
    <col min="9733" max="9735" width="4.109375" style="5" bestFit="1" customWidth="1"/>
    <col min="9736" max="9736" width="3.88671875" style="5" bestFit="1" customWidth="1"/>
    <col min="9737" max="9737" width="4.109375" style="5" bestFit="1" customWidth="1"/>
    <col min="9738" max="9738" width="3.88671875" style="5" bestFit="1" customWidth="1"/>
    <col min="9739" max="9739" width="4.109375" style="5" bestFit="1" customWidth="1"/>
    <col min="9740" max="9741" width="3.88671875" style="5" bestFit="1" customWidth="1"/>
    <col min="9742" max="9742" width="4.109375" style="5" bestFit="1" customWidth="1"/>
    <col min="9743" max="9743" width="3.88671875" style="5" bestFit="1" customWidth="1"/>
    <col min="9744" max="9744" width="3.33203125" style="5" bestFit="1" customWidth="1"/>
    <col min="9745" max="9749" width="4.109375" style="5" bestFit="1" customWidth="1"/>
    <col min="9750" max="9750" width="5" style="5" bestFit="1" customWidth="1"/>
    <col min="9751" max="9751" width="5" style="5" customWidth="1"/>
    <col min="9752" max="9753" width="4.109375" style="5" bestFit="1" customWidth="1"/>
    <col min="9754" max="9755" width="3.33203125" style="5" bestFit="1" customWidth="1"/>
    <col min="9756" max="9756" width="3.44140625" style="5" bestFit="1" customWidth="1"/>
    <col min="9757" max="9758" width="4.109375" style="5" bestFit="1" customWidth="1"/>
    <col min="9759" max="9761" width="3.33203125" style="5" bestFit="1" customWidth="1"/>
    <col min="9762" max="9762" width="3.88671875" style="5" bestFit="1" customWidth="1"/>
    <col min="9763" max="9764" width="4.109375" style="5" bestFit="1" customWidth="1"/>
    <col min="9765" max="9765" width="3.88671875" style="5" bestFit="1" customWidth="1"/>
    <col min="9766" max="9766" width="4.109375" style="5" bestFit="1" customWidth="1"/>
    <col min="9767" max="9767" width="5.44140625" style="5" bestFit="1" customWidth="1"/>
    <col min="9768" max="9768" width="4.88671875" style="5" customWidth="1"/>
    <col min="9769" max="9769" width="3.44140625" style="5" bestFit="1" customWidth="1"/>
    <col min="9770" max="9770" width="4.109375" style="5" bestFit="1" customWidth="1"/>
    <col min="9771" max="9771" width="3.33203125" style="5" bestFit="1" customWidth="1"/>
    <col min="9772" max="9772" width="3.33203125" style="5" customWidth="1"/>
    <col min="9773" max="9773" width="3.33203125" style="5" bestFit="1" customWidth="1"/>
    <col min="9774" max="9774" width="3.88671875" style="5" bestFit="1" customWidth="1"/>
    <col min="9775" max="9775" width="4.33203125" style="5" customWidth="1"/>
    <col min="9776" max="9984" width="11.5546875" style="5"/>
    <col min="9985" max="9985" width="17.6640625" style="5" customWidth="1"/>
    <col min="9986" max="9986" width="4.109375" style="5" bestFit="1" customWidth="1"/>
    <col min="9987" max="9987" width="3.33203125" style="5" bestFit="1" customWidth="1"/>
    <col min="9988" max="9988" width="3.88671875" style="5" bestFit="1" customWidth="1"/>
    <col min="9989" max="9991" width="4.109375" style="5" bestFit="1" customWidth="1"/>
    <col min="9992" max="9992" width="3.88671875" style="5" bestFit="1" customWidth="1"/>
    <col min="9993" max="9993" width="4.109375" style="5" bestFit="1" customWidth="1"/>
    <col min="9994" max="9994" width="3.88671875" style="5" bestFit="1" customWidth="1"/>
    <col min="9995" max="9995" width="4.109375" style="5" bestFit="1" customWidth="1"/>
    <col min="9996" max="9997" width="3.88671875" style="5" bestFit="1" customWidth="1"/>
    <col min="9998" max="9998" width="4.109375" style="5" bestFit="1" customWidth="1"/>
    <col min="9999" max="9999" width="3.88671875" style="5" bestFit="1" customWidth="1"/>
    <col min="10000" max="10000" width="3.33203125" style="5" bestFit="1" customWidth="1"/>
    <col min="10001" max="10005" width="4.109375" style="5" bestFit="1" customWidth="1"/>
    <col min="10006" max="10006" width="5" style="5" bestFit="1" customWidth="1"/>
    <col min="10007" max="10007" width="5" style="5" customWidth="1"/>
    <col min="10008" max="10009" width="4.109375" style="5" bestFit="1" customWidth="1"/>
    <col min="10010" max="10011" width="3.33203125" style="5" bestFit="1" customWidth="1"/>
    <col min="10012" max="10012" width="3.44140625" style="5" bestFit="1" customWidth="1"/>
    <col min="10013" max="10014" width="4.109375" style="5" bestFit="1" customWidth="1"/>
    <col min="10015" max="10017" width="3.33203125" style="5" bestFit="1" customWidth="1"/>
    <col min="10018" max="10018" width="3.88671875" style="5" bestFit="1" customWidth="1"/>
    <col min="10019" max="10020" width="4.109375" style="5" bestFit="1" customWidth="1"/>
    <col min="10021" max="10021" width="3.88671875" style="5" bestFit="1" customWidth="1"/>
    <col min="10022" max="10022" width="4.109375" style="5" bestFit="1" customWidth="1"/>
    <col min="10023" max="10023" width="5.44140625" style="5" bestFit="1" customWidth="1"/>
    <col min="10024" max="10024" width="4.88671875" style="5" customWidth="1"/>
    <col min="10025" max="10025" width="3.44140625" style="5" bestFit="1" customWidth="1"/>
    <col min="10026" max="10026" width="4.109375" style="5" bestFit="1" customWidth="1"/>
    <col min="10027" max="10027" width="3.33203125" style="5" bestFit="1" customWidth="1"/>
    <col min="10028" max="10028" width="3.33203125" style="5" customWidth="1"/>
    <col min="10029" max="10029" width="3.33203125" style="5" bestFit="1" customWidth="1"/>
    <col min="10030" max="10030" width="3.88671875" style="5" bestFit="1" customWidth="1"/>
    <col min="10031" max="10031" width="4.33203125" style="5" customWidth="1"/>
    <col min="10032" max="10240" width="11.5546875" style="5"/>
    <col min="10241" max="10241" width="17.6640625" style="5" customWidth="1"/>
    <col min="10242" max="10242" width="4.109375" style="5" bestFit="1" customWidth="1"/>
    <col min="10243" max="10243" width="3.33203125" style="5" bestFit="1" customWidth="1"/>
    <col min="10244" max="10244" width="3.88671875" style="5" bestFit="1" customWidth="1"/>
    <col min="10245" max="10247" width="4.109375" style="5" bestFit="1" customWidth="1"/>
    <col min="10248" max="10248" width="3.88671875" style="5" bestFit="1" customWidth="1"/>
    <col min="10249" max="10249" width="4.109375" style="5" bestFit="1" customWidth="1"/>
    <col min="10250" max="10250" width="3.88671875" style="5" bestFit="1" customWidth="1"/>
    <col min="10251" max="10251" width="4.109375" style="5" bestFit="1" customWidth="1"/>
    <col min="10252" max="10253" width="3.88671875" style="5" bestFit="1" customWidth="1"/>
    <col min="10254" max="10254" width="4.109375" style="5" bestFit="1" customWidth="1"/>
    <col min="10255" max="10255" width="3.88671875" style="5" bestFit="1" customWidth="1"/>
    <col min="10256" max="10256" width="3.33203125" style="5" bestFit="1" customWidth="1"/>
    <col min="10257" max="10261" width="4.109375" style="5" bestFit="1" customWidth="1"/>
    <col min="10262" max="10262" width="5" style="5" bestFit="1" customWidth="1"/>
    <col min="10263" max="10263" width="5" style="5" customWidth="1"/>
    <col min="10264" max="10265" width="4.109375" style="5" bestFit="1" customWidth="1"/>
    <col min="10266" max="10267" width="3.33203125" style="5" bestFit="1" customWidth="1"/>
    <col min="10268" max="10268" width="3.44140625" style="5" bestFit="1" customWidth="1"/>
    <col min="10269" max="10270" width="4.109375" style="5" bestFit="1" customWidth="1"/>
    <col min="10271" max="10273" width="3.33203125" style="5" bestFit="1" customWidth="1"/>
    <col min="10274" max="10274" width="3.88671875" style="5" bestFit="1" customWidth="1"/>
    <col min="10275" max="10276" width="4.109375" style="5" bestFit="1" customWidth="1"/>
    <col min="10277" max="10277" width="3.88671875" style="5" bestFit="1" customWidth="1"/>
    <col min="10278" max="10278" width="4.109375" style="5" bestFit="1" customWidth="1"/>
    <col min="10279" max="10279" width="5.44140625" style="5" bestFit="1" customWidth="1"/>
    <col min="10280" max="10280" width="4.88671875" style="5" customWidth="1"/>
    <col min="10281" max="10281" width="3.44140625" style="5" bestFit="1" customWidth="1"/>
    <col min="10282" max="10282" width="4.109375" style="5" bestFit="1" customWidth="1"/>
    <col min="10283" max="10283" width="3.33203125" style="5" bestFit="1" customWidth="1"/>
    <col min="10284" max="10284" width="3.33203125" style="5" customWidth="1"/>
    <col min="10285" max="10285" width="3.33203125" style="5" bestFit="1" customWidth="1"/>
    <col min="10286" max="10286" width="3.88671875" style="5" bestFit="1" customWidth="1"/>
    <col min="10287" max="10287" width="4.33203125" style="5" customWidth="1"/>
    <col min="10288" max="10496" width="11.5546875" style="5"/>
    <col min="10497" max="10497" width="17.6640625" style="5" customWidth="1"/>
    <col min="10498" max="10498" width="4.109375" style="5" bestFit="1" customWidth="1"/>
    <col min="10499" max="10499" width="3.33203125" style="5" bestFit="1" customWidth="1"/>
    <col min="10500" max="10500" width="3.88671875" style="5" bestFit="1" customWidth="1"/>
    <col min="10501" max="10503" width="4.109375" style="5" bestFit="1" customWidth="1"/>
    <col min="10504" max="10504" width="3.88671875" style="5" bestFit="1" customWidth="1"/>
    <col min="10505" max="10505" width="4.109375" style="5" bestFit="1" customWidth="1"/>
    <col min="10506" max="10506" width="3.88671875" style="5" bestFit="1" customWidth="1"/>
    <col min="10507" max="10507" width="4.109375" style="5" bestFit="1" customWidth="1"/>
    <col min="10508" max="10509" width="3.88671875" style="5" bestFit="1" customWidth="1"/>
    <col min="10510" max="10510" width="4.109375" style="5" bestFit="1" customWidth="1"/>
    <col min="10511" max="10511" width="3.88671875" style="5" bestFit="1" customWidth="1"/>
    <col min="10512" max="10512" width="3.33203125" style="5" bestFit="1" customWidth="1"/>
    <col min="10513" max="10517" width="4.109375" style="5" bestFit="1" customWidth="1"/>
    <col min="10518" max="10518" width="5" style="5" bestFit="1" customWidth="1"/>
    <col min="10519" max="10519" width="5" style="5" customWidth="1"/>
    <col min="10520" max="10521" width="4.109375" style="5" bestFit="1" customWidth="1"/>
    <col min="10522" max="10523" width="3.33203125" style="5" bestFit="1" customWidth="1"/>
    <col min="10524" max="10524" width="3.44140625" style="5" bestFit="1" customWidth="1"/>
    <col min="10525" max="10526" width="4.109375" style="5" bestFit="1" customWidth="1"/>
    <col min="10527" max="10529" width="3.33203125" style="5" bestFit="1" customWidth="1"/>
    <col min="10530" max="10530" width="3.88671875" style="5" bestFit="1" customWidth="1"/>
    <col min="10531" max="10532" width="4.109375" style="5" bestFit="1" customWidth="1"/>
    <col min="10533" max="10533" width="3.88671875" style="5" bestFit="1" customWidth="1"/>
    <col min="10534" max="10534" width="4.109375" style="5" bestFit="1" customWidth="1"/>
    <col min="10535" max="10535" width="5.44140625" style="5" bestFit="1" customWidth="1"/>
    <col min="10536" max="10536" width="4.88671875" style="5" customWidth="1"/>
    <col min="10537" max="10537" width="3.44140625" style="5" bestFit="1" customWidth="1"/>
    <col min="10538" max="10538" width="4.109375" style="5" bestFit="1" customWidth="1"/>
    <col min="10539" max="10539" width="3.33203125" style="5" bestFit="1" customWidth="1"/>
    <col min="10540" max="10540" width="3.33203125" style="5" customWidth="1"/>
    <col min="10541" max="10541" width="3.33203125" style="5" bestFit="1" customWidth="1"/>
    <col min="10542" max="10542" width="3.88671875" style="5" bestFit="1" customWidth="1"/>
    <col min="10543" max="10543" width="4.33203125" style="5" customWidth="1"/>
    <col min="10544" max="10752" width="11.5546875" style="5"/>
    <col min="10753" max="10753" width="17.6640625" style="5" customWidth="1"/>
    <col min="10754" max="10754" width="4.109375" style="5" bestFit="1" customWidth="1"/>
    <col min="10755" max="10755" width="3.33203125" style="5" bestFit="1" customWidth="1"/>
    <col min="10756" max="10756" width="3.88671875" style="5" bestFit="1" customWidth="1"/>
    <col min="10757" max="10759" width="4.109375" style="5" bestFit="1" customWidth="1"/>
    <col min="10760" max="10760" width="3.88671875" style="5" bestFit="1" customWidth="1"/>
    <col min="10761" max="10761" width="4.109375" style="5" bestFit="1" customWidth="1"/>
    <col min="10762" max="10762" width="3.88671875" style="5" bestFit="1" customWidth="1"/>
    <col min="10763" max="10763" width="4.109375" style="5" bestFit="1" customWidth="1"/>
    <col min="10764" max="10765" width="3.88671875" style="5" bestFit="1" customWidth="1"/>
    <col min="10766" max="10766" width="4.109375" style="5" bestFit="1" customWidth="1"/>
    <col min="10767" max="10767" width="3.88671875" style="5" bestFit="1" customWidth="1"/>
    <col min="10768" max="10768" width="3.33203125" style="5" bestFit="1" customWidth="1"/>
    <col min="10769" max="10773" width="4.109375" style="5" bestFit="1" customWidth="1"/>
    <col min="10774" max="10774" width="5" style="5" bestFit="1" customWidth="1"/>
    <col min="10775" max="10775" width="5" style="5" customWidth="1"/>
    <col min="10776" max="10777" width="4.109375" style="5" bestFit="1" customWidth="1"/>
    <col min="10778" max="10779" width="3.33203125" style="5" bestFit="1" customWidth="1"/>
    <col min="10780" max="10780" width="3.44140625" style="5" bestFit="1" customWidth="1"/>
    <col min="10781" max="10782" width="4.109375" style="5" bestFit="1" customWidth="1"/>
    <col min="10783" max="10785" width="3.33203125" style="5" bestFit="1" customWidth="1"/>
    <col min="10786" max="10786" width="3.88671875" style="5" bestFit="1" customWidth="1"/>
    <col min="10787" max="10788" width="4.109375" style="5" bestFit="1" customWidth="1"/>
    <col min="10789" max="10789" width="3.88671875" style="5" bestFit="1" customWidth="1"/>
    <col min="10790" max="10790" width="4.109375" style="5" bestFit="1" customWidth="1"/>
    <col min="10791" max="10791" width="5.44140625" style="5" bestFit="1" customWidth="1"/>
    <col min="10792" max="10792" width="4.88671875" style="5" customWidth="1"/>
    <col min="10793" max="10793" width="3.44140625" style="5" bestFit="1" customWidth="1"/>
    <col min="10794" max="10794" width="4.109375" style="5" bestFit="1" customWidth="1"/>
    <col min="10795" max="10795" width="3.33203125" style="5" bestFit="1" customWidth="1"/>
    <col min="10796" max="10796" width="3.33203125" style="5" customWidth="1"/>
    <col min="10797" max="10797" width="3.33203125" style="5" bestFit="1" customWidth="1"/>
    <col min="10798" max="10798" width="3.88671875" style="5" bestFit="1" customWidth="1"/>
    <col min="10799" max="10799" width="4.33203125" style="5" customWidth="1"/>
    <col min="10800" max="11008" width="11.5546875" style="5"/>
    <col min="11009" max="11009" width="17.6640625" style="5" customWidth="1"/>
    <col min="11010" max="11010" width="4.109375" style="5" bestFit="1" customWidth="1"/>
    <col min="11011" max="11011" width="3.33203125" style="5" bestFit="1" customWidth="1"/>
    <col min="11012" max="11012" width="3.88671875" style="5" bestFit="1" customWidth="1"/>
    <col min="11013" max="11015" width="4.109375" style="5" bestFit="1" customWidth="1"/>
    <col min="11016" max="11016" width="3.88671875" style="5" bestFit="1" customWidth="1"/>
    <col min="11017" max="11017" width="4.109375" style="5" bestFit="1" customWidth="1"/>
    <col min="11018" max="11018" width="3.88671875" style="5" bestFit="1" customWidth="1"/>
    <col min="11019" max="11019" width="4.109375" style="5" bestFit="1" customWidth="1"/>
    <col min="11020" max="11021" width="3.88671875" style="5" bestFit="1" customWidth="1"/>
    <col min="11022" max="11022" width="4.109375" style="5" bestFit="1" customWidth="1"/>
    <col min="11023" max="11023" width="3.88671875" style="5" bestFit="1" customWidth="1"/>
    <col min="11024" max="11024" width="3.33203125" style="5" bestFit="1" customWidth="1"/>
    <col min="11025" max="11029" width="4.109375" style="5" bestFit="1" customWidth="1"/>
    <col min="11030" max="11030" width="5" style="5" bestFit="1" customWidth="1"/>
    <col min="11031" max="11031" width="5" style="5" customWidth="1"/>
    <col min="11032" max="11033" width="4.109375" style="5" bestFit="1" customWidth="1"/>
    <col min="11034" max="11035" width="3.33203125" style="5" bestFit="1" customWidth="1"/>
    <col min="11036" max="11036" width="3.44140625" style="5" bestFit="1" customWidth="1"/>
    <col min="11037" max="11038" width="4.109375" style="5" bestFit="1" customWidth="1"/>
    <col min="11039" max="11041" width="3.33203125" style="5" bestFit="1" customWidth="1"/>
    <col min="11042" max="11042" width="3.88671875" style="5" bestFit="1" customWidth="1"/>
    <col min="11043" max="11044" width="4.109375" style="5" bestFit="1" customWidth="1"/>
    <col min="11045" max="11045" width="3.88671875" style="5" bestFit="1" customWidth="1"/>
    <col min="11046" max="11046" width="4.109375" style="5" bestFit="1" customWidth="1"/>
    <col min="11047" max="11047" width="5.44140625" style="5" bestFit="1" customWidth="1"/>
    <col min="11048" max="11048" width="4.88671875" style="5" customWidth="1"/>
    <col min="11049" max="11049" width="3.44140625" style="5" bestFit="1" customWidth="1"/>
    <col min="11050" max="11050" width="4.109375" style="5" bestFit="1" customWidth="1"/>
    <col min="11051" max="11051" width="3.33203125" style="5" bestFit="1" customWidth="1"/>
    <col min="11052" max="11052" width="3.33203125" style="5" customWidth="1"/>
    <col min="11053" max="11053" width="3.33203125" style="5" bestFit="1" customWidth="1"/>
    <col min="11054" max="11054" width="3.88671875" style="5" bestFit="1" customWidth="1"/>
    <col min="11055" max="11055" width="4.33203125" style="5" customWidth="1"/>
    <col min="11056" max="11264" width="11.5546875" style="5"/>
    <col min="11265" max="11265" width="17.6640625" style="5" customWidth="1"/>
    <col min="11266" max="11266" width="4.109375" style="5" bestFit="1" customWidth="1"/>
    <col min="11267" max="11267" width="3.33203125" style="5" bestFit="1" customWidth="1"/>
    <col min="11268" max="11268" width="3.88671875" style="5" bestFit="1" customWidth="1"/>
    <col min="11269" max="11271" width="4.109375" style="5" bestFit="1" customWidth="1"/>
    <col min="11272" max="11272" width="3.88671875" style="5" bestFit="1" customWidth="1"/>
    <col min="11273" max="11273" width="4.109375" style="5" bestFit="1" customWidth="1"/>
    <col min="11274" max="11274" width="3.88671875" style="5" bestFit="1" customWidth="1"/>
    <col min="11275" max="11275" width="4.109375" style="5" bestFit="1" customWidth="1"/>
    <col min="11276" max="11277" width="3.88671875" style="5" bestFit="1" customWidth="1"/>
    <col min="11278" max="11278" width="4.109375" style="5" bestFit="1" customWidth="1"/>
    <col min="11279" max="11279" width="3.88671875" style="5" bestFit="1" customWidth="1"/>
    <col min="11280" max="11280" width="3.33203125" style="5" bestFit="1" customWidth="1"/>
    <col min="11281" max="11285" width="4.109375" style="5" bestFit="1" customWidth="1"/>
    <col min="11286" max="11286" width="5" style="5" bestFit="1" customWidth="1"/>
    <col min="11287" max="11287" width="5" style="5" customWidth="1"/>
    <col min="11288" max="11289" width="4.109375" style="5" bestFit="1" customWidth="1"/>
    <col min="11290" max="11291" width="3.33203125" style="5" bestFit="1" customWidth="1"/>
    <col min="11292" max="11292" width="3.44140625" style="5" bestFit="1" customWidth="1"/>
    <col min="11293" max="11294" width="4.109375" style="5" bestFit="1" customWidth="1"/>
    <col min="11295" max="11297" width="3.33203125" style="5" bestFit="1" customWidth="1"/>
    <col min="11298" max="11298" width="3.88671875" style="5" bestFit="1" customWidth="1"/>
    <col min="11299" max="11300" width="4.109375" style="5" bestFit="1" customWidth="1"/>
    <col min="11301" max="11301" width="3.88671875" style="5" bestFit="1" customWidth="1"/>
    <col min="11302" max="11302" width="4.109375" style="5" bestFit="1" customWidth="1"/>
    <col min="11303" max="11303" width="5.44140625" style="5" bestFit="1" customWidth="1"/>
    <col min="11304" max="11304" width="4.88671875" style="5" customWidth="1"/>
    <col min="11305" max="11305" width="3.44140625" style="5" bestFit="1" customWidth="1"/>
    <col min="11306" max="11306" width="4.109375" style="5" bestFit="1" customWidth="1"/>
    <col min="11307" max="11307" width="3.33203125" style="5" bestFit="1" customWidth="1"/>
    <col min="11308" max="11308" width="3.33203125" style="5" customWidth="1"/>
    <col min="11309" max="11309" width="3.33203125" style="5" bestFit="1" customWidth="1"/>
    <col min="11310" max="11310" width="3.88671875" style="5" bestFit="1" customWidth="1"/>
    <col min="11311" max="11311" width="4.33203125" style="5" customWidth="1"/>
    <col min="11312" max="11520" width="11.5546875" style="5"/>
    <col min="11521" max="11521" width="17.6640625" style="5" customWidth="1"/>
    <col min="11522" max="11522" width="4.109375" style="5" bestFit="1" customWidth="1"/>
    <col min="11523" max="11523" width="3.33203125" style="5" bestFit="1" customWidth="1"/>
    <col min="11524" max="11524" width="3.88671875" style="5" bestFit="1" customWidth="1"/>
    <col min="11525" max="11527" width="4.109375" style="5" bestFit="1" customWidth="1"/>
    <col min="11528" max="11528" width="3.88671875" style="5" bestFit="1" customWidth="1"/>
    <col min="11529" max="11529" width="4.109375" style="5" bestFit="1" customWidth="1"/>
    <col min="11530" max="11530" width="3.88671875" style="5" bestFit="1" customWidth="1"/>
    <col min="11531" max="11531" width="4.109375" style="5" bestFit="1" customWidth="1"/>
    <col min="11532" max="11533" width="3.88671875" style="5" bestFit="1" customWidth="1"/>
    <col min="11534" max="11534" width="4.109375" style="5" bestFit="1" customWidth="1"/>
    <col min="11535" max="11535" width="3.88671875" style="5" bestFit="1" customWidth="1"/>
    <col min="11536" max="11536" width="3.33203125" style="5" bestFit="1" customWidth="1"/>
    <col min="11537" max="11541" width="4.109375" style="5" bestFit="1" customWidth="1"/>
    <col min="11542" max="11542" width="5" style="5" bestFit="1" customWidth="1"/>
    <col min="11543" max="11543" width="5" style="5" customWidth="1"/>
    <col min="11544" max="11545" width="4.109375" style="5" bestFit="1" customWidth="1"/>
    <col min="11546" max="11547" width="3.33203125" style="5" bestFit="1" customWidth="1"/>
    <col min="11548" max="11548" width="3.44140625" style="5" bestFit="1" customWidth="1"/>
    <col min="11549" max="11550" width="4.109375" style="5" bestFit="1" customWidth="1"/>
    <col min="11551" max="11553" width="3.33203125" style="5" bestFit="1" customWidth="1"/>
    <col min="11554" max="11554" width="3.88671875" style="5" bestFit="1" customWidth="1"/>
    <col min="11555" max="11556" width="4.109375" style="5" bestFit="1" customWidth="1"/>
    <col min="11557" max="11557" width="3.88671875" style="5" bestFit="1" customWidth="1"/>
    <col min="11558" max="11558" width="4.109375" style="5" bestFit="1" customWidth="1"/>
    <col min="11559" max="11559" width="5.44140625" style="5" bestFit="1" customWidth="1"/>
    <col min="11560" max="11560" width="4.88671875" style="5" customWidth="1"/>
    <col min="11561" max="11561" width="3.44140625" style="5" bestFit="1" customWidth="1"/>
    <col min="11562" max="11562" width="4.109375" style="5" bestFit="1" customWidth="1"/>
    <col min="11563" max="11563" width="3.33203125" style="5" bestFit="1" customWidth="1"/>
    <col min="11564" max="11564" width="3.33203125" style="5" customWidth="1"/>
    <col min="11565" max="11565" width="3.33203125" style="5" bestFit="1" customWidth="1"/>
    <col min="11566" max="11566" width="3.88671875" style="5" bestFit="1" customWidth="1"/>
    <col min="11567" max="11567" width="4.33203125" style="5" customWidth="1"/>
    <col min="11568" max="11776" width="11.5546875" style="5"/>
    <col min="11777" max="11777" width="17.6640625" style="5" customWidth="1"/>
    <col min="11778" max="11778" width="4.109375" style="5" bestFit="1" customWidth="1"/>
    <col min="11779" max="11779" width="3.33203125" style="5" bestFit="1" customWidth="1"/>
    <col min="11780" max="11780" width="3.88671875" style="5" bestFit="1" customWidth="1"/>
    <col min="11781" max="11783" width="4.109375" style="5" bestFit="1" customWidth="1"/>
    <col min="11784" max="11784" width="3.88671875" style="5" bestFit="1" customWidth="1"/>
    <col min="11785" max="11785" width="4.109375" style="5" bestFit="1" customWidth="1"/>
    <col min="11786" max="11786" width="3.88671875" style="5" bestFit="1" customWidth="1"/>
    <col min="11787" max="11787" width="4.109375" style="5" bestFit="1" customWidth="1"/>
    <col min="11788" max="11789" width="3.88671875" style="5" bestFit="1" customWidth="1"/>
    <col min="11790" max="11790" width="4.109375" style="5" bestFit="1" customWidth="1"/>
    <col min="11791" max="11791" width="3.88671875" style="5" bestFit="1" customWidth="1"/>
    <col min="11792" max="11792" width="3.33203125" style="5" bestFit="1" customWidth="1"/>
    <col min="11793" max="11797" width="4.109375" style="5" bestFit="1" customWidth="1"/>
    <col min="11798" max="11798" width="5" style="5" bestFit="1" customWidth="1"/>
    <col min="11799" max="11799" width="5" style="5" customWidth="1"/>
    <col min="11800" max="11801" width="4.109375" style="5" bestFit="1" customWidth="1"/>
    <col min="11802" max="11803" width="3.33203125" style="5" bestFit="1" customWidth="1"/>
    <col min="11804" max="11804" width="3.44140625" style="5" bestFit="1" customWidth="1"/>
    <col min="11805" max="11806" width="4.109375" style="5" bestFit="1" customWidth="1"/>
    <col min="11807" max="11809" width="3.33203125" style="5" bestFit="1" customWidth="1"/>
    <col min="11810" max="11810" width="3.88671875" style="5" bestFit="1" customWidth="1"/>
    <col min="11811" max="11812" width="4.109375" style="5" bestFit="1" customWidth="1"/>
    <col min="11813" max="11813" width="3.88671875" style="5" bestFit="1" customWidth="1"/>
    <col min="11814" max="11814" width="4.109375" style="5" bestFit="1" customWidth="1"/>
    <col min="11815" max="11815" width="5.44140625" style="5" bestFit="1" customWidth="1"/>
    <col min="11816" max="11816" width="4.88671875" style="5" customWidth="1"/>
    <col min="11817" max="11817" width="3.44140625" style="5" bestFit="1" customWidth="1"/>
    <col min="11818" max="11818" width="4.109375" style="5" bestFit="1" customWidth="1"/>
    <col min="11819" max="11819" width="3.33203125" style="5" bestFit="1" customWidth="1"/>
    <col min="11820" max="11820" width="3.33203125" style="5" customWidth="1"/>
    <col min="11821" max="11821" width="3.33203125" style="5" bestFit="1" customWidth="1"/>
    <col min="11822" max="11822" width="3.88671875" style="5" bestFit="1" customWidth="1"/>
    <col min="11823" max="11823" width="4.33203125" style="5" customWidth="1"/>
    <col min="11824" max="12032" width="11.5546875" style="5"/>
    <col min="12033" max="12033" width="17.6640625" style="5" customWidth="1"/>
    <col min="12034" max="12034" width="4.109375" style="5" bestFit="1" customWidth="1"/>
    <col min="12035" max="12035" width="3.33203125" style="5" bestFit="1" customWidth="1"/>
    <col min="12036" max="12036" width="3.88671875" style="5" bestFit="1" customWidth="1"/>
    <col min="12037" max="12039" width="4.109375" style="5" bestFit="1" customWidth="1"/>
    <col min="12040" max="12040" width="3.88671875" style="5" bestFit="1" customWidth="1"/>
    <col min="12041" max="12041" width="4.109375" style="5" bestFit="1" customWidth="1"/>
    <col min="12042" max="12042" width="3.88671875" style="5" bestFit="1" customWidth="1"/>
    <col min="12043" max="12043" width="4.109375" style="5" bestFit="1" customWidth="1"/>
    <col min="12044" max="12045" width="3.88671875" style="5" bestFit="1" customWidth="1"/>
    <col min="12046" max="12046" width="4.109375" style="5" bestFit="1" customWidth="1"/>
    <col min="12047" max="12047" width="3.88671875" style="5" bestFit="1" customWidth="1"/>
    <col min="12048" max="12048" width="3.33203125" style="5" bestFit="1" customWidth="1"/>
    <col min="12049" max="12053" width="4.109375" style="5" bestFit="1" customWidth="1"/>
    <col min="12054" max="12054" width="5" style="5" bestFit="1" customWidth="1"/>
    <col min="12055" max="12055" width="5" style="5" customWidth="1"/>
    <col min="12056" max="12057" width="4.109375" style="5" bestFit="1" customWidth="1"/>
    <col min="12058" max="12059" width="3.33203125" style="5" bestFit="1" customWidth="1"/>
    <col min="12060" max="12060" width="3.44140625" style="5" bestFit="1" customWidth="1"/>
    <col min="12061" max="12062" width="4.109375" style="5" bestFit="1" customWidth="1"/>
    <col min="12063" max="12065" width="3.33203125" style="5" bestFit="1" customWidth="1"/>
    <col min="12066" max="12066" width="3.88671875" style="5" bestFit="1" customWidth="1"/>
    <col min="12067" max="12068" width="4.109375" style="5" bestFit="1" customWidth="1"/>
    <col min="12069" max="12069" width="3.88671875" style="5" bestFit="1" customWidth="1"/>
    <col min="12070" max="12070" width="4.109375" style="5" bestFit="1" customWidth="1"/>
    <col min="12071" max="12071" width="5.44140625" style="5" bestFit="1" customWidth="1"/>
    <col min="12072" max="12072" width="4.88671875" style="5" customWidth="1"/>
    <col min="12073" max="12073" width="3.44140625" style="5" bestFit="1" customWidth="1"/>
    <col min="12074" max="12074" width="4.109375" style="5" bestFit="1" customWidth="1"/>
    <col min="12075" max="12075" width="3.33203125" style="5" bestFit="1" customWidth="1"/>
    <col min="12076" max="12076" width="3.33203125" style="5" customWidth="1"/>
    <col min="12077" max="12077" width="3.33203125" style="5" bestFit="1" customWidth="1"/>
    <col min="12078" max="12078" width="3.88671875" style="5" bestFit="1" customWidth="1"/>
    <col min="12079" max="12079" width="4.33203125" style="5" customWidth="1"/>
    <col min="12080" max="12288" width="11.5546875" style="5"/>
    <col min="12289" max="12289" width="17.6640625" style="5" customWidth="1"/>
    <col min="12290" max="12290" width="4.109375" style="5" bestFit="1" customWidth="1"/>
    <col min="12291" max="12291" width="3.33203125" style="5" bestFit="1" customWidth="1"/>
    <col min="12292" max="12292" width="3.88671875" style="5" bestFit="1" customWidth="1"/>
    <col min="12293" max="12295" width="4.109375" style="5" bestFit="1" customWidth="1"/>
    <col min="12296" max="12296" width="3.88671875" style="5" bestFit="1" customWidth="1"/>
    <col min="12297" max="12297" width="4.109375" style="5" bestFit="1" customWidth="1"/>
    <col min="12298" max="12298" width="3.88671875" style="5" bestFit="1" customWidth="1"/>
    <col min="12299" max="12299" width="4.109375" style="5" bestFit="1" customWidth="1"/>
    <col min="12300" max="12301" width="3.88671875" style="5" bestFit="1" customWidth="1"/>
    <col min="12302" max="12302" width="4.109375" style="5" bestFit="1" customWidth="1"/>
    <col min="12303" max="12303" width="3.88671875" style="5" bestFit="1" customWidth="1"/>
    <col min="12304" max="12304" width="3.33203125" style="5" bestFit="1" customWidth="1"/>
    <col min="12305" max="12309" width="4.109375" style="5" bestFit="1" customWidth="1"/>
    <col min="12310" max="12310" width="5" style="5" bestFit="1" customWidth="1"/>
    <col min="12311" max="12311" width="5" style="5" customWidth="1"/>
    <col min="12312" max="12313" width="4.109375" style="5" bestFit="1" customWidth="1"/>
    <col min="12314" max="12315" width="3.33203125" style="5" bestFit="1" customWidth="1"/>
    <col min="12316" max="12316" width="3.44140625" style="5" bestFit="1" customWidth="1"/>
    <col min="12317" max="12318" width="4.109375" style="5" bestFit="1" customWidth="1"/>
    <col min="12319" max="12321" width="3.33203125" style="5" bestFit="1" customWidth="1"/>
    <col min="12322" max="12322" width="3.88671875" style="5" bestFit="1" customWidth="1"/>
    <col min="12323" max="12324" width="4.109375" style="5" bestFit="1" customWidth="1"/>
    <col min="12325" max="12325" width="3.88671875" style="5" bestFit="1" customWidth="1"/>
    <col min="12326" max="12326" width="4.109375" style="5" bestFit="1" customWidth="1"/>
    <col min="12327" max="12327" width="5.44140625" style="5" bestFit="1" customWidth="1"/>
    <col min="12328" max="12328" width="4.88671875" style="5" customWidth="1"/>
    <col min="12329" max="12329" width="3.44140625" style="5" bestFit="1" customWidth="1"/>
    <col min="12330" max="12330" width="4.109375" style="5" bestFit="1" customWidth="1"/>
    <col min="12331" max="12331" width="3.33203125" style="5" bestFit="1" customWidth="1"/>
    <col min="12332" max="12332" width="3.33203125" style="5" customWidth="1"/>
    <col min="12333" max="12333" width="3.33203125" style="5" bestFit="1" customWidth="1"/>
    <col min="12334" max="12334" width="3.88671875" style="5" bestFit="1" customWidth="1"/>
    <col min="12335" max="12335" width="4.33203125" style="5" customWidth="1"/>
    <col min="12336" max="12544" width="11.5546875" style="5"/>
    <col min="12545" max="12545" width="17.6640625" style="5" customWidth="1"/>
    <col min="12546" max="12546" width="4.109375" style="5" bestFit="1" customWidth="1"/>
    <col min="12547" max="12547" width="3.33203125" style="5" bestFit="1" customWidth="1"/>
    <col min="12548" max="12548" width="3.88671875" style="5" bestFit="1" customWidth="1"/>
    <col min="12549" max="12551" width="4.109375" style="5" bestFit="1" customWidth="1"/>
    <col min="12552" max="12552" width="3.88671875" style="5" bestFit="1" customWidth="1"/>
    <col min="12553" max="12553" width="4.109375" style="5" bestFit="1" customWidth="1"/>
    <col min="12554" max="12554" width="3.88671875" style="5" bestFit="1" customWidth="1"/>
    <col min="12555" max="12555" width="4.109375" style="5" bestFit="1" customWidth="1"/>
    <col min="12556" max="12557" width="3.88671875" style="5" bestFit="1" customWidth="1"/>
    <col min="12558" max="12558" width="4.109375" style="5" bestFit="1" customWidth="1"/>
    <col min="12559" max="12559" width="3.88671875" style="5" bestFit="1" customWidth="1"/>
    <col min="12560" max="12560" width="3.33203125" style="5" bestFit="1" customWidth="1"/>
    <col min="12561" max="12565" width="4.109375" style="5" bestFit="1" customWidth="1"/>
    <col min="12566" max="12566" width="5" style="5" bestFit="1" customWidth="1"/>
    <col min="12567" max="12567" width="5" style="5" customWidth="1"/>
    <col min="12568" max="12569" width="4.109375" style="5" bestFit="1" customWidth="1"/>
    <col min="12570" max="12571" width="3.33203125" style="5" bestFit="1" customWidth="1"/>
    <col min="12572" max="12572" width="3.44140625" style="5" bestFit="1" customWidth="1"/>
    <col min="12573" max="12574" width="4.109375" style="5" bestFit="1" customWidth="1"/>
    <col min="12575" max="12577" width="3.33203125" style="5" bestFit="1" customWidth="1"/>
    <col min="12578" max="12578" width="3.88671875" style="5" bestFit="1" customWidth="1"/>
    <col min="12579" max="12580" width="4.109375" style="5" bestFit="1" customWidth="1"/>
    <col min="12581" max="12581" width="3.88671875" style="5" bestFit="1" customWidth="1"/>
    <col min="12582" max="12582" width="4.109375" style="5" bestFit="1" customWidth="1"/>
    <col min="12583" max="12583" width="5.44140625" style="5" bestFit="1" customWidth="1"/>
    <col min="12584" max="12584" width="4.88671875" style="5" customWidth="1"/>
    <col min="12585" max="12585" width="3.44140625" style="5" bestFit="1" customWidth="1"/>
    <col min="12586" max="12586" width="4.109375" style="5" bestFit="1" customWidth="1"/>
    <col min="12587" max="12587" width="3.33203125" style="5" bestFit="1" customWidth="1"/>
    <col min="12588" max="12588" width="3.33203125" style="5" customWidth="1"/>
    <col min="12589" max="12589" width="3.33203125" style="5" bestFit="1" customWidth="1"/>
    <col min="12590" max="12590" width="3.88671875" style="5" bestFit="1" customWidth="1"/>
    <col min="12591" max="12591" width="4.33203125" style="5" customWidth="1"/>
    <col min="12592" max="12800" width="11.5546875" style="5"/>
    <col min="12801" max="12801" width="17.6640625" style="5" customWidth="1"/>
    <col min="12802" max="12802" width="4.109375" style="5" bestFit="1" customWidth="1"/>
    <col min="12803" max="12803" width="3.33203125" style="5" bestFit="1" customWidth="1"/>
    <col min="12804" max="12804" width="3.88671875" style="5" bestFit="1" customWidth="1"/>
    <col min="12805" max="12807" width="4.109375" style="5" bestFit="1" customWidth="1"/>
    <col min="12808" max="12808" width="3.88671875" style="5" bestFit="1" customWidth="1"/>
    <col min="12809" max="12809" width="4.109375" style="5" bestFit="1" customWidth="1"/>
    <col min="12810" max="12810" width="3.88671875" style="5" bestFit="1" customWidth="1"/>
    <col min="12811" max="12811" width="4.109375" style="5" bestFit="1" customWidth="1"/>
    <col min="12812" max="12813" width="3.88671875" style="5" bestFit="1" customWidth="1"/>
    <col min="12814" max="12814" width="4.109375" style="5" bestFit="1" customWidth="1"/>
    <col min="12815" max="12815" width="3.88671875" style="5" bestFit="1" customWidth="1"/>
    <col min="12816" max="12816" width="3.33203125" style="5" bestFit="1" customWidth="1"/>
    <col min="12817" max="12821" width="4.109375" style="5" bestFit="1" customWidth="1"/>
    <col min="12822" max="12822" width="5" style="5" bestFit="1" customWidth="1"/>
    <col min="12823" max="12823" width="5" style="5" customWidth="1"/>
    <col min="12824" max="12825" width="4.109375" style="5" bestFit="1" customWidth="1"/>
    <col min="12826" max="12827" width="3.33203125" style="5" bestFit="1" customWidth="1"/>
    <col min="12828" max="12828" width="3.44140625" style="5" bestFit="1" customWidth="1"/>
    <col min="12829" max="12830" width="4.109375" style="5" bestFit="1" customWidth="1"/>
    <col min="12831" max="12833" width="3.33203125" style="5" bestFit="1" customWidth="1"/>
    <col min="12834" max="12834" width="3.88671875" style="5" bestFit="1" customWidth="1"/>
    <col min="12835" max="12836" width="4.109375" style="5" bestFit="1" customWidth="1"/>
    <col min="12837" max="12837" width="3.88671875" style="5" bestFit="1" customWidth="1"/>
    <col min="12838" max="12838" width="4.109375" style="5" bestFit="1" customWidth="1"/>
    <col min="12839" max="12839" width="5.44140625" style="5" bestFit="1" customWidth="1"/>
    <col min="12840" max="12840" width="4.88671875" style="5" customWidth="1"/>
    <col min="12841" max="12841" width="3.44140625" style="5" bestFit="1" customWidth="1"/>
    <col min="12842" max="12842" width="4.109375" style="5" bestFit="1" customWidth="1"/>
    <col min="12843" max="12843" width="3.33203125" style="5" bestFit="1" customWidth="1"/>
    <col min="12844" max="12844" width="3.33203125" style="5" customWidth="1"/>
    <col min="12845" max="12845" width="3.33203125" style="5" bestFit="1" customWidth="1"/>
    <col min="12846" max="12846" width="3.88671875" style="5" bestFit="1" customWidth="1"/>
    <col min="12847" max="12847" width="4.33203125" style="5" customWidth="1"/>
    <col min="12848" max="13056" width="11.5546875" style="5"/>
    <col min="13057" max="13057" width="17.6640625" style="5" customWidth="1"/>
    <col min="13058" max="13058" width="4.109375" style="5" bestFit="1" customWidth="1"/>
    <col min="13059" max="13059" width="3.33203125" style="5" bestFit="1" customWidth="1"/>
    <col min="13060" max="13060" width="3.88671875" style="5" bestFit="1" customWidth="1"/>
    <col min="13061" max="13063" width="4.109375" style="5" bestFit="1" customWidth="1"/>
    <col min="13064" max="13064" width="3.88671875" style="5" bestFit="1" customWidth="1"/>
    <col min="13065" max="13065" width="4.109375" style="5" bestFit="1" customWidth="1"/>
    <col min="13066" max="13066" width="3.88671875" style="5" bestFit="1" customWidth="1"/>
    <col min="13067" max="13067" width="4.109375" style="5" bestFit="1" customWidth="1"/>
    <col min="13068" max="13069" width="3.88671875" style="5" bestFit="1" customWidth="1"/>
    <col min="13070" max="13070" width="4.109375" style="5" bestFit="1" customWidth="1"/>
    <col min="13071" max="13071" width="3.88671875" style="5" bestFit="1" customWidth="1"/>
    <col min="13072" max="13072" width="3.33203125" style="5" bestFit="1" customWidth="1"/>
    <col min="13073" max="13077" width="4.109375" style="5" bestFit="1" customWidth="1"/>
    <col min="13078" max="13078" width="5" style="5" bestFit="1" customWidth="1"/>
    <col min="13079" max="13079" width="5" style="5" customWidth="1"/>
    <col min="13080" max="13081" width="4.109375" style="5" bestFit="1" customWidth="1"/>
    <col min="13082" max="13083" width="3.33203125" style="5" bestFit="1" customWidth="1"/>
    <col min="13084" max="13084" width="3.44140625" style="5" bestFit="1" customWidth="1"/>
    <col min="13085" max="13086" width="4.109375" style="5" bestFit="1" customWidth="1"/>
    <col min="13087" max="13089" width="3.33203125" style="5" bestFit="1" customWidth="1"/>
    <col min="13090" max="13090" width="3.88671875" style="5" bestFit="1" customWidth="1"/>
    <col min="13091" max="13092" width="4.109375" style="5" bestFit="1" customWidth="1"/>
    <col min="13093" max="13093" width="3.88671875" style="5" bestFit="1" customWidth="1"/>
    <col min="13094" max="13094" width="4.109375" style="5" bestFit="1" customWidth="1"/>
    <col min="13095" max="13095" width="5.44140625" style="5" bestFit="1" customWidth="1"/>
    <col min="13096" max="13096" width="4.88671875" style="5" customWidth="1"/>
    <col min="13097" max="13097" width="3.44140625" style="5" bestFit="1" customWidth="1"/>
    <col min="13098" max="13098" width="4.109375" style="5" bestFit="1" customWidth="1"/>
    <col min="13099" max="13099" width="3.33203125" style="5" bestFit="1" customWidth="1"/>
    <col min="13100" max="13100" width="3.33203125" style="5" customWidth="1"/>
    <col min="13101" max="13101" width="3.33203125" style="5" bestFit="1" customWidth="1"/>
    <col min="13102" max="13102" width="3.88671875" style="5" bestFit="1" customWidth="1"/>
    <col min="13103" max="13103" width="4.33203125" style="5" customWidth="1"/>
    <col min="13104" max="13312" width="11.5546875" style="5"/>
    <col min="13313" max="13313" width="17.6640625" style="5" customWidth="1"/>
    <col min="13314" max="13314" width="4.109375" style="5" bestFit="1" customWidth="1"/>
    <col min="13315" max="13315" width="3.33203125" style="5" bestFit="1" customWidth="1"/>
    <col min="13316" max="13316" width="3.88671875" style="5" bestFit="1" customWidth="1"/>
    <col min="13317" max="13319" width="4.109375" style="5" bestFit="1" customWidth="1"/>
    <col min="13320" max="13320" width="3.88671875" style="5" bestFit="1" customWidth="1"/>
    <col min="13321" max="13321" width="4.109375" style="5" bestFit="1" customWidth="1"/>
    <col min="13322" max="13322" width="3.88671875" style="5" bestFit="1" customWidth="1"/>
    <col min="13323" max="13323" width="4.109375" style="5" bestFit="1" customWidth="1"/>
    <col min="13324" max="13325" width="3.88671875" style="5" bestFit="1" customWidth="1"/>
    <col min="13326" max="13326" width="4.109375" style="5" bestFit="1" customWidth="1"/>
    <col min="13327" max="13327" width="3.88671875" style="5" bestFit="1" customWidth="1"/>
    <col min="13328" max="13328" width="3.33203125" style="5" bestFit="1" customWidth="1"/>
    <col min="13329" max="13333" width="4.109375" style="5" bestFit="1" customWidth="1"/>
    <col min="13334" max="13334" width="5" style="5" bestFit="1" customWidth="1"/>
    <col min="13335" max="13335" width="5" style="5" customWidth="1"/>
    <col min="13336" max="13337" width="4.109375" style="5" bestFit="1" customWidth="1"/>
    <col min="13338" max="13339" width="3.33203125" style="5" bestFit="1" customWidth="1"/>
    <col min="13340" max="13340" width="3.44140625" style="5" bestFit="1" customWidth="1"/>
    <col min="13341" max="13342" width="4.109375" style="5" bestFit="1" customWidth="1"/>
    <col min="13343" max="13345" width="3.33203125" style="5" bestFit="1" customWidth="1"/>
    <col min="13346" max="13346" width="3.88671875" style="5" bestFit="1" customWidth="1"/>
    <col min="13347" max="13348" width="4.109375" style="5" bestFit="1" customWidth="1"/>
    <col min="13349" max="13349" width="3.88671875" style="5" bestFit="1" customWidth="1"/>
    <col min="13350" max="13350" width="4.109375" style="5" bestFit="1" customWidth="1"/>
    <col min="13351" max="13351" width="5.44140625" style="5" bestFit="1" customWidth="1"/>
    <col min="13352" max="13352" width="4.88671875" style="5" customWidth="1"/>
    <col min="13353" max="13353" width="3.44140625" style="5" bestFit="1" customWidth="1"/>
    <col min="13354" max="13354" width="4.109375" style="5" bestFit="1" customWidth="1"/>
    <col min="13355" max="13355" width="3.33203125" style="5" bestFit="1" customWidth="1"/>
    <col min="13356" max="13356" width="3.33203125" style="5" customWidth="1"/>
    <col min="13357" max="13357" width="3.33203125" style="5" bestFit="1" customWidth="1"/>
    <col min="13358" max="13358" width="3.88671875" style="5" bestFit="1" customWidth="1"/>
    <col min="13359" max="13359" width="4.33203125" style="5" customWidth="1"/>
    <col min="13360" max="13568" width="11.5546875" style="5"/>
    <col min="13569" max="13569" width="17.6640625" style="5" customWidth="1"/>
    <col min="13570" max="13570" width="4.109375" style="5" bestFit="1" customWidth="1"/>
    <col min="13571" max="13571" width="3.33203125" style="5" bestFit="1" customWidth="1"/>
    <col min="13572" max="13572" width="3.88671875" style="5" bestFit="1" customWidth="1"/>
    <col min="13573" max="13575" width="4.109375" style="5" bestFit="1" customWidth="1"/>
    <col min="13576" max="13576" width="3.88671875" style="5" bestFit="1" customWidth="1"/>
    <col min="13577" max="13577" width="4.109375" style="5" bestFit="1" customWidth="1"/>
    <col min="13578" max="13578" width="3.88671875" style="5" bestFit="1" customWidth="1"/>
    <col min="13579" max="13579" width="4.109375" style="5" bestFit="1" customWidth="1"/>
    <col min="13580" max="13581" width="3.88671875" style="5" bestFit="1" customWidth="1"/>
    <col min="13582" max="13582" width="4.109375" style="5" bestFit="1" customWidth="1"/>
    <col min="13583" max="13583" width="3.88671875" style="5" bestFit="1" customWidth="1"/>
    <col min="13584" max="13584" width="3.33203125" style="5" bestFit="1" customWidth="1"/>
    <col min="13585" max="13589" width="4.109375" style="5" bestFit="1" customWidth="1"/>
    <col min="13590" max="13590" width="5" style="5" bestFit="1" customWidth="1"/>
    <col min="13591" max="13591" width="5" style="5" customWidth="1"/>
    <col min="13592" max="13593" width="4.109375" style="5" bestFit="1" customWidth="1"/>
    <col min="13594" max="13595" width="3.33203125" style="5" bestFit="1" customWidth="1"/>
    <col min="13596" max="13596" width="3.44140625" style="5" bestFit="1" customWidth="1"/>
    <col min="13597" max="13598" width="4.109375" style="5" bestFit="1" customWidth="1"/>
    <col min="13599" max="13601" width="3.33203125" style="5" bestFit="1" customWidth="1"/>
    <col min="13602" max="13602" width="3.88671875" style="5" bestFit="1" customWidth="1"/>
    <col min="13603" max="13604" width="4.109375" style="5" bestFit="1" customWidth="1"/>
    <col min="13605" max="13605" width="3.88671875" style="5" bestFit="1" customWidth="1"/>
    <col min="13606" max="13606" width="4.109375" style="5" bestFit="1" customWidth="1"/>
    <col min="13607" max="13607" width="5.44140625" style="5" bestFit="1" customWidth="1"/>
    <col min="13608" max="13608" width="4.88671875" style="5" customWidth="1"/>
    <col min="13609" max="13609" width="3.44140625" style="5" bestFit="1" customWidth="1"/>
    <col min="13610" max="13610" width="4.109375" style="5" bestFit="1" customWidth="1"/>
    <col min="13611" max="13611" width="3.33203125" style="5" bestFit="1" customWidth="1"/>
    <col min="13612" max="13612" width="3.33203125" style="5" customWidth="1"/>
    <col min="13613" max="13613" width="3.33203125" style="5" bestFit="1" customWidth="1"/>
    <col min="13614" max="13614" width="3.88671875" style="5" bestFit="1" customWidth="1"/>
    <col min="13615" max="13615" width="4.33203125" style="5" customWidth="1"/>
    <col min="13616" max="13824" width="11.5546875" style="5"/>
    <col min="13825" max="13825" width="17.6640625" style="5" customWidth="1"/>
    <col min="13826" max="13826" width="4.109375" style="5" bestFit="1" customWidth="1"/>
    <col min="13827" max="13827" width="3.33203125" style="5" bestFit="1" customWidth="1"/>
    <col min="13828" max="13828" width="3.88671875" style="5" bestFit="1" customWidth="1"/>
    <col min="13829" max="13831" width="4.109375" style="5" bestFit="1" customWidth="1"/>
    <col min="13832" max="13832" width="3.88671875" style="5" bestFit="1" customWidth="1"/>
    <col min="13833" max="13833" width="4.109375" style="5" bestFit="1" customWidth="1"/>
    <col min="13834" max="13834" width="3.88671875" style="5" bestFit="1" customWidth="1"/>
    <col min="13835" max="13835" width="4.109375" style="5" bestFit="1" customWidth="1"/>
    <col min="13836" max="13837" width="3.88671875" style="5" bestFit="1" customWidth="1"/>
    <col min="13838" max="13838" width="4.109375" style="5" bestFit="1" customWidth="1"/>
    <col min="13839" max="13839" width="3.88671875" style="5" bestFit="1" customWidth="1"/>
    <col min="13840" max="13840" width="3.33203125" style="5" bestFit="1" customWidth="1"/>
    <col min="13841" max="13845" width="4.109375" style="5" bestFit="1" customWidth="1"/>
    <col min="13846" max="13846" width="5" style="5" bestFit="1" customWidth="1"/>
    <col min="13847" max="13847" width="5" style="5" customWidth="1"/>
    <col min="13848" max="13849" width="4.109375" style="5" bestFit="1" customWidth="1"/>
    <col min="13850" max="13851" width="3.33203125" style="5" bestFit="1" customWidth="1"/>
    <col min="13852" max="13852" width="3.44140625" style="5" bestFit="1" customWidth="1"/>
    <col min="13853" max="13854" width="4.109375" style="5" bestFit="1" customWidth="1"/>
    <col min="13855" max="13857" width="3.33203125" style="5" bestFit="1" customWidth="1"/>
    <col min="13858" max="13858" width="3.88671875" style="5" bestFit="1" customWidth="1"/>
    <col min="13859" max="13860" width="4.109375" style="5" bestFit="1" customWidth="1"/>
    <col min="13861" max="13861" width="3.88671875" style="5" bestFit="1" customWidth="1"/>
    <col min="13862" max="13862" width="4.109375" style="5" bestFit="1" customWidth="1"/>
    <col min="13863" max="13863" width="5.44140625" style="5" bestFit="1" customWidth="1"/>
    <col min="13864" max="13864" width="4.88671875" style="5" customWidth="1"/>
    <col min="13865" max="13865" width="3.44140625" style="5" bestFit="1" customWidth="1"/>
    <col min="13866" max="13866" width="4.109375" style="5" bestFit="1" customWidth="1"/>
    <col min="13867" max="13867" width="3.33203125" style="5" bestFit="1" customWidth="1"/>
    <col min="13868" max="13868" width="3.33203125" style="5" customWidth="1"/>
    <col min="13869" max="13869" width="3.33203125" style="5" bestFit="1" customWidth="1"/>
    <col min="13870" max="13870" width="3.88671875" style="5" bestFit="1" customWidth="1"/>
    <col min="13871" max="13871" width="4.33203125" style="5" customWidth="1"/>
    <col min="13872" max="14080" width="11.5546875" style="5"/>
    <col min="14081" max="14081" width="17.6640625" style="5" customWidth="1"/>
    <col min="14082" max="14082" width="4.109375" style="5" bestFit="1" customWidth="1"/>
    <col min="14083" max="14083" width="3.33203125" style="5" bestFit="1" customWidth="1"/>
    <col min="14084" max="14084" width="3.88671875" style="5" bestFit="1" customWidth="1"/>
    <col min="14085" max="14087" width="4.109375" style="5" bestFit="1" customWidth="1"/>
    <col min="14088" max="14088" width="3.88671875" style="5" bestFit="1" customWidth="1"/>
    <col min="14089" max="14089" width="4.109375" style="5" bestFit="1" customWidth="1"/>
    <col min="14090" max="14090" width="3.88671875" style="5" bestFit="1" customWidth="1"/>
    <col min="14091" max="14091" width="4.109375" style="5" bestFit="1" customWidth="1"/>
    <col min="14092" max="14093" width="3.88671875" style="5" bestFit="1" customWidth="1"/>
    <col min="14094" max="14094" width="4.109375" style="5" bestFit="1" customWidth="1"/>
    <col min="14095" max="14095" width="3.88671875" style="5" bestFit="1" customWidth="1"/>
    <col min="14096" max="14096" width="3.33203125" style="5" bestFit="1" customWidth="1"/>
    <col min="14097" max="14101" width="4.109375" style="5" bestFit="1" customWidth="1"/>
    <col min="14102" max="14102" width="5" style="5" bestFit="1" customWidth="1"/>
    <col min="14103" max="14103" width="5" style="5" customWidth="1"/>
    <col min="14104" max="14105" width="4.109375" style="5" bestFit="1" customWidth="1"/>
    <col min="14106" max="14107" width="3.33203125" style="5" bestFit="1" customWidth="1"/>
    <col min="14108" max="14108" width="3.44140625" style="5" bestFit="1" customWidth="1"/>
    <col min="14109" max="14110" width="4.109375" style="5" bestFit="1" customWidth="1"/>
    <col min="14111" max="14113" width="3.33203125" style="5" bestFit="1" customWidth="1"/>
    <col min="14114" max="14114" width="3.88671875" style="5" bestFit="1" customWidth="1"/>
    <col min="14115" max="14116" width="4.109375" style="5" bestFit="1" customWidth="1"/>
    <col min="14117" max="14117" width="3.88671875" style="5" bestFit="1" customWidth="1"/>
    <col min="14118" max="14118" width="4.109375" style="5" bestFit="1" customWidth="1"/>
    <col min="14119" max="14119" width="5.44140625" style="5" bestFit="1" customWidth="1"/>
    <col min="14120" max="14120" width="4.88671875" style="5" customWidth="1"/>
    <col min="14121" max="14121" width="3.44140625" style="5" bestFit="1" customWidth="1"/>
    <col min="14122" max="14122" width="4.109375" style="5" bestFit="1" customWidth="1"/>
    <col min="14123" max="14123" width="3.33203125" style="5" bestFit="1" customWidth="1"/>
    <col min="14124" max="14124" width="3.33203125" style="5" customWidth="1"/>
    <col min="14125" max="14125" width="3.33203125" style="5" bestFit="1" customWidth="1"/>
    <col min="14126" max="14126" width="3.88671875" style="5" bestFit="1" customWidth="1"/>
    <col min="14127" max="14127" width="4.33203125" style="5" customWidth="1"/>
    <col min="14128" max="14336" width="11.5546875" style="5"/>
    <col min="14337" max="14337" width="17.6640625" style="5" customWidth="1"/>
    <col min="14338" max="14338" width="4.109375" style="5" bestFit="1" customWidth="1"/>
    <col min="14339" max="14339" width="3.33203125" style="5" bestFit="1" customWidth="1"/>
    <col min="14340" max="14340" width="3.88671875" style="5" bestFit="1" customWidth="1"/>
    <col min="14341" max="14343" width="4.109375" style="5" bestFit="1" customWidth="1"/>
    <col min="14344" max="14344" width="3.88671875" style="5" bestFit="1" customWidth="1"/>
    <col min="14345" max="14345" width="4.109375" style="5" bestFit="1" customWidth="1"/>
    <col min="14346" max="14346" width="3.88671875" style="5" bestFit="1" customWidth="1"/>
    <col min="14347" max="14347" width="4.109375" style="5" bestFit="1" customWidth="1"/>
    <col min="14348" max="14349" width="3.88671875" style="5" bestFit="1" customWidth="1"/>
    <col min="14350" max="14350" width="4.109375" style="5" bestFit="1" customWidth="1"/>
    <col min="14351" max="14351" width="3.88671875" style="5" bestFit="1" customWidth="1"/>
    <col min="14352" max="14352" width="3.33203125" style="5" bestFit="1" customWidth="1"/>
    <col min="14353" max="14357" width="4.109375" style="5" bestFit="1" customWidth="1"/>
    <col min="14358" max="14358" width="5" style="5" bestFit="1" customWidth="1"/>
    <col min="14359" max="14359" width="5" style="5" customWidth="1"/>
    <col min="14360" max="14361" width="4.109375" style="5" bestFit="1" customWidth="1"/>
    <col min="14362" max="14363" width="3.33203125" style="5" bestFit="1" customWidth="1"/>
    <col min="14364" max="14364" width="3.44140625" style="5" bestFit="1" customWidth="1"/>
    <col min="14365" max="14366" width="4.109375" style="5" bestFit="1" customWidth="1"/>
    <col min="14367" max="14369" width="3.33203125" style="5" bestFit="1" customWidth="1"/>
    <col min="14370" max="14370" width="3.88671875" style="5" bestFit="1" customWidth="1"/>
    <col min="14371" max="14372" width="4.109375" style="5" bestFit="1" customWidth="1"/>
    <col min="14373" max="14373" width="3.88671875" style="5" bestFit="1" customWidth="1"/>
    <col min="14374" max="14374" width="4.109375" style="5" bestFit="1" customWidth="1"/>
    <col min="14375" max="14375" width="5.44140625" style="5" bestFit="1" customWidth="1"/>
    <col min="14376" max="14376" width="4.88671875" style="5" customWidth="1"/>
    <col min="14377" max="14377" width="3.44140625" style="5" bestFit="1" customWidth="1"/>
    <col min="14378" max="14378" width="4.109375" style="5" bestFit="1" customWidth="1"/>
    <col min="14379" max="14379" width="3.33203125" style="5" bestFit="1" customWidth="1"/>
    <col min="14380" max="14380" width="3.33203125" style="5" customWidth="1"/>
    <col min="14381" max="14381" width="3.33203125" style="5" bestFit="1" customWidth="1"/>
    <col min="14382" max="14382" width="3.88671875" style="5" bestFit="1" customWidth="1"/>
    <col min="14383" max="14383" width="4.33203125" style="5" customWidth="1"/>
    <col min="14384" max="14592" width="11.5546875" style="5"/>
    <col min="14593" max="14593" width="17.6640625" style="5" customWidth="1"/>
    <col min="14594" max="14594" width="4.109375" style="5" bestFit="1" customWidth="1"/>
    <col min="14595" max="14595" width="3.33203125" style="5" bestFit="1" customWidth="1"/>
    <col min="14596" max="14596" width="3.88671875" style="5" bestFit="1" customWidth="1"/>
    <col min="14597" max="14599" width="4.109375" style="5" bestFit="1" customWidth="1"/>
    <col min="14600" max="14600" width="3.88671875" style="5" bestFit="1" customWidth="1"/>
    <col min="14601" max="14601" width="4.109375" style="5" bestFit="1" customWidth="1"/>
    <col min="14602" max="14602" width="3.88671875" style="5" bestFit="1" customWidth="1"/>
    <col min="14603" max="14603" width="4.109375" style="5" bestFit="1" customWidth="1"/>
    <col min="14604" max="14605" width="3.88671875" style="5" bestFit="1" customWidth="1"/>
    <col min="14606" max="14606" width="4.109375" style="5" bestFit="1" customWidth="1"/>
    <col min="14607" max="14607" width="3.88671875" style="5" bestFit="1" customWidth="1"/>
    <col min="14608" max="14608" width="3.33203125" style="5" bestFit="1" customWidth="1"/>
    <col min="14609" max="14613" width="4.109375" style="5" bestFit="1" customWidth="1"/>
    <col min="14614" max="14614" width="5" style="5" bestFit="1" customWidth="1"/>
    <col min="14615" max="14615" width="5" style="5" customWidth="1"/>
    <col min="14616" max="14617" width="4.109375" style="5" bestFit="1" customWidth="1"/>
    <col min="14618" max="14619" width="3.33203125" style="5" bestFit="1" customWidth="1"/>
    <col min="14620" max="14620" width="3.44140625" style="5" bestFit="1" customWidth="1"/>
    <col min="14621" max="14622" width="4.109375" style="5" bestFit="1" customWidth="1"/>
    <col min="14623" max="14625" width="3.33203125" style="5" bestFit="1" customWidth="1"/>
    <col min="14626" max="14626" width="3.88671875" style="5" bestFit="1" customWidth="1"/>
    <col min="14627" max="14628" width="4.109375" style="5" bestFit="1" customWidth="1"/>
    <col min="14629" max="14629" width="3.88671875" style="5" bestFit="1" customWidth="1"/>
    <col min="14630" max="14630" width="4.109375" style="5" bestFit="1" customWidth="1"/>
    <col min="14631" max="14631" width="5.44140625" style="5" bestFit="1" customWidth="1"/>
    <col min="14632" max="14632" width="4.88671875" style="5" customWidth="1"/>
    <col min="14633" max="14633" width="3.44140625" style="5" bestFit="1" customWidth="1"/>
    <col min="14634" max="14634" width="4.109375" style="5" bestFit="1" customWidth="1"/>
    <col min="14635" max="14635" width="3.33203125" style="5" bestFit="1" customWidth="1"/>
    <col min="14636" max="14636" width="3.33203125" style="5" customWidth="1"/>
    <col min="14637" max="14637" width="3.33203125" style="5" bestFit="1" customWidth="1"/>
    <col min="14638" max="14638" width="3.88671875" style="5" bestFit="1" customWidth="1"/>
    <col min="14639" max="14639" width="4.33203125" style="5" customWidth="1"/>
    <col min="14640" max="14848" width="11.5546875" style="5"/>
    <col min="14849" max="14849" width="17.6640625" style="5" customWidth="1"/>
    <col min="14850" max="14850" width="4.109375" style="5" bestFit="1" customWidth="1"/>
    <col min="14851" max="14851" width="3.33203125" style="5" bestFit="1" customWidth="1"/>
    <col min="14852" max="14852" width="3.88671875" style="5" bestFit="1" customWidth="1"/>
    <col min="14853" max="14855" width="4.109375" style="5" bestFit="1" customWidth="1"/>
    <col min="14856" max="14856" width="3.88671875" style="5" bestFit="1" customWidth="1"/>
    <col min="14857" max="14857" width="4.109375" style="5" bestFit="1" customWidth="1"/>
    <col min="14858" max="14858" width="3.88671875" style="5" bestFit="1" customWidth="1"/>
    <col min="14859" max="14859" width="4.109375" style="5" bestFit="1" customWidth="1"/>
    <col min="14860" max="14861" width="3.88671875" style="5" bestFit="1" customWidth="1"/>
    <col min="14862" max="14862" width="4.109375" style="5" bestFit="1" customWidth="1"/>
    <col min="14863" max="14863" width="3.88671875" style="5" bestFit="1" customWidth="1"/>
    <col min="14864" max="14864" width="3.33203125" style="5" bestFit="1" customWidth="1"/>
    <col min="14865" max="14869" width="4.109375" style="5" bestFit="1" customWidth="1"/>
    <col min="14870" max="14870" width="5" style="5" bestFit="1" customWidth="1"/>
    <col min="14871" max="14871" width="5" style="5" customWidth="1"/>
    <col min="14872" max="14873" width="4.109375" style="5" bestFit="1" customWidth="1"/>
    <col min="14874" max="14875" width="3.33203125" style="5" bestFit="1" customWidth="1"/>
    <col min="14876" max="14876" width="3.44140625" style="5" bestFit="1" customWidth="1"/>
    <col min="14877" max="14878" width="4.109375" style="5" bestFit="1" customWidth="1"/>
    <col min="14879" max="14881" width="3.33203125" style="5" bestFit="1" customWidth="1"/>
    <col min="14882" max="14882" width="3.88671875" style="5" bestFit="1" customWidth="1"/>
    <col min="14883" max="14884" width="4.109375" style="5" bestFit="1" customWidth="1"/>
    <col min="14885" max="14885" width="3.88671875" style="5" bestFit="1" customWidth="1"/>
    <col min="14886" max="14886" width="4.109375" style="5" bestFit="1" customWidth="1"/>
    <col min="14887" max="14887" width="5.44140625" style="5" bestFit="1" customWidth="1"/>
    <col min="14888" max="14888" width="4.88671875" style="5" customWidth="1"/>
    <col min="14889" max="14889" width="3.44140625" style="5" bestFit="1" customWidth="1"/>
    <col min="14890" max="14890" width="4.109375" style="5" bestFit="1" customWidth="1"/>
    <col min="14891" max="14891" width="3.33203125" style="5" bestFit="1" customWidth="1"/>
    <col min="14892" max="14892" width="3.33203125" style="5" customWidth="1"/>
    <col min="14893" max="14893" width="3.33203125" style="5" bestFit="1" customWidth="1"/>
    <col min="14894" max="14894" width="3.88671875" style="5" bestFit="1" customWidth="1"/>
    <col min="14895" max="14895" width="4.33203125" style="5" customWidth="1"/>
    <col min="14896" max="15104" width="11.5546875" style="5"/>
    <col min="15105" max="15105" width="17.6640625" style="5" customWidth="1"/>
    <col min="15106" max="15106" width="4.109375" style="5" bestFit="1" customWidth="1"/>
    <col min="15107" max="15107" width="3.33203125" style="5" bestFit="1" customWidth="1"/>
    <col min="15108" max="15108" width="3.88671875" style="5" bestFit="1" customWidth="1"/>
    <col min="15109" max="15111" width="4.109375" style="5" bestFit="1" customWidth="1"/>
    <col min="15112" max="15112" width="3.88671875" style="5" bestFit="1" customWidth="1"/>
    <col min="15113" max="15113" width="4.109375" style="5" bestFit="1" customWidth="1"/>
    <col min="15114" max="15114" width="3.88671875" style="5" bestFit="1" customWidth="1"/>
    <col min="15115" max="15115" width="4.109375" style="5" bestFit="1" customWidth="1"/>
    <col min="15116" max="15117" width="3.88671875" style="5" bestFit="1" customWidth="1"/>
    <col min="15118" max="15118" width="4.109375" style="5" bestFit="1" customWidth="1"/>
    <col min="15119" max="15119" width="3.88671875" style="5" bestFit="1" customWidth="1"/>
    <col min="15120" max="15120" width="3.33203125" style="5" bestFit="1" customWidth="1"/>
    <col min="15121" max="15125" width="4.109375" style="5" bestFit="1" customWidth="1"/>
    <col min="15126" max="15126" width="5" style="5" bestFit="1" customWidth="1"/>
    <col min="15127" max="15127" width="5" style="5" customWidth="1"/>
    <col min="15128" max="15129" width="4.109375" style="5" bestFit="1" customWidth="1"/>
    <col min="15130" max="15131" width="3.33203125" style="5" bestFit="1" customWidth="1"/>
    <col min="15132" max="15132" width="3.44140625" style="5" bestFit="1" customWidth="1"/>
    <col min="15133" max="15134" width="4.109375" style="5" bestFit="1" customWidth="1"/>
    <col min="15135" max="15137" width="3.33203125" style="5" bestFit="1" customWidth="1"/>
    <col min="15138" max="15138" width="3.88671875" style="5" bestFit="1" customWidth="1"/>
    <col min="15139" max="15140" width="4.109375" style="5" bestFit="1" customWidth="1"/>
    <col min="15141" max="15141" width="3.88671875" style="5" bestFit="1" customWidth="1"/>
    <col min="15142" max="15142" width="4.109375" style="5" bestFit="1" customWidth="1"/>
    <col min="15143" max="15143" width="5.44140625" style="5" bestFit="1" customWidth="1"/>
    <col min="15144" max="15144" width="4.88671875" style="5" customWidth="1"/>
    <col min="15145" max="15145" width="3.44140625" style="5" bestFit="1" customWidth="1"/>
    <col min="15146" max="15146" width="4.109375" style="5" bestFit="1" customWidth="1"/>
    <col min="15147" max="15147" width="3.33203125" style="5" bestFit="1" customWidth="1"/>
    <col min="15148" max="15148" width="3.33203125" style="5" customWidth="1"/>
    <col min="15149" max="15149" width="3.33203125" style="5" bestFit="1" customWidth="1"/>
    <col min="15150" max="15150" width="3.88671875" style="5" bestFit="1" customWidth="1"/>
    <col min="15151" max="15151" width="4.33203125" style="5" customWidth="1"/>
    <col min="15152" max="15360" width="11.5546875" style="5"/>
    <col min="15361" max="15361" width="17.6640625" style="5" customWidth="1"/>
    <col min="15362" max="15362" width="4.109375" style="5" bestFit="1" customWidth="1"/>
    <col min="15363" max="15363" width="3.33203125" style="5" bestFit="1" customWidth="1"/>
    <col min="15364" max="15364" width="3.88671875" style="5" bestFit="1" customWidth="1"/>
    <col min="15365" max="15367" width="4.109375" style="5" bestFit="1" customWidth="1"/>
    <col min="15368" max="15368" width="3.88671875" style="5" bestFit="1" customWidth="1"/>
    <col min="15369" max="15369" width="4.109375" style="5" bestFit="1" customWidth="1"/>
    <col min="15370" max="15370" width="3.88671875" style="5" bestFit="1" customWidth="1"/>
    <col min="15371" max="15371" width="4.109375" style="5" bestFit="1" customWidth="1"/>
    <col min="15372" max="15373" width="3.88671875" style="5" bestFit="1" customWidth="1"/>
    <col min="15374" max="15374" width="4.109375" style="5" bestFit="1" customWidth="1"/>
    <col min="15375" max="15375" width="3.88671875" style="5" bestFit="1" customWidth="1"/>
    <col min="15376" max="15376" width="3.33203125" style="5" bestFit="1" customWidth="1"/>
    <col min="15377" max="15381" width="4.109375" style="5" bestFit="1" customWidth="1"/>
    <col min="15382" max="15382" width="5" style="5" bestFit="1" customWidth="1"/>
    <col min="15383" max="15383" width="5" style="5" customWidth="1"/>
    <col min="15384" max="15385" width="4.109375" style="5" bestFit="1" customWidth="1"/>
    <col min="15386" max="15387" width="3.33203125" style="5" bestFit="1" customWidth="1"/>
    <col min="15388" max="15388" width="3.44140625" style="5" bestFit="1" customWidth="1"/>
    <col min="15389" max="15390" width="4.109375" style="5" bestFit="1" customWidth="1"/>
    <col min="15391" max="15393" width="3.33203125" style="5" bestFit="1" customWidth="1"/>
    <col min="15394" max="15394" width="3.88671875" style="5" bestFit="1" customWidth="1"/>
    <col min="15395" max="15396" width="4.109375" style="5" bestFit="1" customWidth="1"/>
    <col min="15397" max="15397" width="3.88671875" style="5" bestFit="1" customWidth="1"/>
    <col min="15398" max="15398" width="4.109375" style="5" bestFit="1" customWidth="1"/>
    <col min="15399" max="15399" width="5.44140625" style="5" bestFit="1" customWidth="1"/>
    <col min="15400" max="15400" width="4.88671875" style="5" customWidth="1"/>
    <col min="15401" max="15401" width="3.44140625" style="5" bestFit="1" customWidth="1"/>
    <col min="15402" max="15402" width="4.109375" style="5" bestFit="1" customWidth="1"/>
    <col min="15403" max="15403" width="3.33203125" style="5" bestFit="1" customWidth="1"/>
    <col min="15404" max="15404" width="3.33203125" style="5" customWidth="1"/>
    <col min="15405" max="15405" width="3.33203125" style="5" bestFit="1" customWidth="1"/>
    <col min="15406" max="15406" width="3.88671875" style="5" bestFit="1" customWidth="1"/>
    <col min="15407" max="15407" width="4.33203125" style="5" customWidth="1"/>
    <col min="15408" max="15616" width="11.5546875" style="5"/>
    <col min="15617" max="15617" width="17.6640625" style="5" customWidth="1"/>
    <col min="15618" max="15618" width="4.109375" style="5" bestFit="1" customWidth="1"/>
    <col min="15619" max="15619" width="3.33203125" style="5" bestFit="1" customWidth="1"/>
    <col min="15620" max="15620" width="3.88671875" style="5" bestFit="1" customWidth="1"/>
    <col min="15621" max="15623" width="4.109375" style="5" bestFit="1" customWidth="1"/>
    <col min="15624" max="15624" width="3.88671875" style="5" bestFit="1" customWidth="1"/>
    <col min="15625" max="15625" width="4.109375" style="5" bestFit="1" customWidth="1"/>
    <col min="15626" max="15626" width="3.88671875" style="5" bestFit="1" customWidth="1"/>
    <col min="15627" max="15627" width="4.109375" style="5" bestFit="1" customWidth="1"/>
    <col min="15628" max="15629" width="3.88671875" style="5" bestFit="1" customWidth="1"/>
    <col min="15630" max="15630" width="4.109375" style="5" bestFit="1" customWidth="1"/>
    <col min="15631" max="15631" width="3.88671875" style="5" bestFit="1" customWidth="1"/>
    <col min="15632" max="15632" width="3.33203125" style="5" bestFit="1" customWidth="1"/>
    <col min="15633" max="15637" width="4.109375" style="5" bestFit="1" customWidth="1"/>
    <col min="15638" max="15638" width="5" style="5" bestFit="1" customWidth="1"/>
    <col min="15639" max="15639" width="5" style="5" customWidth="1"/>
    <col min="15640" max="15641" width="4.109375" style="5" bestFit="1" customWidth="1"/>
    <col min="15642" max="15643" width="3.33203125" style="5" bestFit="1" customWidth="1"/>
    <col min="15644" max="15644" width="3.44140625" style="5" bestFit="1" customWidth="1"/>
    <col min="15645" max="15646" width="4.109375" style="5" bestFit="1" customWidth="1"/>
    <col min="15647" max="15649" width="3.33203125" style="5" bestFit="1" customWidth="1"/>
    <col min="15650" max="15650" width="3.88671875" style="5" bestFit="1" customWidth="1"/>
    <col min="15651" max="15652" width="4.109375" style="5" bestFit="1" customWidth="1"/>
    <col min="15653" max="15653" width="3.88671875" style="5" bestFit="1" customWidth="1"/>
    <col min="15654" max="15654" width="4.109375" style="5" bestFit="1" customWidth="1"/>
    <col min="15655" max="15655" width="5.44140625" style="5" bestFit="1" customWidth="1"/>
    <col min="15656" max="15656" width="4.88671875" style="5" customWidth="1"/>
    <col min="15657" max="15657" width="3.44140625" style="5" bestFit="1" customWidth="1"/>
    <col min="15658" max="15658" width="4.109375" style="5" bestFit="1" customWidth="1"/>
    <col min="15659" max="15659" width="3.33203125" style="5" bestFit="1" customWidth="1"/>
    <col min="15660" max="15660" width="3.33203125" style="5" customWidth="1"/>
    <col min="15661" max="15661" width="3.33203125" style="5" bestFit="1" customWidth="1"/>
    <col min="15662" max="15662" width="3.88671875" style="5" bestFit="1" customWidth="1"/>
    <col min="15663" max="15663" width="4.33203125" style="5" customWidth="1"/>
    <col min="15664" max="15872" width="11.5546875" style="5"/>
    <col min="15873" max="15873" width="17.6640625" style="5" customWidth="1"/>
    <col min="15874" max="15874" width="4.109375" style="5" bestFit="1" customWidth="1"/>
    <col min="15875" max="15875" width="3.33203125" style="5" bestFit="1" customWidth="1"/>
    <col min="15876" max="15876" width="3.88671875" style="5" bestFit="1" customWidth="1"/>
    <col min="15877" max="15879" width="4.109375" style="5" bestFit="1" customWidth="1"/>
    <col min="15880" max="15880" width="3.88671875" style="5" bestFit="1" customWidth="1"/>
    <col min="15881" max="15881" width="4.109375" style="5" bestFit="1" customWidth="1"/>
    <col min="15882" max="15882" width="3.88671875" style="5" bestFit="1" customWidth="1"/>
    <col min="15883" max="15883" width="4.109375" style="5" bestFit="1" customWidth="1"/>
    <col min="15884" max="15885" width="3.88671875" style="5" bestFit="1" customWidth="1"/>
    <col min="15886" max="15886" width="4.109375" style="5" bestFit="1" customWidth="1"/>
    <col min="15887" max="15887" width="3.88671875" style="5" bestFit="1" customWidth="1"/>
    <col min="15888" max="15888" width="3.33203125" style="5" bestFit="1" customWidth="1"/>
    <col min="15889" max="15893" width="4.109375" style="5" bestFit="1" customWidth="1"/>
    <col min="15894" max="15894" width="5" style="5" bestFit="1" customWidth="1"/>
    <col min="15895" max="15895" width="5" style="5" customWidth="1"/>
    <col min="15896" max="15897" width="4.109375" style="5" bestFit="1" customWidth="1"/>
    <col min="15898" max="15899" width="3.33203125" style="5" bestFit="1" customWidth="1"/>
    <col min="15900" max="15900" width="3.44140625" style="5" bestFit="1" customWidth="1"/>
    <col min="15901" max="15902" width="4.109375" style="5" bestFit="1" customWidth="1"/>
    <col min="15903" max="15905" width="3.33203125" style="5" bestFit="1" customWidth="1"/>
    <col min="15906" max="15906" width="3.88671875" style="5" bestFit="1" customWidth="1"/>
    <col min="15907" max="15908" width="4.109375" style="5" bestFit="1" customWidth="1"/>
    <col min="15909" max="15909" width="3.88671875" style="5" bestFit="1" customWidth="1"/>
    <col min="15910" max="15910" width="4.109375" style="5" bestFit="1" customWidth="1"/>
    <col min="15911" max="15911" width="5.44140625" style="5" bestFit="1" customWidth="1"/>
    <col min="15912" max="15912" width="4.88671875" style="5" customWidth="1"/>
    <col min="15913" max="15913" width="3.44140625" style="5" bestFit="1" customWidth="1"/>
    <col min="15914" max="15914" width="4.109375" style="5" bestFit="1" customWidth="1"/>
    <col min="15915" max="15915" width="3.33203125" style="5" bestFit="1" customWidth="1"/>
    <col min="15916" max="15916" width="3.33203125" style="5" customWidth="1"/>
    <col min="15917" max="15917" width="3.33203125" style="5" bestFit="1" customWidth="1"/>
    <col min="15918" max="15918" width="3.88671875" style="5" bestFit="1" customWidth="1"/>
    <col min="15919" max="15919" width="4.33203125" style="5" customWidth="1"/>
    <col min="15920" max="16128" width="11.5546875" style="5"/>
    <col min="16129" max="16129" width="17.6640625" style="5" customWidth="1"/>
    <col min="16130" max="16130" width="4.109375" style="5" bestFit="1" customWidth="1"/>
    <col min="16131" max="16131" width="3.33203125" style="5" bestFit="1" customWidth="1"/>
    <col min="16132" max="16132" width="3.88671875" style="5" bestFit="1" customWidth="1"/>
    <col min="16133" max="16135" width="4.109375" style="5" bestFit="1" customWidth="1"/>
    <col min="16136" max="16136" width="3.88671875" style="5" bestFit="1" customWidth="1"/>
    <col min="16137" max="16137" width="4.109375" style="5" bestFit="1" customWidth="1"/>
    <col min="16138" max="16138" width="3.88671875" style="5" bestFit="1" customWidth="1"/>
    <col min="16139" max="16139" width="4.109375" style="5" bestFit="1" customWidth="1"/>
    <col min="16140" max="16141" width="3.88671875" style="5" bestFit="1" customWidth="1"/>
    <col min="16142" max="16142" width="4.109375" style="5" bestFit="1" customWidth="1"/>
    <col min="16143" max="16143" width="3.88671875" style="5" bestFit="1" customWidth="1"/>
    <col min="16144" max="16144" width="3.33203125" style="5" bestFit="1" customWidth="1"/>
    <col min="16145" max="16149" width="4.109375" style="5" bestFit="1" customWidth="1"/>
    <col min="16150" max="16150" width="5" style="5" bestFit="1" customWidth="1"/>
    <col min="16151" max="16151" width="5" style="5" customWidth="1"/>
    <col min="16152" max="16153" width="4.109375" style="5" bestFit="1" customWidth="1"/>
    <col min="16154" max="16155" width="3.33203125" style="5" bestFit="1" customWidth="1"/>
    <col min="16156" max="16156" width="3.44140625" style="5" bestFit="1" customWidth="1"/>
    <col min="16157" max="16158" width="4.109375" style="5" bestFit="1" customWidth="1"/>
    <col min="16159" max="16161" width="3.33203125" style="5" bestFit="1" customWidth="1"/>
    <col min="16162" max="16162" width="3.88671875" style="5" bestFit="1" customWidth="1"/>
    <col min="16163" max="16164" width="4.109375" style="5" bestFit="1" customWidth="1"/>
    <col min="16165" max="16165" width="3.88671875" style="5" bestFit="1" customWidth="1"/>
    <col min="16166" max="16166" width="4.109375" style="5" bestFit="1" customWidth="1"/>
    <col min="16167" max="16167" width="5.44140625" style="5" bestFit="1" customWidth="1"/>
    <col min="16168" max="16168" width="4.88671875" style="5" customWidth="1"/>
    <col min="16169" max="16169" width="3.44140625" style="5" bestFit="1" customWidth="1"/>
    <col min="16170" max="16170" width="4.109375" style="5" bestFit="1" customWidth="1"/>
    <col min="16171" max="16171" width="3.33203125" style="5" bestFit="1" customWidth="1"/>
    <col min="16172" max="16172" width="3.33203125" style="5" customWidth="1"/>
    <col min="16173" max="16173" width="3.33203125" style="5" bestFit="1" customWidth="1"/>
    <col min="16174" max="16174" width="3.88671875" style="5" bestFit="1" customWidth="1"/>
    <col min="16175" max="16175" width="4.33203125" style="5" customWidth="1"/>
    <col min="16176" max="16384" width="11.5546875" style="5"/>
  </cols>
  <sheetData>
    <row r="1" spans="1:50" s="37" customFormat="1" ht="18" customHeight="1">
      <c r="A1" s="1270" t="s">
        <v>1197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row>
    <row r="2" spans="1:50" s="38" customFormat="1" ht="27.9" customHeight="1">
      <c r="A2" s="1538" t="s">
        <v>50</v>
      </c>
      <c r="B2" s="1538"/>
      <c r="C2" s="1538"/>
      <c r="D2" s="1538"/>
      <c r="E2" s="1538"/>
      <c r="F2" s="1538"/>
      <c r="G2" s="1538"/>
      <c r="H2" s="1538"/>
      <c r="I2" s="1538"/>
      <c r="J2" s="1538"/>
      <c r="K2" s="1538"/>
      <c r="L2" s="1538"/>
      <c r="M2" s="1538"/>
      <c r="N2" s="1538"/>
      <c r="O2" s="1538"/>
      <c r="P2" s="1538"/>
      <c r="Q2" s="1538"/>
      <c r="R2" s="1538"/>
      <c r="S2" s="1538"/>
      <c r="T2" s="1538"/>
      <c r="U2" s="1538"/>
      <c r="V2" s="1538"/>
      <c r="W2" s="1538"/>
      <c r="X2" s="1538"/>
      <c r="Y2" s="1538"/>
      <c r="Z2" s="1538"/>
      <c r="AA2" s="1538"/>
      <c r="AB2" s="1538"/>
      <c r="AC2" s="1538"/>
      <c r="AD2" s="1538"/>
      <c r="AE2" s="1538"/>
      <c r="AF2" s="1538"/>
      <c r="AG2" s="1538"/>
      <c r="AH2" s="1538"/>
      <c r="AI2" s="1538"/>
      <c r="AJ2" s="1538"/>
      <c r="AK2" s="1538"/>
      <c r="AL2" s="1538"/>
      <c r="AM2" s="1538"/>
      <c r="AN2" s="1538"/>
      <c r="AO2" s="1538"/>
      <c r="AP2" s="1538"/>
      <c r="AQ2" s="1538"/>
      <c r="AR2" s="1538"/>
      <c r="AS2" s="1538"/>
      <c r="AT2" s="1538"/>
      <c r="AU2" s="1538"/>
    </row>
    <row r="3" spans="1:50" s="38" customFormat="1" ht="27.9" customHeight="1">
      <c r="A3" s="1539" t="s">
        <v>51</v>
      </c>
      <c r="B3" s="1539"/>
      <c r="C3" s="1539"/>
      <c r="D3" s="1539"/>
      <c r="E3" s="1539"/>
      <c r="F3" s="1539"/>
      <c r="G3" s="1539"/>
      <c r="H3" s="1539"/>
      <c r="I3" s="1539"/>
      <c r="J3" s="1539"/>
      <c r="K3" s="1539"/>
      <c r="L3" s="1539"/>
      <c r="M3" s="1539"/>
      <c r="N3" s="1539"/>
      <c r="O3" s="1539"/>
      <c r="P3" s="1539"/>
      <c r="Q3" s="1539"/>
      <c r="R3" s="1539"/>
      <c r="S3" s="1539"/>
      <c r="T3" s="1539"/>
      <c r="U3" s="1539"/>
      <c r="V3" s="1539"/>
      <c r="W3" s="1539"/>
      <c r="X3" s="1539"/>
      <c r="Y3" s="1539"/>
      <c r="Z3" s="1539"/>
      <c r="AA3" s="1539"/>
      <c r="AB3" s="1539"/>
      <c r="AC3" s="1539"/>
      <c r="AD3" s="1539"/>
      <c r="AE3" s="1539"/>
      <c r="AF3" s="1539"/>
      <c r="AG3" s="1539"/>
      <c r="AH3" s="1539"/>
      <c r="AI3" s="1539"/>
      <c r="AJ3" s="1539"/>
      <c r="AK3" s="1539"/>
      <c r="AL3" s="1539"/>
      <c r="AM3" s="1539"/>
      <c r="AN3" s="1539"/>
      <c r="AO3" s="1539"/>
      <c r="AP3" s="1539"/>
      <c r="AQ3" s="1539"/>
      <c r="AR3" s="1539"/>
      <c r="AS3" s="1539"/>
      <c r="AT3" s="1539"/>
      <c r="AU3" s="1539"/>
    </row>
    <row r="4" spans="1:50" s="39" customFormat="1" ht="18" customHeight="1">
      <c r="A4" s="1537">
        <v>46022</v>
      </c>
      <c r="B4" s="1537"/>
      <c r="C4" s="1537"/>
      <c r="D4" s="1537"/>
      <c r="E4" s="1537"/>
      <c r="F4" s="1537"/>
      <c r="G4" s="1537"/>
      <c r="H4" s="1537"/>
      <c r="I4" s="1537"/>
      <c r="J4" s="1537"/>
      <c r="K4" s="1537"/>
      <c r="L4" s="1537"/>
      <c r="M4" s="1537"/>
      <c r="N4" s="1537"/>
      <c r="O4" s="1537"/>
      <c r="P4" s="1537"/>
      <c r="Q4" s="1537"/>
      <c r="R4" s="1537"/>
      <c r="S4" s="1537"/>
      <c r="T4" s="1537"/>
      <c r="U4" s="1537"/>
      <c r="V4" s="1537"/>
      <c r="W4" s="1537"/>
      <c r="X4" s="1537"/>
      <c r="Y4" s="1537"/>
      <c r="Z4" s="1537"/>
      <c r="AA4" s="1537"/>
      <c r="AB4" s="1537"/>
      <c r="AC4" s="1537"/>
      <c r="AD4" s="1537"/>
      <c r="AE4" s="1537"/>
      <c r="AF4" s="1537"/>
      <c r="AG4" s="1537"/>
      <c r="AH4" s="1537"/>
      <c r="AI4" s="1537"/>
      <c r="AJ4" s="1537"/>
      <c r="AK4" s="1537"/>
      <c r="AL4" s="1537"/>
      <c r="AM4" s="1537"/>
      <c r="AN4" s="1537"/>
      <c r="AO4" s="1537"/>
      <c r="AP4" s="1537"/>
      <c r="AQ4" s="1537"/>
      <c r="AR4" s="1537"/>
      <c r="AS4" s="1537"/>
      <c r="AT4" s="1537"/>
      <c r="AU4" s="1537"/>
    </row>
    <row r="5" spans="1:50" ht="12.75" customHeight="1" thickBot="1">
      <c r="A5" s="40"/>
    </row>
    <row r="6" spans="1:50" s="11" customFormat="1" ht="18" customHeight="1">
      <c r="A6" s="41"/>
      <c r="B6" s="1318" t="s">
        <v>52</v>
      </c>
      <c r="C6" s="1316"/>
      <c r="D6" s="1316"/>
      <c r="E6" s="1316"/>
      <c r="F6" s="1316"/>
      <c r="G6" s="1316"/>
      <c r="H6" s="1316"/>
      <c r="I6" s="1316"/>
      <c r="J6" s="1316"/>
      <c r="K6" s="1316"/>
      <c r="L6" s="1316"/>
      <c r="M6" s="1316"/>
      <c r="N6" s="1316"/>
      <c r="O6" s="1316"/>
      <c r="P6" s="1316"/>
      <c r="Q6" s="1316"/>
      <c r="R6" s="1316"/>
      <c r="S6" s="1316"/>
      <c r="T6" s="1316"/>
      <c r="U6" s="1316"/>
      <c r="V6" s="1316"/>
      <c r="W6" s="1316"/>
      <c r="X6" s="1316"/>
      <c r="Y6" s="1316"/>
      <c r="Z6" s="1316"/>
      <c r="AA6" s="1316"/>
      <c r="AB6" s="1316"/>
      <c r="AC6" s="1316"/>
      <c r="AD6" s="1316"/>
      <c r="AE6" s="1316"/>
      <c r="AF6" s="1316"/>
      <c r="AG6" s="1316"/>
      <c r="AH6" s="1316"/>
      <c r="AI6" s="1316"/>
      <c r="AJ6" s="1316"/>
      <c r="AK6" s="1316"/>
      <c r="AL6" s="42"/>
      <c r="AM6" s="43"/>
      <c r="AN6" s="41"/>
      <c r="AO6" s="1318" t="s">
        <v>53</v>
      </c>
      <c r="AP6" s="1316"/>
      <c r="AQ6" s="1316"/>
      <c r="AR6" s="1316"/>
      <c r="AS6" s="1316"/>
      <c r="AT6" s="1316"/>
      <c r="AU6" s="1316"/>
    </row>
    <row r="7" spans="1:50" s="11" customFormat="1" ht="24" customHeight="1">
      <c r="B7" s="1317"/>
      <c r="C7" s="1317"/>
      <c r="D7" s="1317"/>
      <c r="E7" s="1317"/>
      <c r="F7" s="1317"/>
      <c r="G7" s="1317"/>
      <c r="H7" s="1317"/>
      <c r="I7" s="1317"/>
      <c r="J7" s="1317"/>
      <c r="K7" s="1317"/>
      <c r="L7" s="1317"/>
      <c r="M7" s="1317"/>
      <c r="N7" s="1317"/>
      <c r="O7" s="1317"/>
      <c r="P7" s="1317"/>
      <c r="Q7" s="1317"/>
      <c r="R7" s="1317"/>
      <c r="S7" s="1317"/>
      <c r="T7" s="1317"/>
      <c r="U7" s="1317"/>
      <c r="V7" s="1317"/>
      <c r="W7" s="1317"/>
      <c r="X7" s="1317"/>
      <c r="Y7" s="1317"/>
      <c r="Z7" s="1317"/>
      <c r="AA7" s="1317"/>
      <c r="AB7" s="1317"/>
      <c r="AC7" s="1317"/>
      <c r="AD7" s="1317"/>
      <c r="AE7" s="1317"/>
      <c r="AF7" s="1317"/>
      <c r="AG7" s="1317"/>
      <c r="AH7" s="1317"/>
      <c r="AI7" s="1317"/>
      <c r="AJ7" s="1317"/>
      <c r="AK7" s="1317"/>
      <c r="AL7" s="44"/>
      <c r="AM7" s="45"/>
      <c r="AO7" s="1317"/>
      <c r="AP7" s="1317"/>
      <c r="AQ7" s="1317"/>
      <c r="AR7" s="1317"/>
      <c r="AS7" s="1317"/>
      <c r="AT7" s="1317"/>
      <c r="AU7" s="1317"/>
    </row>
    <row r="8" spans="1:50" ht="140.1" customHeight="1">
      <c r="A8" s="46" t="s">
        <v>1</v>
      </c>
      <c r="B8" s="47" t="s">
        <v>16</v>
      </c>
      <c r="C8" s="47" t="s">
        <v>54</v>
      </c>
      <c r="D8" s="47" t="s">
        <v>55</v>
      </c>
      <c r="E8" s="47" t="s">
        <v>56</v>
      </c>
      <c r="F8" s="47" t="s">
        <v>57</v>
      </c>
      <c r="G8" s="47" t="s">
        <v>58</v>
      </c>
      <c r="H8" s="47" t="s">
        <v>59</v>
      </c>
      <c r="I8" s="47" t="s">
        <v>60</v>
      </c>
      <c r="J8" s="47" t="s">
        <v>61</v>
      </c>
      <c r="K8" s="47" t="s">
        <v>62</v>
      </c>
      <c r="L8" s="47" t="s">
        <v>63</v>
      </c>
      <c r="M8" s="47" t="s">
        <v>64</v>
      </c>
      <c r="N8" s="47" t="s">
        <v>65</v>
      </c>
      <c r="O8" s="47" t="s">
        <v>66</v>
      </c>
      <c r="P8" s="47" t="s">
        <v>67</v>
      </c>
      <c r="Q8" s="47" t="s">
        <v>68</v>
      </c>
      <c r="R8" s="47" t="s">
        <v>69</v>
      </c>
      <c r="S8" s="47" t="s">
        <v>70</v>
      </c>
      <c r="T8" s="47" t="s">
        <v>71</v>
      </c>
      <c r="U8" s="47" t="s">
        <v>72</v>
      </c>
      <c r="V8" s="47" t="s">
        <v>73</v>
      </c>
      <c r="W8" s="47" t="s">
        <v>74</v>
      </c>
      <c r="X8" s="47" t="s">
        <v>75</v>
      </c>
      <c r="Y8" s="47" t="s">
        <v>76</v>
      </c>
      <c r="Z8" s="47" t="s">
        <v>77</v>
      </c>
      <c r="AA8" s="47" t="s">
        <v>78</v>
      </c>
      <c r="AB8" s="47" t="s">
        <v>79</v>
      </c>
      <c r="AC8" s="47" t="s">
        <v>80</v>
      </c>
      <c r="AD8" s="47" t="s">
        <v>81</v>
      </c>
      <c r="AE8" s="47" t="s">
        <v>82</v>
      </c>
      <c r="AF8" s="47" t="s">
        <v>83</v>
      </c>
      <c r="AG8" s="47" t="s">
        <v>84</v>
      </c>
      <c r="AH8" s="47" t="s">
        <v>85</v>
      </c>
      <c r="AI8" s="47" t="s">
        <v>86</v>
      </c>
      <c r="AJ8" s="47" t="s">
        <v>87</v>
      </c>
      <c r="AK8" s="47" t="s">
        <v>88</v>
      </c>
      <c r="AL8" s="47" t="s">
        <v>89</v>
      </c>
      <c r="AM8" s="48" t="s">
        <v>90</v>
      </c>
      <c r="AN8" s="49" t="s">
        <v>91</v>
      </c>
      <c r="AO8" s="50" t="s">
        <v>92</v>
      </c>
      <c r="AP8" s="51" t="s">
        <v>8</v>
      </c>
      <c r="AQ8" s="51" t="s">
        <v>93</v>
      </c>
      <c r="AR8" s="51" t="s">
        <v>94</v>
      </c>
      <c r="AS8" s="51" t="s">
        <v>95</v>
      </c>
      <c r="AT8" s="51" t="s">
        <v>96</v>
      </c>
      <c r="AU8" s="52" t="s">
        <v>97</v>
      </c>
    </row>
    <row r="9" spans="1:50" ht="6" customHeight="1">
      <c r="A9" s="53"/>
      <c r="B9" s="54"/>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5"/>
      <c r="AN9" s="56"/>
      <c r="AO9" s="54"/>
      <c r="AP9" s="54"/>
      <c r="AQ9" s="54"/>
      <c r="AR9" s="54"/>
      <c r="AS9" s="54"/>
      <c r="AT9" s="54"/>
      <c r="AU9" s="56"/>
    </row>
    <row r="10" spans="1:50" s="57" customFormat="1" ht="6" customHeight="1">
      <c r="AM10" s="58"/>
      <c r="AU10" s="58"/>
    </row>
    <row r="11" spans="1:50" s="22" customFormat="1" ht="20.100000000000001" customHeight="1">
      <c r="A11" s="18" t="s">
        <v>29</v>
      </c>
      <c r="B11" s="59">
        <v>12</v>
      </c>
      <c r="C11" s="59">
        <v>2</v>
      </c>
      <c r="D11" s="59">
        <v>2</v>
      </c>
      <c r="E11" s="59">
        <v>4</v>
      </c>
      <c r="F11" s="59">
        <v>6</v>
      </c>
      <c r="G11" s="59">
        <v>10</v>
      </c>
      <c r="H11" s="59">
        <v>2</v>
      </c>
      <c r="I11" s="59">
        <v>6</v>
      </c>
      <c r="J11" s="59">
        <v>4</v>
      </c>
      <c r="K11" s="59">
        <v>14</v>
      </c>
      <c r="L11" s="59">
        <v>3</v>
      </c>
      <c r="M11" s="59">
        <v>1</v>
      </c>
      <c r="N11" s="59">
        <v>10</v>
      </c>
      <c r="O11" s="59">
        <v>7</v>
      </c>
      <c r="P11" s="59">
        <v>2</v>
      </c>
      <c r="Q11" s="59">
        <v>4</v>
      </c>
      <c r="R11" s="59">
        <v>8</v>
      </c>
      <c r="S11" s="59">
        <v>7</v>
      </c>
      <c r="T11" s="59">
        <v>14</v>
      </c>
      <c r="U11" s="59">
        <v>2</v>
      </c>
      <c r="V11" s="60">
        <v>0</v>
      </c>
      <c r="W11" s="60">
        <v>6</v>
      </c>
      <c r="X11" s="60">
        <v>5</v>
      </c>
      <c r="Y11" s="60">
        <v>1</v>
      </c>
      <c r="Z11" s="60">
        <v>0</v>
      </c>
      <c r="AA11" s="60">
        <v>2</v>
      </c>
      <c r="AB11" s="60">
        <v>4</v>
      </c>
      <c r="AC11" s="60">
        <v>7</v>
      </c>
      <c r="AD11" s="60">
        <v>1</v>
      </c>
      <c r="AE11" s="60">
        <v>1</v>
      </c>
      <c r="AF11" s="60">
        <v>0</v>
      </c>
      <c r="AG11" s="60">
        <v>1</v>
      </c>
      <c r="AH11" s="60">
        <v>3</v>
      </c>
      <c r="AI11" s="60">
        <v>3</v>
      </c>
      <c r="AJ11" s="60">
        <v>1</v>
      </c>
      <c r="AK11" s="60">
        <v>3</v>
      </c>
      <c r="AL11" s="60">
        <v>0</v>
      </c>
      <c r="AM11" s="61">
        <v>158</v>
      </c>
      <c r="AN11" s="61">
        <v>6</v>
      </c>
      <c r="AO11" s="60">
        <v>1</v>
      </c>
      <c r="AP11" s="60">
        <v>7</v>
      </c>
      <c r="AQ11" s="60">
        <v>0</v>
      </c>
      <c r="AR11" s="60">
        <v>1</v>
      </c>
      <c r="AS11" s="60">
        <v>0</v>
      </c>
      <c r="AT11" s="60">
        <v>2</v>
      </c>
      <c r="AU11" s="61">
        <v>11</v>
      </c>
      <c r="AV11" s="62"/>
      <c r="AW11" s="20"/>
      <c r="AX11" s="21"/>
    </row>
    <row r="12" spans="1:50" s="22" customFormat="1" ht="20.100000000000001" customHeight="1">
      <c r="A12" s="18" t="s">
        <v>30</v>
      </c>
      <c r="B12" s="59">
        <v>2</v>
      </c>
      <c r="C12" s="59">
        <v>0</v>
      </c>
      <c r="D12" s="59">
        <v>0</v>
      </c>
      <c r="E12" s="59">
        <v>0</v>
      </c>
      <c r="F12" s="59">
        <v>1</v>
      </c>
      <c r="G12" s="59">
        <v>0</v>
      </c>
      <c r="H12" s="59">
        <v>0</v>
      </c>
      <c r="I12" s="59">
        <v>1</v>
      </c>
      <c r="J12" s="59">
        <v>0</v>
      </c>
      <c r="K12" s="59">
        <v>1</v>
      </c>
      <c r="L12" s="59">
        <v>0</v>
      </c>
      <c r="M12" s="59">
        <v>0</v>
      </c>
      <c r="N12" s="59">
        <v>1</v>
      </c>
      <c r="O12" s="59">
        <v>0</v>
      </c>
      <c r="P12" s="59">
        <v>0</v>
      </c>
      <c r="Q12" s="59">
        <v>0</v>
      </c>
      <c r="R12" s="59">
        <v>2</v>
      </c>
      <c r="S12" s="59">
        <v>1</v>
      </c>
      <c r="T12" s="59">
        <v>2</v>
      </c>
      <c r="U12" s="59">
        <v>0</v>
      </c>
      <c r="V12" s="60">
        <v>0</v>
      </c>
      <c r="W12" s="60">
        <v>0</v>
      </c>
      <c r="X12" s="60">
        <v>0</v>
      </c>
      <c r="Y12" s="60">
        <v>0</v>
      </c>
      <c r="Z12" s="60">
        <v>0</v>
      </c>
      <c r="AA12" s="60">
        <v>0</v>
      </c>
      <c r="AB12" s="60">
        <v>0</v>
      </c>
      <c r="AC12" s="60">
        <v>0</v>
      </c>
      <c r="AD12" s="60">
        <v>0</v>
      </c>
      <c r="AE12" s="60">
        <v>0</v>
      </c>
      <c r="AF12" s="60">
        <v>0</v>
      </c>
      <c r="AG12" s="60">
        <v>0</v>
      </c>
      <c r="AH12" s="60">
        <v>1</v>
      </c>
      <c r="AI12" s="60">
        <v>0</v>
      </c>
      <c r="AJ12" s="60">
        <v>0</v>
      </c>
      <c r="AK12" s="60">
        <v>0</v>
      </c>
      <c r="AL12" s="60">
        <v>0</v>
      </c>
      <c r="AM12" s="61">
        <v>12</v>
      </c>
      <c r="AN12" s="61">
        <v>0</v>
      </c>
      <c r="AO12" s="60">
        <v>0</v>
      </c>
      <c r="AP12" s="60">
        <v>0</v>
      </c>
      <c r="AQ12" s="60">
        <v>0</v>
      </c>
      <c r="AR12" s="60">
        <v>0</v>
      </c>
      <c r="AS12" s="60">
        <v>0</v>
      </c>
      <c r="AT12" s="60">
        <v>0</v>
      </c>
      <c r="AU12" s="61">
        <v>0</v>
      </c>
      <c r="AV12" s="62"/>
      <c r="AW12" s="20"/>
      <c r="AX12" s="21"/>
    </row>
    <row r="13" spans="1:50" s="22" customFormat="1" ht="20.100000000000001" customHeight="1">
      <c r="A13" s="18" t="s">
        <v>98</v>
      </c>
      <c r="B13" s="59">
        <v>12</v>
      </c>
      <c r="C13" s="59">
        <v>1</v>
      </c>
      <c r="D13" s="59">
        <v>3</v>
      </c>
      <c r="E13" s="59">
        <v>6</v>
      </c>
      <c r="F13" s="59">
        <v>5</v>
      </c>
      <c r="G13" s="59">
        <v>9</v>
      </c>
      <c r="H13" s="59">
        <v>3</v>
      </c>
      <c r="I13" s="59">
        <v>6</v>
      </c>
      <c r="J13" s="59">
        <v>4</v>
      </c>
      <c r="K13" s="59">
        <v>12</v>
      </c>
      <c r="L13" s="59">
        <v>2</v>
      </c>
      <c r="M13" s="59">
        <v>2</v>
      </c>
      <c r="N13" s="59">
        <v>11</v>
      </c>
      <c r="O13" s="59">
        <v>9</v>
      </c>
      <c r="P13" s="59">
        <v>2</v>
      </c>
      <c r="Q13" s="59">
        <v>3</v>
      </c>
      <c r="R13" s="59">
        <v>6</v>
      </c>
      <c r="S13" s="59">
        <v>4</v>
      </c>
      <c r="T13" s="59">
        <v>13</v>
      </c>
      <c r="U13" s="59">
        <v>3</v>
      </c>
      <c r="V13" s="60">
        <v>0</v>
      </c>
      <c r="W13" s="60">
        <v>4</v>
      </c>
      <c r="X13" s="60">
        <v>6</v>
      </c>
      <c r="Y13" s="60">
        <v>1</v>
      </c>
      <c r="Z13" s="60">
        <v>1</v>
      </c>
      <c r="AA13" s="60">
        <v>1</v>
      </c>
      <c r="AB13" s="60">
        <v>4</v>
      </c>
      <c r="AC13" s="60">
        <v>7</v>
      </c>
      <c r="AD13" s="60">
        <v>1</v>
      </c>
      <c r="AE13" s="60">
        <v>1</v>
      </c>
      <c r="AF13" s="60">
        <v>1</v>
      </c>
      <c r="AG13" s="60">
        <v>2</v>
      </c>
      <c r="AH13" s="60">
        <v>4</v>
      </c>
      <c r="AI13" s="60">
        <v>4</v>
      </c>
      <c r="AJ13" s="60">
        <v>2</v>
      </c>
      <c r="AK13" s="60">
        <v>4</v>
      </c>
      <c r="AL13" s="60">
        <v>0</v>
      </c>
      <c r="AM13" s="61">
        <v>159</v>
      </c>
      <c r="AN13" s="61">
        <v>8</v>
      </c>
      <c r="AO13" s="60">
        <v>2</v>
      </c>
      <c r="AP13" s="60">
        <v>4</v>
      </c>
      <c r="AQ13" s="60">
        <v>1</v>
      </c>
      <c r="AR13" s="60">
        <v>0</v>
      </c>
      <c r="AS13" s="60">
        <v>1</v>
      </c>
      <c r="AT13" s="60">
        <v>1</v>
      </c>
      <c r="AU13" s="61">
        <v>9</v>
      </c>
      <c r="AV13" s="62"/>
      <c r="AW13" s="20"/>
      <c r="AX13" s="21"/>
    </row>
    <row r="14" spans="1:50" s="22" customFormat="1" ht="20.100000000000001" customHeight="1">
      <c r="A14" s="24" t="s">
        <v>32</v>
      </c>
      <c r="B14" s="59">
        <v>1</v>
      </c>
      <c r="C14" s="59">
        <v>0</v>
      </c>
      <c r="D14" s="59">
        <v>0</v>
      </c>
      <c r="E14" s="59">
        <v>1</v>
      </c>
      <c r="F14" s="59">
        <v>1</v>
      </c>
      <c r="G14" s="59">
        <v>0</v>
      </c>
      <c r="H14" s="59">
        <v>0</v>
      </c>
      <c r="I14" s="59">
        <v>0</v>
      </c>
      <c r="J14" s="59">
        <v>0</v>
      </c>
      <c r="K14" s="59">
        <v>1</v>
      </c>
      <c r="L14" s="59">
        <v>0</v>
      </c>
      <c r="M14" s="59">
        <v>0</v>
      </c>
      <c r="N14" s="59">
        <v>0</v>
      </c>
      <c r="O14" s="59">
        <v>1</v>
      </c>
      <c r="P14" s="59">
        <v>0</v>
      </c>
      <c r="Q14" s="59">
        <v>1</v>
      </c>
      <c r="R14" s="59">
        <v>1</v>
      </c>
      <c r="S14" s="59">
        <v>1</v>
      </c>
      <c r="T14" s="59">
        <v>1</v>
      </c>
      <c r="U14" s="59">
        <v>0</v>
      </c>
      <c r="V14" s="60">
        <v>0</v>
      </c>
      <c r="W14" s="60">
        <v>0</v>
      </c>
      <c r="X14" s="60">
        <v>0</v>
      </c>
      <c r="Y14" s="60">
        <v>0</v>
      </c>
      <c r="Z14" s="60">
        <v>0</v>
      </c>
      <c r="AA14" s="60">
        <v>0</v>
      </c>
      <c r="AB14" s="60">
        <v>0</v>
      </c>
      <c r="AC14" s="60">
        <v>1</v>
      </c>
      <c r="AD14" s="60">
        <v>0</v>
      </c>
      <c r="AE14" s="60">
        <v>0</v>
      </c>
      <c r="AF14" s="60">
        <v>0</v>
      </c>
      <c r="AG14" s="60">
        <v>0</v>
      </c>
      <c r="AH14" s="60">
        <v>0</v>
      </c>
      <c r="AI14" s="60">
        <v>0</v>
      </c>
      <c r="AJ14" s="60">
        <v>0</v>
      </c>
      <c r="AK14" s="60">
        <v>0</v>
      </c>
      <c r="AL14" s="60">
        <v>0</v>
      </c>
      <c r="AM14" s="61">
        <v>10</v>
      </c>
      <c r="AN14" s="61">
        <v>1</v>
      </c>
      <c r="AO14" s="60">
        <v>0</v>
      </c>
      <c r="AP14" s="60">
        <v>0</v>
      </c>
      <c r="AQ14" s="60">
        <v>0</v>
      </c>
      <c r="AR14" s="60">
        <v>0</v>
      </c>
      <c r="AS14" s="60">
        <v>0</v>
      </c>
      <c r="AT14" s="60">
        <v>0</v>
      </c>
      <c r="AU14" s="61">
        <v>0</v>
      </c>
      <c r="AV14" s="62"/>
      <c r="AW14" s="20"/>
      <c r="AX14" s="21"/>
    </row>
    <row r="15" spans="1:50" s="22" customFormat="1" ht="20.100000000000001" customHeight="1">
      <c r="A15" s="24" t="s">
        <v>33</v>
      </c>
      <c r="B15" s="59">
        <v>2</v>
      </c>
      <c r="C15" s="59">
        <v>1</v>
      </c>
      <c r="D15" s="59">
        <v>1</v>
      </c>
      <c r="E15" s="59">
        <v>3</v>
      </c>
      <c r="F15" s="59">
        <v>2</v>
      </c>
      <c r="G15" s="59">
        <v>0</v>
      </c>
      <c r="H15" s="59">
        <v>1</v>
      </c>
      <c r="I15" s="59">
        <v>1</v>
      </c>
      <c r="J15" s="59">
        <v>1</v>
      </c>
      <c r="K15" s="59">
        <v>3</v>
      </c>
      <c r="L15" s="59">
        <v>1</v>
      </c>
      <c r="M15" s="59">
        <v>0</v>
      </c>
      <c r="N15" s="59">
        <v>4</v>
      </c>
      <c r="O15" s="59">
        <v>1</v>
      </c>
      <c r="P15" s="59">
        <v>0</v>
      </c>
      <c r="Q15" s="59">
        <v>1</v>
      </c>
      <c r="R15" s="59">
        <v>2</v>
      </c>
      <c r="S15" s="59">
        <v>1</v>
      </c>
      <c r="T15" s="59">
        <v>6</v>
      </c>
      <c r="U15" s="59">
        <v>1</v>
      </c>
      <c r="V15" s="60">
        <v>0</v>
      </c>
      <c r="W15" s="60">
        <v>0</v>
      </c>
      <c r="X15" s="60">
        <v>0</v>
      </c>
      <c r="Y15" s="60">
        <v>0</v>
      </c>
      <c r="Z15" s="60">
        <v>0</v>
      </c>
      <c r="AA15" s="60">
        <v>0</v>
      </c>
      <c r="AB15" s="60">
        <v>1</v>
      </c>
      <c r="AC15" s="60">
        <v>3</v>
      </c>
      <c r="AD15" s="60">
        <v>0</v>
      </c>
      <c r="AE15" s="60">
        <v>0</v>
      </c>
      <c r="AF15" s="60">
        <v>0</v>
      </c>
      <c r="AG15" s="60">
        <v>0</v>
      </c>
      <c r="AH15" s="60">
        <v>2</v>
      </c>
      <c r="AI15" s="60">
        <v>0</v>
      </c>
      <c r="AJ15" s="60">
        <v>0</v>
      </c>
      <c r="AK15" s="60">
        <v>0</v>
      </c>
      <c r="AL15" s="60">
        <v>0</v>
      </c>
      <c r="AM15" s="61">
        <v>38</v>
      </c>
      <c r="AN15" s="61">
        <v>0</v>
      </c>
      <c r="AO15" s="60">
        <v>0</v>
      </c>
      <c r="AP15" s="60">
        <v>1</v>
      </c>
      <c r="AQ15" s="60">
        <v>1</v>
      </c>
      <c r="AR15" s="60">
        <v>0</v>
      </c>
      <c r="AS15" s="60">
        <v>0</v>
      </c>
      <c r="AT15" s="60">
        <v>0</v>
      </c>
      <c r="AU15" s="61">
        <v>2</v>
      </c>
      <c r="AV15" s="62"/>
      <c r="AW15" s="20"/>
      <c r="AX15" s="21"/>
    </row>
    <row r="16" spans="1:50" s="22" customFormat="1" ht="20.100000000000001" customHeight="1">
      <c r="A16" s="22" t="s">
        <v>34</v>
      </c>
      <c r="B16" s="59">
        <v>4</v>
      </c>
      <c r="C16" s="59">
        <v>1</v>
      </c>
      <c r="D16" s="59">
        <v>1</v>
      </c>
      <c r="E16" s="59">
        <v>3</v>
      </c>
      <c r="F16" s="59">
        <v>4</v>
      </c>
      <c r="G16" s="59">
        <v>4</v>
      </c>
      <c r="H16" s="59">
        <v>1</v>
      </c>
      <c r="I16" s="59">
        <v>2</v>
      </c>
      <c r="J16" s="59">
        <v>1</v>
      </c>
      <c r="K16" s="59">
        <v>7</v>
      </c>
      <c r="L16" s="59">
        <v>1</v>
      </c>
      <c r="M16" s="59">
        <v>1</v>
      </c>
      <c r="N16" s="59">
        <v>11</v>
      </c>
      <c r="O16" s="59">
        <v>3</v>
      </c>
      <c r="P16" s="59">
        <v>1</v>
      </c>
      <c r="Q16" s="59">
        <v>3</v>
      </c>
      <c r="R16" s="59">
        <v>6</v>
      </c>
      <c r="S16" s="59">
        <v>4</v>
      </c>
      <c r="T16" s="59">
        <v>13</v>
      </c>
      <c r="U16" s="59">
        <v>1</v>
      </c>
      <c r="V16" s="60">
        <v>0</v>
      </c>
      <c r="W16" s="60">
        <v>1</v>
      </c>
      <c r="X16" s="60">
        <v>2</v>
      </c>
      <c r="Y16" s="60">
        <v>0</v>
      </c>
      <c r="Z16" s="60">
        <v>0</v>
      </c>
      <c r="AA16" s="60">
        <v>0</v>
      </c>
      <c r="AB16" s="60">
        <v>2</v>
      </c>
      <c r="AC16" s="60">
        <v>4</v>
      </c>
      <c r="AD16" s="60">
        <v>0</v>
      </c>
      <c r="AE16" s="60">
        <v>1</v>
      </c>
      <c r="AF16" s="60">
        <v>0</v>
      </c>
      <c r="AG16" s="60">
        <v>1</v>
      </c>
      <c r="AH16" s="60">
        <v>2</v>
      </c>
      <c r="AI16" s="60">
        <v>1</v>
      </c>
      <c r="AJ16" s="60">
        <v>1</v>
      </c>
      <c r="AK16" s="60">
        <v>1</v>
      </c>
      <c r="AL16" s="60">
        <v>0</v>
      </c>
      <c r="AM16" s="61">
        <v>88</v>
      </c>
      <c r="AN16" s="61">
        <v>4</v>
      </c>
      <c r="AO16" s="60">
        <v>0</v>
      </c>
      <c r="AP16" s="60">
        <v>3</v>
      </c>
      <c r="AQ16" s="60">
        <v>1</v>
      </c>
      <c r="AR16" s="60">
        <v>0</v>
      </c>
      <c r="AS16" s="60">
        <v>0</v>
      </c>
      <c r="AT16" s="60">
        <v>1</v>
      </c>
      <c r="AU16" s="61">
        <v>5</v>
      </c>
      <c r="AV16" s="62"/>
      <c r="AW16" s="20"/>
      <c r="AX16" s="21"/>
    </row>
    <row r="17" spans="1:50" s="22" customFormat="1" ht="20.100000000000001" customHeight="1">
      <c r="A17" s="22" t="s">
        <v>35</v>
      </c>
      <c r="B17" s="59">
        <v>0</v>
      </c>
      <c r="C17" s="59">
        <v>0</v>
      </c>
      <c r="D17" s="59">
        <v>0</v>
      </c>
      <c r="E17" s="59">
        <v>0</v>
      </c>
      <c r="F17" s="59">
        <v>0</v>
      </c>
      <c r="G17" s="59">
        <v>0</v>
      </c>
      <c r="H17" s="59">
        <v>0</v>
      </c>
      <c r="I17" s="59">
        <v>0</v>
      </c>
      <c r="J17" s="59">
        <v>0</v>
      </c>
      <c r="K17" s="59">
        <v>0</v>
      </c>
      <c r="L17" s="59">
        <v>0</v>
      </c>
      <c r="M17" s="59">
        <v>0</v>
      </c>
      <c r="N17" s="59">
        <v>1</v>
      </c>
      <c r="O17" s="59">
        <v>0</v>
      </c>
      <c r="P17" s="59">
        <v>0</v>
      </c>
      <c r="Q17" s="59">
        <v>0</v>
      </c>
      <c r="R17" s="59">
        <v>0</v>
      </c>
      <c r="S17" s="59">
        <v>0</v>
      </c>
      <c r="T17" s="59">
        <v>0</v>
      </c>
      <c r="U17" s="59">
        <v>0</v>
      </c>
      <c r="V17" s="60">
        <v>0</v>
      </c>
      <c r="W17" s="60">
        <v>0</v>
      </c>
      <c r="X17" s="60">
        <v>0</v>
      </c>
      <c r="Y17" s="60">
        <v>0</v>
      </c>
      <c r="Z17" s="60">
        <v>0</v>
      </c>
      <c r="AA17" s="60">
        <v>0</v>
      </c>
      <c r="AB17" s="60">
        <v>0</v>
      </c>
      <c r="AC17" s="60">
        <v>0</v>
      </c>
      <c r="AD17" s="60">
        <v>0</v>
      </c>
      <c r="AE17" s="60">
        <v>0</v>
      </c>
      <c r="AF17" s="60">
        <v>0</v>
      </c>
      <c r="AG17" s="60">
        <v>0</v>
      </c>
      <c r="AH17" s="60">
        <v>0</v>
      </c>
      <c r="AI17" s="60">
        <v>0</v>
      </c>
      <c r="AJ17" s="60">
        <v>0</v>
      </c>
      <c r="AK17" s="60">
        <v>0</v>
      </c>
      <c r="AL17" s="60">
        <v>0</v>
      </c>
      <c r="AM17" s="61">
        <v>1</v>
      </c>
      <c r="AN17" s="61">
        <v>0</v>
      </c>
      <c r="AO17" s="60">
        <v>0</v>
      </c>
      <c r="AP17" s="60">
        <v>0</v>
      </c>
      <c r="AQ17" s="60">
        <v>0</v>
      </c>
      <c r="AR17" s="60">
        <v>0</v>
      </c>
      <c r="AS17" s="60">
        <v>0</v>
      </c>
      <c r="AT17" s="60">
        <v>0</v>
      </c>
      <c r="AU17" s="61">
        <v>0</v>
      </c>
      <c r="AV17" s="62"/>
      <c r="AW17" s="20"/>
      <c r="AX17" s="21"/>
    </row>
    <row r="18" spans="1:50" s="22" customFormat="1" ht="20.100000000000001" customHeight="1">
      <c r="A18" s="22" t="s">
        <v>36</v>
      </c>
      <c r="B18" s="59">
        <v>5</v>
      </c>
      <c r="C18" s="59">
        <v>1</v>
      </c>
      <c r="D18" s="59">
        <v>2</v>
      </c>
      <c r="E18" s="59">
        <v>2</v>
      </c>
      <c r="F18" s="59">
        <v>3</v>
      </c>
      <c r="G18" s="59">
        <v>2</v>
      </c>
      <c r="H18" s="59">
        <v>2</v>
      </c>
      <c r="I18" s="59">
        <v>3</v>
      </c>
      <c r="J18" s="59">
        <v>1</v>
      </c>
      <c r="K18" s="59">
        <v>5</v>
      </c>
      <c r="L18" s="59">
        <v>1</v>
      </c>
      <c r="M18" s="59">
        <v>1</v>
      </c>
      <c r="N18" s="59">
        <v>6</v>
      </c>
      <c r="O18" s="59">
        <v>3</v>
      </c>
      <c r="P18" s="59">
        <v>0</v>
      </c>
      <c r="Q18" s="59">
        <v>2</v>
      </c>
      <c r="R18" s="59">
        <v>5</v>
      </c>
      <c r="S18" s="59">
        <v>0</v>
      </c>
      <c r="T18" s="59">
        <v>8</v>
      </c>
      <c r="U18" s="59">
        <v>0</v>
      </c>
      <c r="V18" s="60">
        <v>0</v>
      </c>
      <c r="W18" s="60">
        <v>3</v>
      </c>
      <c r="X18" s="60">
        <v>2</v>
      </c>
      <c r="Y18" s="60">
        <v>1</v>
      </c>
      <c r="Z18" s="60">
        <v>0</v>
      </c>
      <c r="AA18" s="60">
        <v>0</v>
      </c>
      <c r="AB18" s="60">
        <v>3</v>
      </c>
      <c r="AC18" s="60">
        <v>2</v>
      </c>
      <c r="AD18" s="60">
        <v>1</v>
      </c>
      <c r="AE18" s="60">
        <v>1</v>
      </c>
      <c r="AF18" s="60">
        <v>0</v>
      </c>
      <c r="AG18" s="60">
        <v>1</v>
      </c>
      <c r="AH18" s="60">
        <v>1</v>
      </c>
      <c r="AI18" s="60">
        <v>1</v>
      </c>
      <c r="AJ18" s="60">
        <v>1</v>
      </c>
      <c r="AK18" s="60">
        <v>1</v>
      </c>
      <c r="AL18" s="60">
        <v>0</v>
      </c>
      <c r="AM18" s="61">
        <v>70</v>
      </c>
      <c r="AN18" s="61">
        <v>5</v>
      </c>
      <c r="AO18" s="60">
        <v>1</v>
      </c>
      <c r="AP18" s="60">
        <v>4</v>
      </c>
      <c r="AQ18" s="60">
        <v>0</v>
      </c>
      <c r="AR18" s="60">
        <v>0</v>
      </c>
      <c r="AS18" s="60">
        <v>0</v>
      </c>
      <c r="AT18" s="60">
        <v>1</v>
      </c>
      <c r="AU18" s="61">
        <v>6</v>
      </c>
      <c r="AV18" s="62"/>
      <c r="AW18" s="20"/>
      <c r="AX18" s="21"/>
    </row>
    <row r="19" spans="1:50" s="22" customFormat="1" ht="20.100000000000001" customHeight="1">
      <c r="A19" s="22" t="s">
        <v>37</v>
      </c>
      <c r="B19" s="59">
        <v>2</v>
      </c>
      <c r="C19" s="59">
        <v>0</v>
      </c>
      <c r="D19" s="59">
        <v>0</v>
      </c>
      <c r="E19" s="59">
        <v>2</v>
      </c>
      <c r="F19" s="59">
        <v>0</v>
      </c>
      <c r="G19" s="59">
        <v>3</v>
      </c>
      <c r="H19" s="59">
        <v>0</v>
      </c>
      <c r="I19" s="59">
        <v>5</v>
      </c>
      <c r="J19" s="59">
        <v>1</v>
      </c>
      <c r="K19" s="59">
        <v>2</v>
      </c>
      <c r="L19" s="59">
        <v>0</v>
      </c>
      <c r="M19" s="59">
        <v>2</v>
      </c>
      <c r="N19" s="59">
        <v>0</v>
      </c>
      <c r="O19" s="59">
        <v>7</v>
      </c>
      <c r="P19" s="59">
        <v>1</v>
      </c>
      <c r="Q19" s="59">
        <v>2</v>
      </c>
      <c r="R19" s="59">
        <v>0</v>
      </c>
      <c r="S19" s="59">
        <v>0</v>
      </c>
      <c r="T19" s="59">
        <v>2</v>
      </c>
      <c r="U19" s="59">
        <v>1</v>
      </c>
      <c r="V19" s="60">
        <v>1</v>
      </c>
      <c r="W19" s="60">
        <v>5</v>
      </c>
      <c r="X19" s="60">
        <v>2</v>
      </c>
      <c r="Y19" s="60">
        <v>1</v>
      </c>
      <c r="Z19" s="60">
        <v>0</v>
      </c>
      <c r="AA19" s="60">
        <v>1</v>
      </c>
      <c r="AB19" s="60">
        <v>1</v>
      </c>
      <c r="AC19" s="60">
        <v>1</v>
      </c>
      <c r="AD19" s="60">
        <v>2</v>
      </c>
      <c r="AE19" s="60">
        <v>1</v>
      </c>
      <c r="AF19" s="60">
        <v>3</v>
      </c>
      <c r="AG19" s="60">
        <v>2</v>
      </c>
      <c r="AH19" s="60">
        <v>0</v>
      </c>
      <c r="AI19" s="60">
        <v>3</v>
      </c>
      <c r="AJ19" s="60">
        <v>4</v>
      </c>
      <c r="AK19" s="60">
        <v>4</v>
      </c>
      <c r="AL19" s="60">
        <v>0</v>
      </c>
      <c r="AM19" s="61">
        <v>61</v>
      </c>
      <c r="AN19" s="61">
        <v>9</v>
      </c>
      <c r="AO19" s="60">
        <v>0</v>
      </c>
      <c r="AP19" s="60">
        <v>3</v>
      </c>
      <c r="AQ19" s="60">
        <v>0</v>
      </c>
      <c r="AR19" s="60">
        <v>0</v>
      </c>
      <c r="AS19" s="60">
        <v>0</v>
      </c>
      <c r="AT19" s="60">
        <v>4</v>
      </c>
      <c r="AU19" s="61">
        <v>7</v>
      </c>
      <c r="AV19" s="62"/>
      <c r="AW19" s="20"/>
      <c r="AX19" s="21"/>
    </row>
    <row r="20" spans="1:50" s="22" customFormat="1" ht="20.100000000000001" customHeight="1">
      <c r="A20" s="22" t="s">
        <v>38</v>
      </c>
      <c r="B20" s="59">
        <v>1</v>
      </c>
      <c r="C20" s="59">
        <v>0</v>
      </c>
      <c r="D20" s="59">
        <v>0</v>
      </c>
      <c r="E20" s="59">
        <v>0</v>
      </c>
      <c r="F20" s="59">
        <v>0</v>
      </c>
      <c r="G20" s="59">
        <v>0</v>
      </c>
      <c r="H20" s="59">
        <v>0</v>
      </c>
      <c r="I20" s="59">
        <v>1</v>
      </c>
      <c r="J20" s="59">
        <v>0</v>
      </c>
      <c r="K20" s="59">
        <v>1</v>
      </c>
      <c r="L20" s="59">
        <v>0</v>
      </c>
      <c r="M20" s="59">
        <v>0</v>
      </c>
      <c r="N20" s="59">
        <v>2</v>
      </c>
      <c r="O20" s="59">
        <v>0</v>
      </c>
      <c r="P20" s="59">
        <v>0</v>
      </c>
      <c r="Q20" s="59">
        <v>0</v>
      </c>
      <c r="R20" s="59">
        <v>0</v>
      </c>
      <c r="S20" s="59">
        <v>1</v>
      </c>
      <c r="T20" s="59">
        <v>1</v>
      </c>
      <c r="U20" s="59">
        <v>0</v>
      </c>
      <c r="V20" s="60">
        <v>0</v>
      </c>
      <c r="W20" s="60">
        <v>0</v>
      </c>
      <c r="X20" s="60">
        <v>0</v>
      </c>
      <c r="Y20" s="60">
        <v>0</v>
      </c>
      <c r="Z20" s="60">
        <v>0</v>
      </c>
      <c r="AA20" s="60">
        <v>0</v>
      </c>
      <c r="AB20" s="60">
        <v>0</v>
      </c>
      <c r="AC20" s="60">
        <v>0</v>
      </c>
      <c r="AD20" s="60">
        <v>0</v>
      </c>
      <c r="AE20" s="60">
        <v>0</v>
      </c>
      <c r="AF20" s="60">
        <v>0</v>
      </c>
      <c r="AG20" s="60">
        <v>0</v>
      </c>
      <c r="AH20" s="60">
        <v>0</v>
      </c>
      <c r="AI20" s="60">
        <v>0</v>
      </c>
      <c r="AJ20" s="60">
        <v>0</v>
      </c>
      <c r="AK20" s="60">
        <v>0</v>
      </c>
      <c r="AL20" s="60">
        <v>0</v>
      </c>
      <c r="AM20" s="61">
        <v>7</v>
      </c>
      <c r="AN20" s="61">
        <v>0</v>
      </c>
      <c r="AO20" s="60">
        <v>0</v>
      </c>
      <c r="AP20" s="60">
        <v>0</v>
      </c>
      <c r="AQ20" s="60">
        <v>0</v>
      </c>
      <c r="AR20" s="60">
        <v>0</v>
      </c>
      <c r="AS20" s="60">
        <v>0</v>
      </c>
      <c r="AT20" s="60">
        <v>0</v>
      </c>
      <c r="AU20" s="61">
        <v>0</v>
      </c>
      <c r="AV20" s="62"/>
      <c r="AW20" s="20"/>
      <c r="AX20" s="21"/>
    </row>
    <row r="21" spans="1:50" s="22" customFormat="1" ht="20.100000000000001" customHeight="1">
      <c r="A21" s="22" t="s">
        <v>99</v>
      </c>
      <c r="B21" s="59">
        <v>1</v>
      </c>
      <c r="C21" s="59">
        <v>0</v>
      </c>
      <c r="D21" s="59">
        <v>0</v>
      </c>
      <c r="E21" s="59">
        <v>1</v>
      </c>
      <c r="F21" s="59">
        <v>1</v>
      </c>
      <c r="G21" s="59">
        <v>0</v>
      </c>
      <c r="H21" s="59">
        <v>0</v>
      </c>
      <c r="I21" s="59">
        <v>0</v>
      </c>
      <c r="J21" s="59">
        <v>0</v>
      </c>
      <c r="K21" s="59">
        <v>2</v>
      </c>
      <c r="L21" s="59">
        <v>0</v>
      </c>
      <c r="M21" s="59">
        <v>0</v>
      </c>
      <c r="N21" s="59">
        <v>1</v>
      </c>
      <c r="O21" s="59">
        <v>1</v>
      </c>
      <c r="P21" s="59">
        <v>0</v>
      </c>
      <c r="Q21" s="59">
        <v>0</v>
      </c>
      <c r="R21" s="59">
        <v>1</v>
      </c>
      <c r="S21" s="59">
        <v>2</v>
      </c>
      <c r="T21" s="59">
        <v>1</v>
      </c>
      <c r="U21" s="59">
        <v>1</v>
      </c>
      <c r="V21" s="60">
        <v>0</v>
      </c>
      <c r="W21" s="60">
        <v>1</v>
      </c>
      <c r="X21" s="60">
        <v>1</v>
      </c>
      <c r="Y21" s="60">
        <v>0</v>
      </c>
      <c r="Z21" s="60">
        <v>0</v>
      </c>
      <c r="AA21" s="60">
        <v>1</v>
      </c>
      <c r="AB21" s="60">
        <v>3</v>
      </c>
      <c r="AC21" s="60">
        <v>1</v>
      </c>
      <c r="AD21" s="60">
        <v>0</v>
      </c>
      <c r="AE21" s="60">
        <v>0</v>
      </c>
      <c r="AF21" s="60">
        <v>0</v>
      </c>
      <c r="AG21" s="60">
        <v>1</v>
      </c>
      <c r="AH21" s="60">
        <v>1</v>
      </c>
      <c r="AI21" s="60">
        <v>2</v>
      </c>
      <c r="AJ21" s="60">
        <v>1</v>
      </c>
      <c r="AK21" s="60">
        <v>0</v>
      </c>
      <c r="AL21" s="60">
        <v>1</v>
      </c>
      <c r="AM21" s="61">
        <v>25</v>
      </c>
      <c r="AN21" s="61">
        <v>3</v>
      </c>
      <c r="AO21" s="60">
        <v>1</v>
      </c>
      <c r="AP21" s="60">
        <v>1</v>
      </c>
      <c r="AQ21" s="60">
        <v>0</v>
      </c>
      <c r="AR21" s="60">
        <v>0</v>
      </c>
      <c r="AS21" s="60">
        <v>0</v>
      </c>
      <c r="AT21" s="60">
        <v>0</v>
      </c>
      <c r="AU21" s="61">
        <v>2</v>
      </c>
      <c r="AV21" s="62"/>
      <c r="AW21" s="20"/>
      <c r="AX21" s="21"/>
    </row>
    <row r="22" spans="1:50" s="22" customFormat="1" ht="20.100000000000001" customHeight="1">
      <c r="A22" s="22" t="s">
        <v>40</v>
      </c>
      <c r="B22" s="59">
        <v>0</v>
      </c>
      <c r="C22" s="59">
        <v>0</v>
      </c>
      <c r="D22" s="59">
        <v>0</v>
      </c>
      <c r="E22" s="59">
        <v>0</v>
      </c>
      <c r="F22" s="59">
        <v>0</v>
      </c>
      <c r="G22" s="59">
        <v>0</v>
      </c>
      <c r="H22" s="59">
        <v>0</v>
      </c>
      <c r="I22" s="59">
        <v>0</v>
      </c>
      <c r="J22" s="59">
        <v>0</v>
      </c>
      <c r="K22" s="59">
        <v>0</v>
      </c>
      <c r="L22" s="59">
        <v>0</v>
      </c>
      <c r="M22" s="59">
        <v>0</v>
      </c>
      <c r="N22" s="59">
        <v>1</v>
      </c>
      <c r="O22" s="59">
        <v>0</v>
      </c>
      <c r="P22" s="59">
        <v>0</v>
      </c>
      <c r="Q22" s="59">
        <v>0</v>
      </c>
      <c r="R22" s="59">
        <v>0</v>
      </c>
      <c r="S22" s="59">
        <v>0</v>
      </c>
      <c r="T22" s="59">
        <v>0</v>
      </c>
      <c r="U22" s="59">
        <v>0</v>
      </c>
      <c r="V22" s="60">
        <v>0</v>
      </c>
      <c r="W22" s="60">
        <v>0</v>
      </c>
      <c r="X22" s="60">
        <v>0</v>
      </c>
      <c r="Y22" s="60">
        <v>0</v>
      </c>
      <c r="Z22" s="60">
        <v>0</v>
      </c>
      <c r="AA22" s="60">
        <v>0</v>
      </c>
      <c r="AB22" s="60">
        <v>0</v>
      </c>
      <c r="AC22" s="60">
        <v>0</v>
      </c>
      <c r="AD22" s="60">
        <v>0</v>
      </c>
      <c r="AE22" s="60">
        <v>0</v>
      </c>
      <c r="AF22" s="60">
        <v>0</v>
      </c>
      <c r="AG22" s="60">
        <v>0</v>
      </c>
      <c r="AH22" s="60">
        <v>0</v>
      </c>
      <c r="AI22" s="60">
        <v>0</v>
      </c>
      <c r="AJ22" s="60">
        <v>0</v>
      </c>
      <c r="AK22" s="60">
        <v>0</v>
      </c>
      <c r="AL22" s="60">
        <v>0</v>
      </c>
      <c r="AM22" s="61">
        <v>1</v>
      </c>
      <c r="AN22" s="61">
        <v>0</v>
      </c>
      <c r="AO22" s="60">
        <v>0</v>
      </c>
      <c r="AP22" s="60">
        <v>0</v>
      </c>
      <c r="AQ22" s="60">
        <v>0</v>
      </c>
      <c r="AR22" s="60">
        <v>0</v>
      </c>
      <c r="AS22" s="60">
        <v>0</v>
      </c>
      <c r="AT22" s="60">
        <v>0</v>
      </c>
      <c r="AU22" s="61">
        <v>0</v>
      </c>
      <c r="AV22" s="62"/>
      <c r="AW22" s="20"/>
      <c r="AX22" s="21"/>
    </row>
    <row r="23" spans="1:50" s="22" customFormat="1" ht="20.100000000000001" customHeight="1">
      <c r="A23" s="22" t="s">
        <v>41</v>
      </c>
      <c r="B23" s="59">
        <v>0</v>
      </c>
      <c r="C23" s="59">
        <v>0</v>
      </c>
      <c r="D23" s="59">
        <v>1</v>
      </c>
      <c r="E23" s="59">
        <v>1</v>
      </c>
      <c r="F23" s="59">
        <v>1</v>
      </c>
      <c r="G23" s="59">
        <v>0</v>
      </c>
      <c r="H23" s="59">
        <v>0</v>
      </c>
      <c r="I23" s="59">
        <v>0</v>
      </c>
      <c r="J23" s="59">
        <v>0</v>
      </c>
      <c r="K23" s="59">
        <v>1</v>
      </c>
      <c r="L23" s="59">
        <v>0</v>
      </c>
      <c r="M23" s="59">
        <v>0</v>
      </c>
      <c r="N23" s="59">
        <v>2</v>
      </c>
      <c r="O23" s="59">
        <v>1</v>
      </c>
      <c r="P23" s="59">
        <v>0</v>
      </c>
      <c r="Q23" s="59">
        <v>0</v>
      </c>
      <c r="R23" s="59">
        <v>2</v>
      </c>
      <c r="S23" s="59">
        <v>1</v>
      </c>
      <c r="T23" s="59">
        <v>1</v>
      </c>
      <c r="U23" s="59">
        <v>0</v>
      </c>
      <c r="V23" s="60">
        <v>0</v>
      </c>
      <c r="W23" s="60">
        <v>1</v>
      </c>
      <c r="X23" s="60">
        <v>1</v>
      </c>
      <c r="Y23" s="60">
        <v>0</v>
      </c>
      <c r="Z23" s="60">
        <v>0</v>
      </c>
      <c r="AA23" s="60">
        <v>0</v>
      </c>
      <c r="AB23" s="60">
        <v>2</v>
      </c>
      <c r="AC23" s="60">
        <v>0</v>
      </c>
      <c r="AD23" s="60">
        <v>0</v>
      </c>
      <c r="AE23" s="60">
        <v>0</v>
      </c>
      <c r="AF23" s="60">
        <v>0</v>
      </c>
      <c r="AG23" s="60">
        <v>0</v>
      </c>
      <c r="AH23" s="60">
        <v>1</v>
      </c>
      <c r="AI23" s="60">
        <v>1</v>
      </c>
      <c r="AJ23" s="60">
        <v>0</v>
      </c>
      <c r="AK23" s="60">
        <v>0</v>
      </c>
      <c r="AL23" s="60">
        <v>0</v>
      </c>
      <c r="AM23" s="61">
        <v>17</v>
      </c>
      <c r="AN23" s="61">
        <v>0</v>
      </c>
      <c r="AO23" s="60">
        <v>1</v>
      </c>
      <c r="AP23" s="60">
        <v>0</v>
      </c>
      <c r="AQ23" s="60">
        <v>0</v>
      </c>
      <c r="AR23" s="60">
        <v>0</v>
      </c>
      <c r="AS23" s="60">
        <v>0</v>
      </c>
      <c r="AT23" s="60">
        <v>0</v>
      </c>
      <c r="AU23" s="61">
        <v>1</v>
      </c>
      <c r="AV23" s="62"/>
      <c r="AW23" s="20"/>
      <c r="AX23" s="21"/>
    </row>
    <row r="24" spans="1:50" s="22" customFormat="1" ht="20.100000000000001" customHeight="1">
      <c r="A24" s="25" t="s">
        <v>42</v>
      </c>
      <c r="B24" s="59">
        <v>1</v>
      </c>
      <c r="C24" s="59">
        <v>0</v>
      </c>
      <c r="D24" s="59">
        <v>0</v>
      </c>
      <c r="E24" s="59">
        <v>0</v>
      </c>
      <c r="F24" s="59">
        <v>1</v>
      </c>
      <c r="G24" s="59">
        <v>0</v>
      </c>
      <c r="H24" s="59">
        <v>0</v>
      </c>
      <c r="I24" s="59">
        <v>1</v>
      </c>
      <c r="J24" s="59">
        <v>0</v>
      </c>
      <c r="K24" s="59">
        <v>1</v>
      </c>
      <c r="L24" s="59">
        <v>0</v>
      </c>
      <c r="M24" s="59">
        <v>0</v>
      </c>
      <c r="N24" s="59">
        <v>0</v>
      </c>
      <c r="O24" s="59">
        <v>1</v>
      </c>
      <c r="P24" s="59">
        <v>0</v>
      </c>
      <c r="Q24" s="59">
        <v>1</v>
      </c>
      <c r="R24" s="59">
        <v>0</v>
      </c>
      <c r="S24" s="59">
        <v>1</v>
      </c>
      <c r="T24" s="59">
        <v>1</v>
      </c>
      <c r="U24" s="59">
        <v>0</v>
      </c>
      <c r="V24" s="60">
        <v>0</v>
      </c>
      <c r="W24" s="60">
        <v>1</v>
      </c>
      <c r="X24" s="60">
        <v>1</v>
      </c>
      <c r="Y24" s="60">
        <v>0</v>
      </c>
      <c r="Z24" s="60">
        <v>0</v>
      </c>
      <c r="AA24" s="60">
        <v>0</v>
      </c>
      <c r="AB24" s="60">
        <v>0</v>
      </c>
      <c r="AC24" s="60">
        <v>0</v>
      </c>
      <c r="AD24" s="60">
        <v>0</v>
      </c>
      <c r="AE24" s="60">
        <v>0</v>
      </c>
      <c r="AF24" s="60">
        <v>0</v>
      </c>
      <c r="AG24" s="60">
        <v>1</v>
      </c>
      <c r="AH24" s="60">
        <v>1</v>
      </c>
      <c r="AI24" s="60">
        <v>1</v>
      </c>
      <c r="AJ24" s="60">
        <v>1</v>
      </c>
      <c r="AK24" s="60">
        <v>1</v>
      </c>
      <c r="AL24" s="60">
        <v>0</v>
      </c>
      <c r="AM24" s="61">
        <v>15</v>
      </c>
      <c r="AN24" s="61">
        <v>3</v>
      </c>
      <c r="AO24" s="60">
        <v>0</v>
      </c>
      <c r="AP24" s="60">
        <v>0</v>
      </c>
      <c r="AQ24" s="60">
        <v>0</v>
      </c>
      <c r="AR24" s="60">
        <v>0</v>
      </c>
      <c r="AS24" s="60">
        <v>0</v>
      </c>
      <c r="AT24" s="60">
        <v>1</v>
      </c>
      <c r="AU24" s="61">
        <v>1</v>
      </c>
      <c r="AV24" s="62"/>
      <c r="AW24" s="20"/>
      <c r="AX24" s="21"/>
    </row>
    <row r="25" spans="1:50" s="22" customFormat="1" ht="20.100000000000001" customHeight="1">
      <c r="A25" s="22" t="s">
        <v>43</v>
      </c>
      <c r="B25" s="59">
        <v>0</v>
      </c>
      <c r="C25" s="59">
        <v>0</v>
      </c>
      <c r="D25" s="59">
        <v>0</v>
      </c>
      <c r="E25" s="59">
        <v>0</v>
      </c>
      <c r="F25" s="59">
        <v>0</v>
      </c>
      <c r="G25" s="59">
        <v>0</v>
      </c>
      <c r="H25" s="59">
        <v>0</v>
      </c>
      <c r="I25" s="59">
        <v>0</v>
      </c>
      <c r="J25" s="59">
        <v>0</v>
      </c>
      <c r="K25" s="59">
        <v>0</v>
      </c>
      <c r="L25" s="59">
        <v>0</v>
      </c>
      <c r="M25" s="59">
        <v>0</v>
      </c>
      <c r="N25" s="59">
        <v>1</v>
      </c>
      <c r="O25" s="59">
        <v>0</v>
      </c>
      <c r="P25" s="59">
        <v>0</v>
      </c>
      <c r="Q25" s="59">
        <v>0</v>
      </c>
      <c r="R25" s="59">
        <v>0</v>
      </c>
      <c r="S25" s="59">
        <v>0</v>
      </c>
      <c r="T25" s="59">
        <v>0</v>
      </c>
      <c r="U25" s="59">
        <v>0</v>
      </c>
      <c r="V25" s="60">
        <v>0</v>
      </c>
      <c r="W25" s="60">
        <v>0</v>
      </c>
      <c r="X25" s="60">
        <v>0</v>
      </c>
      <c r="Y25" s="60">
        <v>0</v>
      </c>
      <c r="Z25" s="60">
        <v>0</v>
      </c>
      <c r="AA25" s="60">
        <v>0</v>
      </c>
      <c r="AB25" s="60">
        <v>0</v>
      </c>
      <c r="AC25" s="60">
        <v>0</v>
      </c>
      <c r="AD25" s="60">
        <v>0</v>
      </c>
      <c r="AE25" s="60">
        <v>0</v>
      </c>
      <c r="AF25" s="60">
        <v>0</v>
      </c>
      <c r="AG25" s="60">
        <v>0</v>
      </c>
      <c r="AH25" s="60">
        <v>0</v>
      </c>
      <c r="AI25" s="60">
        <v>0</v>
      </c>
      <c r="AJ25" s="60">
        <v>0</v>
      </c>
      <c r="AK25" s="60">
        <v>0</v>
      </c>
      <c r="AL25" s="60">
        <v>0</v>
      </c>
      <c r="AM25" s="61">
        <v>1</v>
      </c>
      <c r="AN25" s="61">
        <v>0</v>
      </c>
      <c r="AO25" s="60">
        <v>0</v>
      </c>
      <c r="AP25" s="60">
        <v>0</v>
      </c>
      <c r="AQ25" s="60">
        <v>0</v>
      </c>
      <c r="AR25" s="60">
        <v>0</v>
      </c>
      <c r="AS25" s="60">
        <v>0</v>
      </c>
      <c r="AT25" s="60">
        <v>0</v>
      </c>
      <c r="AU25" s="61">
        <v>0</v>
      </c>
      <c r="AV25" s="62"/>
      <c r="AW25" s="20"/>
      <c r="AX25" s="21"/>
    </row>
    <row r="26" spans="1:50" s="22" customFormat="1" ht="20.100000000000001" customHeight="1">
      <c r="A26" s="22" t="s">
        <v>44</v>
      </c>
      <c r="B26" s="59">
        <v>0</v>
      </c>
      <c r="C26" s="59">
        <v>0</v>
      </c>
      <c r="D26" s="59">
        <v>0</v>
      </c>
      <c r="E26" s="59">
        <v>0</v>
      </c>
      <c r="F26" s="59">
        <v>0</v>
      </c>
      <c r="G26" s="59">
        <v>0</v>
      </c>
      <c r="H26" s="59">
        <v>0</v>
      </c>
      <c r="I26" s="59">
        <v>0</v>
      </c>
      <c r="J26" s="59">
        <v>0</v>
      </c>
      <c r="K26" s="59">
        <v>0</v>
      </c>
      <c r="L26" s="59">
        <v>0</v>
      </c>
      <c r="M26" s="59">
        <v>0</v>
      </c>
      <c r="N26" s="59">
        <v>1</v>
      </c>
      <c r="O26" s="59">
        <v>0</v>
      </c>
      <c r="P26" s="59">
        <v>0</v>
      </c>
      <c r="Q26" s="59">
        <v>0</v>
      </c>
      <c r="R26" s="59">
        <v>0</v>
      </c>
      <c r="S26" s="59">
        <v>0</v>
      </c>
      <c r="T26" s="59">
        <v>0</v>
      </c>
      <c r="U26" s="59">
        <v>0</v>
      </c>
      <c r="V26" s="60">
        <v>0</v>
      </c>
      <c r="W26" s="60">
        <v>0</v>
      </c>
      <c r="X26" s="60">
        <v>0</v>
      </c>
      <c r="Y26" s="60">
        <v>0</v>
      </c>
      <c r="Z26" s="60">
        <v>0</v>
      </c>
      <c r="AA26" s="60">
        <v>0</v>
      </c>
      <c r="AB26" s="60">
        <v>0</v>
      </c>
      <c r="AC26" s="60">
        <v>0</v>
      </c>
      <c r="AD26" s="60">
        <v>0</v>
      </c>
      <c r="AE26" s="60">
        <v>0</v>
      </c>
      <c r="AF26" s="60">
        <v>0</v>
      </c>
      <c r="AG26" s="60">
        <v>0</v>
      </c>
      <c r="AH26" s="60">
        <v>0</v>
      </c>
      <c r="AI26" s="60">
        <v>0</v>
      </c>
      <c r="AJ26" s="60">
        <v>0</v>
      </c>
      <c r="AK26" s="60">
        <v>0</v>
      </c>
      <c r="AL26" s="60">
        <v>0</v>
      </c>
      <c r="AM26" s="61">
        <v>1</v>
      </c>
      <c r="AN26" s="61">
        <v>0</v>
      </c>
      <c r="AO26" s="60">
        <v>0</v>
      </c>
      <c r="AP26" s="60">
        <v>0</v>
      </c>
      <c r="AQ26" s="60">
        <v>0</v>
      </c>
      <c r="AR26" s="60">
        <v>0</v>
      </c>
      <c r="AS26" s="60">
        <v>0</v>
      </c>
      <c r="AT26" s="60">
        <v>0</v>
      </c>
      <c r="AU26" s="61">
        <v>0</v>
      </c>
      <c r="AV26" s="62"/>
      <c r="AW26" s="20"/>
      <c r="AX26" s="21"/>
    </row>
    <row r="27" spans="1:50" s="22" customFormat="1" ht="20.100000000000001" customHeight="1">
      <c r="A27" s="22" t="s">
        <v>45</v>
      </c>
      <c r="B27" s="59">
        <v>0</v>
      </c>
      <c r="C27" s="59">
        <v>0</v>
      </c>
      <c r="D27" s="59">
        <v>0</v>
      </c>
      <c r="E27" s="59">
        <v>0</v>
      </c>
      <c r="F27" s="59">
        <v>0</v>
      </c>
      <c r="G27" s="59">
        <v>0</v>
      </c>
      <c r="H27" s="59">
        <v>0</v>
      </c>
      <c r="I27" s="59">
        <v>0</v>
      </c>
      <c r="J27" s="59">
        <v>0</v>
      </c>
      <c r="K27" s="59">
        <v>0</v>
      </c>
      <c r="L27" s="59">
        <v>0</v>
      </c>
      <c r="M27" s="59">
        <v>0</v>
      </c>
      <c r="N27" s="59">
        <v>1</v>
      </c>
      <c r="O27" s="59">
        <v>0</v>
      </c>
      <c r="P27" s="59">
        <v>0</v>
      </c>
      <c r="Q27" s="59">
        <v>0</v>
      </c>
      <c r="R27" s="59">
        <v>0</v>
      </c>
      <c r="S27" s="59">
        <v>0</v>
      </c>
      <c r="T27" s="59">
        <v>0</v>
      </c>
      <c r="U27" s="59">
        <v>0</v>
      </c>
      <c r="V27" s="60">
        <v>0</v>
      </c>
      <c r="W27" s="60">
        <v>0</v>
      </c>
      <c r="X27" s="60">
        <v>0</v>
      </c>
      <c r="Y27" s="60">
        <v>0</v>
      </c>
      <c r="Z27" s="60">
        <v>0</v>
      </c>
      <c r="AA27" s="60">
        <v>0</v>
      </c>
      <c r="AB27" s="60">
        <v>0</v>
      </c>
      <c r="AC27" s="60">
        <v>0</v>
      </c>
      <c r="AD27" s="60">
        <v>0</v>
      </c>
      <c r="AE27" s="60">
        <v>0</v>
      </c>
      <c r="AF27" s="60">
        <v>0</v>
      </c>
      <c r="AG27" s="60">
        <v>0</v>
      </c>
      <c r="AH27" s="60">
        <v>0</v>
      </c>
      <c r="AI27" s="60">
        <v>0</v>
      </c>
      <c r="AJ27" s="60">
        <v>0</v>
      </c>
      <c r="AK27" s="60">
        <v>0</v>
      </c>
      <c r="AL27" s="60">
        <v>0</v>
      </c>
      <c r="AM27" s="61">
        <v>1</v>
      </c>
      <c r="AN27" s="61">
        <v>0</v>
      </c>
      <c r="AO27" s="60">
        <v>0</v>
      </c>
      <c r="AP27" s="60">
        <v>0</v>
      </c>
      <c r="AQ27" s="60">
        <v>0</v>
      </c>
      <c r="AR27" s="60">
        <v>0</v>
      </c>
      <c r="AS27" s="60">
        <v>0</v>
      </c>
      <c r="AT27" s="60">
        <v>0</v>
      </c>
      <c r="AU27" s="61">
        <v>0</v>
      </c>
      <c r="AV27" s="62"/>
      <c r="AW27" s="20"/>
      <c r="AX27" s="21"/>
    </row>
    <row r="28" spans="1:50" s="22" customFormat="1" ht="20.100000000000001" customHeight="1">
      <c r="A28" s="22" t="s">
        <v>46</v>
      </c>
      <c r="B28" s="59">
        <v>1</v>
      </c>
      <c r="C28" s="59">
        <v>0</v>
      </c>
      <c r="D28" s="59">
        <v>0</v>
      </c>
      <c r="E28" s="59">
        <v>1</v>
      </c>
      <c r="F28" s="59">
        <v>0</v>
      </c>
      <c r="G28" s="59">
        <v>0</v>
      </c>
      <c r="H28" s="59">
        <v>0</v>
      </c>
      <c r="I28" s="59">
        <v>2</v>
      </c>
      <c r="J28" s="59">
        <v>0</v>
      </c>
      <c r="K28" s="59">
        <v>1</v>
      </c>
      <c r="L28" s="59">
        <v>0</v>
      </c>
      <c r="M28" s="59">
        <v>0</v>
      </c>
      <c r="N28" s="59">
        <v>0</v>
      </c>
      <c r="O28" s="59">
        <v>3</v>
      </c>
      <c r="P28" s="59">
        <v>0</v>
      </c>
      <c r="Q28" s="59">
        <v>1</v>
      </c>
      <c r="R28" s="59">
        <v>0</v>
      </c>
      <c r="S28" s="59">
        <v>0</v>
      </c>
      <c r="T28" s="59">
        <v>1</v>
      </c>
      <c r="U28" s="59">
        <v>0</v>
      </c>
      <c r="V28" s="60">
        <v>0</v>
      </c>
      <c r="W28" s="60">
        <v>3</v>
      </c>
      <c r="X28" s="60">
        <v>3</v>
      </c>
      <c r="Y28" s="60">
        <v>1</v>
      </c>
      <c r="Z28" s="60">
        <v>0</v>
      </c>
      <c r="AA28" s="60">
        <v>1</v>
      </c>
      <c r="AB28" s="60">
        <v>1</v>
      </c>
      <c r="AC28" s="60">
        <v>0</v>
      </c>
      <c r="AD28" s="60">
        <v>1</v>
      </c>
      <c r="AE28" s="60">
        <v>1</v>
      </c>
      <c r="AF28" s="60">
        <v>1</v>
      </c>
      <c r="AG28" s="60">
        <v>3</v>
      </c>
      <c r="AH28" s="60">
        <v>1</v>
      </c>
      <c r="AI28" s="60">
        <v>1</v>
      </c>
      <c r="AJ28" s="60">
        <v>2</v>
      </c>
      <c r="AK28" s="60">
        <v>1</v>
      </c>
      <c r="AL28" s="60">
        <v>0</v>
      </c>
      <c r="AM28" s="61">
        <v>30</v>
      </c>
      <c r="AN28" s="61">
        <v>6</v>
      </c>
      <c r="AO28" s="60">
        <v>1</v>
      </c>
      <c r="AP28" s="60">
        <v>0</v>
      </c>
      <c r="AQ28" s="60">
        <v>0</v>
      </c>
      <c r="AR28" s="60">
        <v>0</v>
      </c>
      <c r="AS28" s="60">
        <v>0</v>
      </c>
      <c r="AT28" s="60">
        <v>3</v>
      </c>
      <c r="AU28" s="61">
        <v>4</v>
      </c>
      <c r="AV28" s="62"/>
      <c r="AW28" s="20"/>
      <c r="AX28" s="21"/>
    </row>
    <row r="29" spans="1:50" s="22" customFormat="1" ht="20.100000000000001" customHeight="1">
      <c r="A29" s="22" t="s">
        <v>47</v>
      </c>
      <c r="B29" s="59">
        <v>2</v>
      </c>
      <c r="C29" s="59">
        <v>0</v>
      </c>
      <c r="D29" s="59">
        <v>0</v>
      </c>
      <c r="E29" s="59">
        <v>1</v>
      </c>
      <c r="F29" s="59">
        <v>1</v>
      </c>
      <c r="G29" s="59">
        <v>0</v>
      </c>
      <c r="H29" s="59">
        <v>0</v>
      </c>
      <c r="I29" s="59">
        <v>1</v>
      </c>
      <c r="J29" s="59">
        <v>0</v>
      </c>
      <c r="K29" s="59">
        <v>1</v>
      </c>
      <c r="L29" s="59">
        <v>0</v>
      </c>
      <c r="M29" s="59">
        <v>2</v>
      </c>
      <c r="N29" s="59">
        <v>2</v>
      </c>
      <c r="O29" s="59">
        <v>3</v>
      </c>
      <c r="P29" s="59">
        <v>0</v>
      </c>
      <c r="Q29" s="59">
        <v>4</v>
      </c>
      <c r="R29" s="59">
        <v>1</v>
      </c>
      <c r="S29" s="59">
        <v>2</v>
      </c>
      <c r="T29" s="59">
        <v>2</v>
      </c>
      <c r="U29" s="59">
        <v>1</v>
      </c>
      <c r="V29" s="60">
        <v>0</v>
      </c>
      <c r="W29" s="60">
        <v>4</v>
      </c>
      <c r="X29" s="60">
        <v>3</v>
      </c>
      <c r="Y29" s="60">
        <v>2</v>
      </c>
      <c r="Z29" s="60">
        <v>0</v>
      </c>
      <c r="AA29" s="60">
        <v>0</v>
      </c>
      <c r="AB29" s="60">
        <v>3</v>
      </c>
      <c r="AC29" s="60">
        <v>0</v>
      </c>
      <c r="AD29" s="60">
        <v>1</v>
      </c>
      <c r="AE29" s="60">
        <v>1</v>
      </c>
      <c r="AF29" s="60">
        <v>0</v>
      </c>
      <c r="AG29" s="60">
        <v>2</v>
      </c>
      <c r="AH29" s="60">
        <v>1</v>
      </c>
      <c r="AI29" s="60">
        <v>4</v>
      </c>
      <c r="AJ29" s="60">
        <v>1</v>
      </c>
      <c r="AK29" s="60">
        <v>2</v>
      </c>
      <c r="AL29" s="60">
        <v>0</v>
      </c>
      <c r="AM29" s="61">
        <v>47</v>
      </c>
      <c r="AN29" s="61">
        <v>4</v>
      </c>
      <c r="AO29" s="60">
        <v>0</v>
      </c>
      <c r="AP29" s="60">
        <v>2</v>
      </c>
      <c r="AQ29" s="60">
        <v>0</v>
      </c>
      <c r="AR29" s="60">
        <v>0</v>
      </c>
      <c r="AS29" s="60">
        <v>0</v>
      </c>
      <c r="AT29" s="60">
        <v>1</v>
      </c>
      <c r="AU29" s="61">
        <v>3</v>
      </c>
      <c r="AV29" s="62"/>
      <c r="AW29" s="20"/>
      <c r="AX29" s="21"/>
    </row>
    <row r="30" spans="1:50" s="65" customFormat="1" ht="21.75" customHeight="1" thickBot="1">
      <c r="A30" s="63" t="s">
        <v>48</v>
      </c>
      <c r="B30" s="64">
        <v>46</v>
      </c>
      <c r="C30" s="64">
        <v>6</v>
      </c>
      <c r="D30" s="64">
        <v>10</v>
      </c>
      <c r="E30" s="64">
        <v>25</v>
      </c>
      <c r="F30" s="64">
        <v>26</v>
      </c>
      <c r="G30" s="64">
        <v>28</v>
      </c>
      <c r="H30" s="64">
        <v>9</v>
      </c>
      <c r="I30" s="64">
        <v>29</v>
      </c>
      <c r="J30" s="64">
        <v>12</v>
      </c>
      <c r="K30" s="64">
        <v>52</v>
      </c>
      <c r="L30" s="64">
        <v>8</v>
      </c>
      <c r="M30" s="64">
        <v>9</v>
      </c>
      <c r="N30" s="64">
        <v>55</v>
      </c>
      <c r="O30" s="64">
        <v>40</v>
      </c>
      <c r="P30" s="64">
        <v>6</v>
      </c>
      <c r="Q30" s="64">
        <v>22</v>
      </c>
      <c r="R30" s="64">
        <v>34</v>
      </c>
      <c r="S30" s="64">
        <v>25</v>
      </c>
      <c r="T30" s="64">
        <v>66</v>
      </c>
      <c r="U30" s="64">
        <v>10</v>
      </c>
      <c r="V30" s="64">
        <v>1</v>
      </c>
      <c r="W30" s="64">
        <v>29</v>
      </c>
      <c r="X30" s="64">
        <v>26</v>
      </c>
      <c r="Y30" s="64">
        <v>7</v>
      </c>
      <c r="Z30" s="64">
        <v>1</v>
      </c>
      <c r="AA30" s="64">
        <v>6</v>
      </c>
      <c r="AB30" s="64">
        <v>24</v>
      </c>
      <c r="AC30" s="64">
        <v>26</v>
      </c>
      <c r="AD30" s="64">
        <v>7</v>
      </c>
      <c r="AE30" s="64">
        <v>7</v>
      </c>
      <c r="AF30" s="64">
        <v>5</v>
      </c>
      <c r="AG30" s="64">
        <v>14</v>
      </c>
      <c r="AH30" s="64">
        <v>18</v>
      </c>
      <c r="AI30" s="64">
        <v>21</v>
      </c>
      <c r="AJ30" s="64">
        <v>14</v>
      </c>
      <c r="AK30" s="64">
        <v>17</v>
      </c>
      <c r="AL30" s="64">
        <v>1</v>
      </c>
      <c r="AM30" s="64">
        <v>742</v>
      </c>
      <c r="AN30" s="64">
        <v>49</v>
      </c>
      <c r="AO30" s="64">
        <v>7</v>
      </c>
      <c r="AP30" s="64">
        <v>25</v>
      </c>
      <c r="AQ30" s="64">
        <v>3</v>
      </c>
      <c r="AR30" s="64">
        <v>1</v>
      </c>
      <c r="AS30" s="64">
        <v>1</v>
      </c>
      <c r="AT30" s="64">
        <v>14</v>
      </c>
      <c r="AU30" s="64">
        <v>51</v>
      </c>
      <c r="AV30" s="62"/>
      <c r="AW30" s="20"/>
      <c r="AX30" s="21"/>
    </row>
    <row r="31" spans="1:50" s="68" customFormat="1" ht="16.5" customHeight="1">
      <c r="A31" s="28" t="s">
        <v>49</v>
      </c>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66"/>
      <c r="AN31" s="66"/>
      <c r="AO31" s="33"/>
      <c r="AP31" s="33"/>
      <c r="AQ31" s="33"/>
      <c r="AR31" s="33"/>
      <c r="AS31" s="33"/>
      <c r="AT31" s="33"/>
      <c r="AU31" s="33"/>
      <c r="AV31" s="67"/>
      <c r="AX31" s="21"/>
    </row>
    <row r="32" spans="1:50">
      <c r="A32" s="22"/>
      <c r="B32" s="33"/>
      <c r="C32" s="33"/>
      <c r="D32" s="33"/>
      <c r="E32" s="33"/>
      <c r="F32" s="33"/>
      <c r="G32" s="33"/>
      <c r="H32" s="33"/>
      <c r="I32" s="33"/>
      <c r="J32" s="33"/>
      <c r="K32" s="33"/>
      <c r="L32" s="33"/>
      <c r="M32" s="33"/>
      <c r="N32" s="33"/>
      <c r="O32" s="33"/>
      <c r="P32" s="33"/>
      <c r="Q32" s="33"/>
      <c r="R32" s="33"/>
      <c r="S32" s="33"/>
      <c r="T32" s="33"/>
      <c r="U32" s="33"/>
      <c r="V32" s="34"/>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4"/>
    </row>
    <row r="33" spans="1:48">
      <c r="A33" s="33"/>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9"/>
    </row>
    <row r="34" spans="1:48">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row>
  </sheetData>
  <mergeCells count="5">
    <mergeCell ref="A2:AU2"/>
    <mergeCell ref="A3:AU3"/>
    <mergeCell ref="A4:AU4"/>
    <mergeCell ref="B6:AK7"/>
    <mergeCell ref="AO6:AU7"/>
  </mergeCells>
  <hyperlinks>
    <hyperlink ref="A1" location="Índice!A1" display="Volver al Índice" xr:uid="{3BD04FED-57BC-4348-9B02-F4BE59494C1B}"/>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53548-E241-4EDC-BD7F-70843E237336}">
  <dimension ref="A1:AB1650"/>
  <sheetViews>
    <sheetView showGridLines="0" zoomScale="70" zoomScaleNormal="70" workbookViewId="0"/>
  </sheetViews>
  <sheetFormatPr baseColWidth="10" defaultRowHeight="13.2"/>
  <cols>
    <col min="1" max="1" width="22" style="5" bestFit="1" customWidth="1"/>
    <col min="2" max="2" width="12.88671875" style="5" bestFit="1" customWidth="1"/>
    <col min="3" max="3" width="19.44140625" style="5" bestFit="1" customWidth="1"/>
    <col min="4" max="4" width="26.6640625" style="5" bestFit="1" customWidth="1"/>
    <col min="5" max="14" width="11.5546875" style="5"/>
    <col min="15" max="15" width="14.33203125" style="5" customWidth="1"/>
    <col min="16" max="17" width="11.5546875" style="5"/>
    <col min="18" max="18" width="13.109375" style="5" customWidth="1"/>
    <col min="19" max="16384" width="11.5546875" style="5"/>
  </cols>
  <sheetData>
    <row r="1" spans="1:28" s="298" customFormat="1" ht="13.8">
      <c r="A1" s="1270" t="s">
        <v>1197</v>
      </c>
      <c r="E1" s="299"/>
    </row>
    <row r="2" spans="1:28" s="298" customFormat="1" ht="27" customHeight="1">
      <c r="A2" s="1543" t="s">
        <v>182</v>
      </c>
      <c r="B2" s="1543"/>
      <c r="C2" s="1543"/>
      <c r="D2" s="1543"/>
      <c r="E2" s="1543"/>
      <c r="F2" s="1543"/>
      <c r="G2" s="1543"/>
      <c r="H2" s="1543"/>
      <c r="I2" s="1543"/>
      <c r="J2" s="1543"/>
      <c r="K2" s="1543"/>
      <c r="L2" s="1543"/>
      <c r="M2" s="1543"/>
      <c r="N2" s="1543"/>
      <c r="O2" s="1543"/>
      <c r="P2" s="1543"/>
      <c r="Q2" s="1543"/>
      <c r="R2" s="1543"/>
    </row>
    <row r="3" spans="1:28" s="298" customFormat="1" ht="17.399999999999999">
      <c r="A3" s="1544">
        <v>46022</v>
      </c>
      <c r="B3" s="1544"/>
      <c r="C3" s="1544"/>
      <c r="D3" s="1544"/>
      <c r="E3" s="1544"/>
      <c r="F3" s="1544"/>
      <c r="G3" s="1544"/>
      <c r="H3" s="1544"/>
      <c r="I3" s="1544"/>
      <c r="J3" s="1544"/>
      <c r="K3" s="1544"/>
      <c r="L3" s="1544"/>
      <c r="M3" s="1544"/>
      <c r="N3" s="1544"/>
      <c r="O3" s="1544"/>
      <c r="P3" s="1544"/>
      <c r="Q3" s="1544"/>
      <c r="R3" s="1544"/>
    </row>
    <row r="4" spans="1:28" s="298" customFormat="1" ht="16.8">
      <c r="A4" s="1545" t="s">
        <v>125</v>
      </c>
      <c r="B4" s="1545"/>
      <c r="C4" s="1545"/>
      <c r="D4" s="1545"/>
      <c r="E4" s="1545"/>
      <c r="F4" s="1545"/>
      <c r="G4" s="1545"/>
      <c r="H4" s="1545"/>
      <c r="I4" s="1545"/>
      <c r="J4" s="1545"/>
      <c r="K4" s="1545"/>
      <c r="L4" s="1545"/>
      <c r="M4" s="1545"/>
      <c r="N4" s="1545"/>
      <c r="O4" s="1545"/>
      <c r="P4" s="1545"/>
      <c r="Q4" s="1545"/>
      <c r="R4" s="1545"/>
    </row>
    <row r="5" spans="1:28" s="298" customFormat="1" ht="13.8">
      <c r="A5" s="300"/>
      <c r="E5" s="299"/>
    </row>
    <row r="6" spans="1:28" s="298" customFormat="1" ht="13.65" customHeight="1">
      <c r="A6" s="1546" t="s">
        <v>183</v>
      </c>
      <c r="B6" s="1548" t="s">
        <v>184</v>
      </c>
      <c r="C6" s="1549"/>
      <c r="D6" s="1549"/>
      <c r="E6" s="1366" t="s">
        <v>185</v>
      </c>
      <c r="F6" s="1549" t="s">
        <v>141</v>
      </c>
      <c r="G6" s="1549"/>
      <c r="H6" s="1550"/>
      <c r="I6" s="1548" t="s">
        <v>143</v>
      </c>
      <c r="J6" s="1549"/>
      <c r="K6" s="1550"/>
      <c r="L6" s="1548" t="s">
        <v>186</v>
      </c>
      <c r="M6" s="1549"/>
      <c r="N6" s="1550"/>
      <c r="O6" s="1366" t="s">
        <v>187</v>
      </c>
      <c r="P6" s="1540" t="s">
        <v>149</v>
      </c>
      <c r="Q6" s="1541"/>
      <c r="R6" s="1366" t="s">
        <v>188</v>
      </c>
    </row>
    <row r="7" spans="1:28" s="298" customFormat="1" ht="13.8">
      <c r="A7" s="1547"/>
      <c r="B7" s="302" t="s">
        <v>189</v>
      </c>
      <c r="C7" s="301" t="s">
        <v>190</v>
      </c>
      <c r="D7" s="303" t="s">
        <v>191</v>
      </c>
      <c r="E7" s="1367"/>
      <c r="F7" s="304" t="s">
        <v>192</v>
      </c>
      <c r="G7" s="305" t="s">
        <v>193</v>
      </c>
      <c r="H7" s="305" t="s">
        <v>194</v>
      </c>
      <c r="I7" s="305" t="s">
        <v>192</v>
      </c>
      <c r="J7" s="305" t="s">
        <v>193</v>
      </c>
      <c r="K7" s="305" t="s">
        <v>194</v>
      </c>
      <c r="L7" s="305" t="s">
        <v>192</v>
      </c>
      <c r="M7" s="305" t="s">
        <v>193</v>
      </c>
      <c r="N7" s="305" t="s">
        <v>194</v>
      </c>
      <c r="O7" s="1542"/>
      <c r="P7" s="305" t="s">
        <v>192</v>
      </c>
      <c r="Q7" s="305" t="s">
        <v>193</v>
      </c>
      <c r="R7" s="1542"/>
    </row>
    <row r="8" spans="1:28" s="298" customFormat="1">
      <c r="A8" s="306" t="s">
        <v>195</v>
      </c>
      <c r="B8" s="306" t="s">
        <v>2</v>
      </c>
      <c r="C8" s="306" t="s">
        <v>196</v>
      </c>
      <c r="D8" s="306" t="s">
        <v>196</v>
      </c>
      <c r="E8" s="307">
        <v>632</v>
      </c>
      <c r="F8" s="308">
        <v>10365.389800000001</v>
      </c>
      <c r="G8" s="309">
        <v>328.63609000000002</v>
      </c>
      <c r="H8" s="309">
        <v>10694.025890000001</v>
      </c>
      <c r="I8" s="309">
        <v>45109.004099999998</v>
      </c>
      <c r="J8" s="309">
        <v>3330.1291099999999</v>
      </c>
      <c r="K8" s="309">
        <v>48439.13321</v>
      </c>
      <c r="L8" s="309">
        <v>1380.9617000000001</v>
      </c>
      <c r="M8" s="309">
        <v>384.59654999999998</v>
      </c>
      <c r="N8" s="309">
        <v>1765.55825</v>
      </c>
      <c r="O8" s="309">
        <v>60898.717349999999</v>
      </c>
      <c r="P8" s="309">
        <v>38235.979220000001</v>
      </c>
      <c r="Q8" s="309">
        <v>175.06607</v>
      </c>
      <c r="R8" s="310">
        <v>38411.045290000002</v>
      </c>
      <c r="S8" s="5"/>
      <c r="T8" s="5"/>
      <c r="U8" s="5"/>
      <c r="V8" s="5"/>
      <c r="W8" s="5"/>
      <c r="X8" s="5"/>
      <c r="Y8" s="5"/>
      <c r="Z8" s="5"/>
      <c r="AA8" s="5"/>
      <c r="AB8" s="5"/>
    </row>
    <row r="9" spans="1:28" s="298" customFormat="1">
      <c r="A9" s="311"/>
      <c r="B9" s="311"/>
      <c r="C9" s="306" t="s">
        <v>197</v>
      </c>
      <c r="D9" s="306" t="s">
        <v>197</v>
      </c>
      <c r="E9" s="307">
        <v>1</v>
      </c>
      <c r="F9" s="308">
        <v>72716.931879999989</v>
      </c>
      <c r="G9" s="309">
        <v>2634.2501099999999</v>
      </c>
      <c r="H9" s="309">
        <v>75351.181989999997</v>
      </c>
      <c r="I9" s="309">
        <v>137204.06909</v>
      </c>
      <c r="J9" s="309">
        <v>17900.766230000001</v>
      </c>
      <c r="K9" s="309">
        <v>155104.83531999998</v>
      </c>
      <c r="L9" s="309">
        <v>1811.0521000000001</v>
      </c>
      <c r="M9" s="309">
        <v>489.99276000000003</v>
      </c>
      <c r="N9" s="309">
        <v>2301.04486</v>
      </c>
      <c r="O9" s="309">
        <v>232757.06216999999</v>
      </c>
      <c r="P9" s="309">
        <v>82914.95640000001</v>
      </c>
      <c r="Q9" s="309">
        <v>307.93689000000001</v>
      </c>
      <c r="R9" s="310">
        <v>83222.893290000007</v>
      </c>
      <c r="S9" s="5"/>
      <c r="T9" s="5"/>
      <c r="U9" s="5"/>
      <c r="V9" s="5"/>
      <c r="W9" s="5"/>
      <c r="X9" s="5"/>
      <c r="Y9" s="5"/>
      <c r="Z9" s="5"/>
      <c r="AA9" s="5"/>
      <c r="AB9" s="5"/>
    </row>
    <row r="10" spans="1:28" s="298" customFormat="1">
      <c r="A10" s="311"/>
      <c r="B10" s="311"/>
      <c r="C10" s="306" t="s">
        <v>198</v>
      </c>
      <c r="D10" s="306" t="s">
        <v>199</v>
      </c>
      <c r="E10" s="307">
        <v>3</v>
      </c>
      <c r="F10" s="308">
        <v>19860.05112</v>
      </c>
      <c r="G10" s="309">
        <v>2586.9436600000004</v>
      </c>
      <c r="H10" s="309">
        <v>22446.994780000001</v>
      </c>
      <c r="I10" s="309">
        <v>55041.003830000001</v>
      </c>
      <c r="J10" s="309">
        <v>7724.4324699999997</v>
      </c>
      <c r="K10" s="309">
        <v>62765.436299999994</v>
      </c>
      <c r="L10" s="309">
        <v>1146.9059499999998</v>
      </c>
      <c r="M10" s="309">
        <v>62.166980000000002</v>
      </c>
      <c r="N10" s="309">
        <v>1209.07293</v>
      </c>
      <c r="O10" s="309">
        <v>86421.504010000004</v>
      </c>
      <c r="P10" s="309">
        <v>86474.712249999997</v>
      </c>
      <c r="Q10" s="309">
        <v>168.61294000000001</v>
      </c>
      <c r="R10" s="310">
        <v>86643.325190000003</v>
      </c>
      <c r="S10" s="5"/>
      <c r="T10" s="5"/>
      <c r="U10" s="5"/>
      <c r="V10" s="5"/>
      <c r="W10" s="5"/>
      <c r="X10" s="5"/>
      <c r="Y10" s="5"/>
      <c r="Z10" s="5"/>
      <c r="AA10" s="5"/>
      <c r="AB10" s="5"/>
    </row>
    <row r="11" spans="1:28" s="298" customFormat="1">
      <c r="A11" s="311"/>
      <c r="B11" s="306" t="s">
        <v>3</v>
      </c>
      <c r="C11" s="306" t="s">
        <v>200</v>
      </c>
      <c r="D11" s="306" t="s">
        <v>200</v>
      </c>
      <c r="E11" s="307">
        <v>30</v>
      </c>
      <c r="F11" s="308">
        <v>15011.019960000001</v>
      </c>
      <c r="G11" s="309">
        <v>5165.5321100000001</v>
      </c>
      <c r="H11" s="309">
        <v>20176.552070000002</v>
      </c>
      <c r="I11" s="309">
        <v>72388.651559999998</v>
      </c>
      <c r="J11" s="309">
        <v>13391.654420000001</v>
      </c>
      <c r="K11" s="309">
        <v>85780.305980000005</v>
      </c>
      <c r="L11" s="309">
        <v>2798.26415</v>
      </c>
      <c r="M11" s="309">
        <v>516.19195999999999</v>
      </c>
      <c r="N11" s="309">
        <v>3314.4561100000001</v>
      </c>
      <c r="O11" s="309">
        <v>109271.31415999999</v>
      </c>
      <c r="P11" s="309">
        <v>36582.379479999996</v>
      </c>
      <c r="Q11" s="309">
        <v>4046.6758999999997</v>
      </c>
      <c r="R11" s="310">
        <v>40629.055380000005</v>
      </c>
      <c r="S11" s="5"/>
      <c r="T11" s="5"/>
      <c r="U11" s="5"/>
      <c r="V11" s="5"/>
      <c r="W11" s="5"/>
      <c r="X11" s="5"/>
      <c r="Y11" s="5"/>
      <c r="Z11" s="5"/>
      <c r="AA11" s="5"/>
      <c r="AB11" s="5"/>
    </row>
    <row r="12" spans="1:28" s="298" customFormat="1">
      <c r="A12" s="311"/>
      <c r="B12" s="311"/>
      <c r="C12" s="306" t="s">
        <v>201</v>
      </c>
      <c r="D12" s="306" t="s">
        <v>201</v>
      </c>
      <c r="E12" s="307">
        <v>29</v>
      </c>
      <c r="F12" s="308">
        <v>121025.90005</v>
      </c>
      <c r="G12" s="309">
        <v>18776.42815</v>
      </c>
      <c r="H12" s="309">
        <v>139802.32819999999</v>
      </c>
      <c r="I12" s="309">
        <v>331888.47448000003</v>
      </c>
      <c r="J12" s="309">
        <v>58866.726880000002</v>
      </c>
      <c r="K12" s="309">
        <v>390755.20136000001</v>
      </c>
      <c r="L12" s="309">
        <v>12445.71206</v>
      </c>
      <c r="M12" s="309">
        <v>4968.4238499999992</v>
      </c>
      <c r="N12" s="309">
        <v>17414.135910000001</v>
      </c>
      <c r="O12" s="309">
        <v>547971.66547000001</v>
      </c>
      <c r="P12" s="309">
        <v>330925.11157999997</v>
      </c>
      <c r="Q12" s="309">
        <v>13800.711869999999</v>
      </c>
      <c r="R12" s="310">
        <v>344725.82344999997</v>
      </c>
      <c r="S12" s="5"/>
      <c r="T12" s="5"/>
      <c r="U12" s="5"/>
      <c r="V12" s="5"/>
      <c r="W12" s="5"/>
      <c r="X12" s="5"/>
      <c r="Y12" s="5"/>
      <c r="Z12" s="5"/>
      <c r="AA12" s="5"/>
      <c r="AB12" s="5"/>
    </row>
    <row r="13" spans="1:28" s="298" customFormat="1">
      <c r="A13" s="311"/>
      <c r="B13" s="311"/>
      <c r="C13" s="311"/>
      <c r="D13" s="311"/>
      <c r="E13" s="312">
        <v>574</v>
      </c>
      <c r="F13" s="313">
        <v>7253.0360199999996</v>
      </c>
      <c r="G13" s="314">
        <v>2411.1457999999998</v>
      </c>
      <c r="H13" s="314">
        <v>9664.1818199999998</v>
      </c>
      <c r="I13" s="314">
        <v>49286.717950000006</v>
      </c>
      <c r="J13" s="314">
        <v>10699.278980000001</v>
      </c>
      <c r="K13" s="314">
        <v>59985.996930000001</v>
      </c>
      <c r="L13" s="314">
        <v>622.60517000000004</v>
      </c>
      <c r="M13" s="314">
        <v>266.67171000000002</v>
      </c>
      <c r="N13" s="314">
        <v>889.27688000000001</v>
      </c>
      <c r="O13" s="314">
        <v>70539.455629999997</v>
      </c>
      <c r="P13" s="314">
        <v>4.1927599999999998</v>
      </c>
      <c r="Q13" s="314">
        <v>6.9291899999999993</v>
      </c>
      <c r="R13" s="315">
        <v>11.12195</v>
      </c>
      <c r="S13" s="5"/>
      <c r="T13" s="5"/>
      <c r="U13" s="314"/>
      <c r="V13" s="5"/>
      <c r="W13" s="5"/>
      <c r="X13" s="5"/>
      <c r="Y13" s="5"/>
      <c r="Z13" s="5"/>
      <c r="AA13" s="5"/>
      <c r="AB13" s="5"/>
    </row>
    <row r="14" spans="1:28" s="298" customFormat="1">
      <c r="A14" s="311"/>
      <c r="B14" s="311"/>
      <c r="C14" s="306" t="s">
        <v>202</v>
      </c>
      <c r="D14" s="306" t="s">
        <v>203</v>
      </c>
      <c r="E14" s="307">
        <v>31</v>
      </c>
      <c r="F14" s="308">
        <v>12342.309310000001</v>
      </c>
      <c r="G14" s="309">
        <v>494.87108000000001</v>
      </c>
      <c r="H14" s="309">
        <v>12837.180390000001</v>
      </c>
      <c r="I14" s="309">
        <v>69325.140079999997</v>
      </c>
      <c r="J14" s="309">
        <v>8057.4492599999994</v>
      </c>
      <c r="K14" s="309">
        <v>77382.589340000006</v>
      </c>
      <c r="L14" s="309">
        <v>2097.62806</v>
      </c>
      <c r="M14" s="309">
        <v>89.633970000000005</v>
      </c>
      <c r="N14" s="309">
        <v>2187.2620299999999</v>
      </c>
      <c r="O14" s="309">
        <v>92407.031760000013</v>
      </c>
      <c r="P14" s="309">
        <v>25903.699690000001</v>
      </c>
      <c r="Q14" s="309">
        <v>384.79018000000002</v>
      </c>
      <c r="R14" s="310">
        <v>26288.489870000001</v>
      </c>
      <c r="S14" s="5"/>
      <c r="T14" s="5"/>
      <c r="U14" s="5"/>
      <c r="V14" s="5"/>
      <c r="W14" s="5"/>
      <c r="X14" s="5"/>
      <c r="Y14" s="5"/>
      <c r="Z14" s="5"/>
      <c r="AA14" s="5"/>
      <c r="AB14" s="5"/>
    </row>
    <row r="15" spans="1:28" s="298" customFormat="1">
      <c r="A15" s="311"/>
      <c r="B15" s="311"/>
      <c r="C15" s="306" t="s">
        <v>204</v>
      </c>
      <c r="D15" s="306" t="s">
        <v>205</v>
      </c>
      <c r="E15" s="307">
        <v>33</v>
      </c>
      <c r="F15" s="308">
        <v>116724.06529000001</v>
      </c>
      <c r="G15" s="309">
        <v>77815.492660000004</v>
      </c>
      <c r="H15" s="309">
        <v>194539.55794999999</v>
      </c>
      <c r="I15" s="309">
        <v>309567.23330999998</v>
      </c>
      <c r="J15" s="309">
        <v>97962.04445999999</v>
      </c>
      <c r="K15" s="309">
        <v>407529.27776999999</v>
      </c>
      <c r="L15" s="309">
        <v>14507.149089999999</v>
      </c>
      <c r="M15" s="309">
        <v>8733.0798900000009</v>
      </c>
      <c r="N15" s="309">
        <v>23240.22898</v>
      </c>
      <c r="O15" s="309">
        <v>625309.0647000001</v>
      </c>
      <c r="P15" s="309">
        <v>422538.71964999998</v>
      </c>
      <c r="Q15" s="309">
        <v>78933.469819999998</v>
      </c>
      <c r="R15" s="310">
        <v>501472.18947000004</v>
      </c>
      <c r="S15" s="5"/>
      <c r="T15" s="5"/>
      <c r="U15" s="5"/>
      <c r="V15" s="5"/>
      <c r="W15" s="5"/>
      <c r="X15" s="5"/>
      <c r="Y15" s="5"/>
      <c r="Z15" s="5"/>
      <c r="AA15" s="5"/>
      <c r="AB15" s="5"/>
    </row>
    <row r="16" spans="1:28" s="298" customFormat="1">
      <c r="A16" s="311"/>
      <c r="B16" s="311"/>
      <c r="C16" s="311"/>
      <c r="D16" s="311"/>
      <c r="E16" s="312">
        <v>34</v>
      </c>
      <c r="F16" s="313">
        <v>10681.431619999999</v>
      </c>
      <c r="G16" s="314">
        <v>3637.3074999999999</v>
      </c>
      <c r="H16" s="314">
        <v>14318.739119999998</v>
      </c>
      <c r="I16" s="314">
        <v>48201.151140000002</v>
      </c>
      <c r="J16" s="314">
        <v>10740.871150000001</v>
      </c>
      <c r="K16" s="314">
        <v>58942.022290000001</v>
      </c>
      <c r="L16" s="314">
        <v>1040.0575100000001</v>
      </c>
      <c r="M16" s="314">
        <v>422.62880000000001</v>
      </c>
      <c r="N16" s="314">
        <v>1462.68631</v>
      </c>
      <c r="O16" s="314">
        <v>74723.447719999996</v>
      </c>
      <c r="P16" s="314">
        <v>23.85736</v>
      </c>
      <c r="Q16" s="314">
        <v>3.2385100000000002</v>
      </c>
      <c r="R16" s="315">
        <v>27.095869999999998</v>
      </c>
      <c r="S16" s="5"/>
      <c r="T16" s="5"/>
      <c r="U16" s="5"/>
      <c r="V16" s="5"/>
      <c r="W16" s="5"/>
      <c r="X16" s="5"/>
      <c r="Y16" s="5"/>
      <c r="Z16" s="5"/>
      <c r="AA16" s="5"/>
      <c r="AB16" s="5"/>
    </row>
    <row r="17" spans="1:28" s="298" customFormat="1">
      <c r="A17" s="311"/>
      <c r="B17" s="311"/>
      <c r="C17" s="311"/>
      <c r="D17" s="311"/>
      <c r="E17" s="312">
        <v>460</v>
      </c>
      <c r="F17" s="313">
        <v>19911.32185</v>
      </c>
      <c r="G17" s="314">
        <v>6631.2012000000004</v>
      </c>
      <c r="H17" s="314">
        <v>26542.52305</v>
      </c>
      <c r="I17" s="314">
        <v>74337.983500000002</v>
      </c>
      <c r="J17" s="314">
        <v>14454.59952</v>
      </c>
      <c r="K17" s="314">
        <v>88792.583019999991</v>
      </c>
      <c r="L17" s="314">
        <v>1927.8618999999999</v>
      </c>
      <c r="M17" s="314">
        <v>964.22170999999992</v>
      </c>
      <c r="N17" s="314">
        <v>2892.0836099999997</v>
      </c>
      <c r="O17" s="314">
        <v>118227.18968000001</v>
      </c>
      <c r="P17" s="314">
        <v>9.2572600000000005</v>
      </c>
      <c r="Q17" s="314">
        <v>6.3037700000000001</v>
      </c>
      <c r="R17" s="315">
        <v>15.561030000000001</v>
      </c>
      <c r="S17" s="5"/>
      <c r="T17" s="5"/>
      <c r="U17" s="5"/>
      <c r="V17" s="5"/>
      <c r="W17" s="5"/>
      <c r="X17" s="5"/>
      <c r="Y17" s="5"/>
      <c r="Z17" s="5"/>
      <c r="AA17" s="5"/>
      <c r="AB17" s="5"/>
    </row>
    <row r="18" spans="1:28" s="298" customFormat="1">
      <c r="A18" s="311"/>
      <c r="B18" s="311"/>
      <c r="C18" s="311"/>
      <c r="D18" s="311"/>
      <c r="E18" s="312">
        <v>550</v>
      </c>
      <c r="F18" s="313">
        <v>7468.7786900000001</v>
      </c>
      <c r="G18" s="314">
        <v>3369.0891499999998</v>
      </c>
      <c r="H18" s="314">
        <v>10837.867839999999</v>
      </c>
      <c r="I18" s="314">
        <v>25797.92381</v>
      </c>
      <c r="J18" s="314">
        <v>10418.815560000001</v>
      </c>
      <c r="K18" s="314">
        <v>36216.739369999996</v>
      </c>
      <c r="L18" s="314">
        <v>1032.79387</v>
      </c>
      <c r="M18" s="314">
        <v>585.52678000000003</v>
      </c>
      <c r="N18" s="314">
        <v>1618.3206499999999</v>
      </c>
      <c r="O18" s="314">
        <v>48672.927859999996</v>
      </c>
      <c r="P18" s="314">
        <v>3.0532300000000001</v>
      </c>
      <c r="Q18" s="314">
        <v>1.8132000000000001</v>
      </c>
      <c r="R18" s="315">
        <v>4.8664300000000003</v>
      </c>
      <c r="S18" s="5"/>
      <c r="T18" s="5"/>
      <c r="U18" s="5"/>
      <c r="V18" s="5"/>
      <c r="W18" s="5"/>
      <c r="X18" s="5"/>
      <c r="Y18" s="5"/>
      <c r="Z18" s="5"/>
      <c r="AA18" s="5"/>
      <c r="AB18" s="5"/>
    </row>
    <row r="19" spans="1:28" s="298" customFormat="1">
      <c r="A19" s="311"/>
      <c r="B19" s="306" t="s">
        <v>206</v>
      </c>
      <c r="C19" s="306" t="s">
        <v>207</v>
      </c>
      <c r="D19" s="306" t="s">
        <v>207</v>
      </c>
      <c r="E19" s="307">
        <v>95</v>
      </c>
      <c r="F19" s="308">
        <v>67279.883069999996</v>
      </c>
      <c r="G19" s="309">
        <v>21437.752230000002</v>
      </c>
      <c r="H19" s="309">
        <v>88717.635299999994</v>
      </c>
      <c r="I19" s="309">
        <v>202638.45772999999</v>
      </c>
      <c r="J19" s="309">
        <v>72040.409249999997</v>
      </c>
      <c r="K19" s="309">
        <v>274678.86697999999</v>
      </c>
      <c r="L19" s="309">
        <v>3605.0335099999998</v>
      </c>
      <c r="M19" s="309">
        <v>203.11836</v>
      </c>
      <c r="N19" s="309">
        <v>3808.1518700000001</v>
      </c>
      <c r="O19" s="309">
        <v>367204.65414999996</v>
      </c>
      <c r="P19" s="309">
        <v>117106.54221</v>
      </c>
      <c r="Q19" s="309">
        <v>321.36495000000002</v>
      </c>
      <c r="R19" s="310">
        <v>117427.90716</v>
      </c>
      <c r="S19" s="5"/>
      <c r="T19" s="5"/>
      <c r="U19" s="5"/>
      <c r="V19" s="5"/>
      <c r="W19" s="5"/>
      <c r="X19" s="5"/>
      <c r="Y19" s="5"/>
      <c r="Z19" s="5"/>
      <c r="AA19" s="5"/>
      <c r="AB19" s="5"/>
    </row>
    <row r="20" spans="1:28" s="298" customFormat="1">
      <c r="A20" s="311"/>
      <c r="B20" s="311"/>
      <c r="C20" s="306" t="s">
        <v>208</v>
      </c>
      <c r="D20" s="306" t="s">
        <v>208</v>
      </c>
      <c r="E20" s="307">
        <v>96</v>
      </c>
      <c r="F20" s="308">
        <v>42430.27044</v>
      </c>
      <c r="G20" s="309">
        <v>3628.3338100000001</v>
      </c>
      <c r="H20" s="309">
        <v>46058.604249999997</v>
      </c>
      <c r="I20" s="309">
        <v>152488.81102000002</v>
      </c>
      <c r="J20" s="309">
        <v>21909.250370000002</v>
      </c>
      <c r="K20" s="309">
        <v>174398.06138999999</v>
      </c>
      <c r="L20" s="309">
        <v>4946.6706699999995</v>
      </c>
      <c r="M20" s="309">
        <v>1090.16175</v>
      </c>
      <c r="N20" s="309">
        <v>6036.8324199999997</v>
      </c>
      <c r="O20" s="309">
        <v>226493.49806000001</v>
      </c>
      <c r="P20" s="309">
        <v>105089.88832</v>
      </c>
      <c r="Q20" s="309">
        <v>477.84548000000001</v>
      </c>
      <c r="R20" s="310">
        <v>105567.7338</v>
      </c>
      <c r="S20" s="5"/>
      <c r="T20" s="5"/>
      <c r="U20" s="5"/>
      <c r="V20" s="5"/>
      <c r="W20" s="5"/>
      <c r="X20" s="5"/>
      <c r="Y20" s="5"/>
      <c r="Z20" s="5"/>
      <c r="AA20" s="5"/>
      <c r="AB20" s="5"/>
    </row>
    <row r="21" spans="1:28" s="298" customFormat="1">
      <c r="A21" s="311"/>
      <c r="B21" s="306" t="s">
        <v>5</v>
      </c>
      <c r="C21" s="306" t="s">
        <v>5</v>
      </c>
      <c r="D21" s="306" t="s">
        <v>5</v>
      </c>
      <c r="E21" s="307">
        <v>109</v>
      </c>
      <c r="F21" s="308">
        <v>30394.04838</v>
      </c>
      <c r="G21" s="309">
        <v>8773.5587500000001</v>
      </c>
      <c r="H21" s="309">
        <v>39167.607130000004</v>
      </c>
      <c r="I21" s="309">
        <v>142594.69699999999</v>
      </c>
      <c r="J21" s="309">
        <v>32074.433000000001</v>
      </c>
      <c r="K21" s="309">
        <v>174669.13</v>
      </c>
      <c r="L21" s="309">
        <v>1246.4833600000002</v>
      </c>
      <c r="M21" s="309">
        <v>1584.04645</v>
      </c>
      <c r="N21" s="309">
        <v>2830.52981</v>
      </c>
      <c r="O21" s="309">
        <v>216667.26694</v>
      </c>
      <c r="P21" s="309">
        <v>5.8515100000000002</v>
      </c>
      <c r="Q21" s="309">
        <v>3.52745</v>
      </c>
      <c r="R21" s="310">
        <v>9.3789599999999993</v>
      </c>
      <c r="S21" s="5"/>
      <c r="T21" s="5"/>
      <c r="U21" s="5"/>
      <c r="V21" s="5"/>
      <c r="W21" s="5"/>
      <c r="X21" s="5"/>
      <c r="Y21" s="5"/>
      <c r="Z21" s="5"/>
      <c r="AA21" s="5"/>
      <c r="AB21" s="5"/>
    </row>
    <row r="22" spans="1:28" s="298" customFormat="1">
      <c r="A22" s="311"/>
      <c r="B22" s="311"/>
      <c r="C22" s="311"/>
      <c r="D22" s="311"/>
      <c r="E22" s="312">
        <v>106</v>
      </c>
      <c r="F22" s="313">
        <v>614771.40532000002</v>
      </c>
      <c r="G22" s="314">
        <v>382826.31757999997</v>
      </c>
      <c r="H22" s="314">
        <v>997597.72289999994</v>
      </c>
      <c r="I22" s="314">
        <v>1469498.5534100002</v>
      </c>
      <c r="J22" s="314">
        <v>817467.79689</v>
      </c>
      <c r="K22" s="314">
        <v>2286966.3503</v>
      </c>
      <c r="L22" s="314">
        <v>101783.98039</v>
      </c>
      <c r="M22" s="314">
        <v>45896.323240000005</v>
      </c>
      <c r="N22" s="314">
        <v>147680.30363000001</v>
      </c>
      <c r="O22" s="314">
        <v>3432244.37683</v>
      </c>
      <c r="P22" s="314">
        <v>2879911.0990900001</v>
      </c>
      <c r="Q22" s="314">
        <v>442368.91713999998</v>
      </c>
      <c r="R22" s="315">
        <v>3322280.0162300002</v>
      </c>
      <c r="S22" s="5"/>
      <c r="T22" s="5"/>
      <c r="U22" s="5"/>
      <c r="V22" s="5"/>
      <c r="W22" s="5"/>
      <c r="X22" s="5"/>
      <c r="Y22" s="5"/>
      <c r="Z22" s="5"/>
      <c r="AA22" s="5"/>
      <c r="AB22" s="5"/>
    </row>
    <row r="23" spans="1:28" s="298" customFormat="1">
      <c r="A23" s="311"/>
      <c r="B23" s="311"/>
      <c r="C23" s="311"/>
      <c r="D23" s="311"/>
      <c r="E23" s="312">
        <v>107</v>
      </c>
      <c r="F23" s="313">
        <v>102273.24488</v>
      </c>
      <c r="G23" s="314">
        <v>55990.12414</v>
      </c>
      <c r="H23" s="314">
        <v>158263.36902000001</v>
      </c>
      <c r="I23" s="314">
        <v>74759.600330000001</v>
      </c>
      <c r="J23" s="314">
        <v>44236.887149999995</v>
      </c>
      <c r="K23" s="314">
        <v>118996.48748000001</v>
      </c>
      <c r="L23" s="314">
        <v>1242.5562500000001</v>
      </c>
      <c r="M23" s="314">
        <v>1433.6310000000001</v>
      </c>
      <c r="N23" s="314">
        <v>2676.1872499999999</v>
      </c>
      <c r="O23" s="314">
        <v>279936.04375000001</v>
      </c>
      <c r="P23" s="314">
        <v>99.061019999999999</v>
      </c>
      <c r="Q23" s="314">
        <v>7.3678999999999997</v>
      </c>
      <c r="R23" s="315">
        <v>106.42892000000001</v>
      </c>
      <c r="S23" s="5"/>
      <c r="T23" s="5"/>
      <c r="U23" s="5"/>
      <c r="V23" s="5"/>
      <c r="W23" s="5"/>
      <c r="X23" s="5"/>
      <c r="Y23" s="5"/>
      <c r="Z23" s="5"/>
      <c r="AA23" s="5"/>
      <c r="AB23" s="5"/>
    </row>
    <row r="24" spans="1:28" s="298" customFormat="1">
      <c r="A24" s="311"/>
      <c r="B24" s="311"/>
      <c r="C24" s="311"/>
      <c r="D24" s="311"/>
      <c r="E24" s="312">
        <v>639</v>
      </c>
      <c r="F24" s="313">
        <v>18931.89589</v>
      </c>
      <c r="G24" s="314">
        <v>7648.8169800000005</v>
      </c>
      <c r="H24" s="314">
        <v>26580.712869999999</v>
      </c>
      <c r="I24" s="314">
        <v>72386.157810000004</v>
      </c>
      <c r="J24" s="314">
        <v>33064.277419999999</v>
      </c>
      <c r="K24" s="314">
        <v>105450.43523</v>
      </c>
      <c r="L24" s="314">
        <v>1626.7820200000001</v>
      </c>
      <c r="M24" s="314">
        <v>1003.5479499999999</v>
      </c>
      <c r="N24" s="314">
        <v>2630.3299700000002</v>
      </c>
      <c r="O24" s="314">
        <v>134661.47806999998</v>
      </c>
      <c r="P24" s="314">
        <v>21.297310000000003</v>
      </c>
      <c r="Q24" s="314">
        <v>2.21957</v>
      </c>
      <c r="R24" s="315">
        <v>23.51688</v>
      </c>
      <c r="S24" s="5"/>
      <c r="T24" s="5"/>
      <c r="U24" s="5"/>
      <c r="V24" s="5"/>
      <c r="W24" s="5"/>
      <c r="X24" s="5"/>
      <c r="Y24" s="5"/>
      <c r="Z24" s="5"/>
      <c r="AA24" s="5"/>
      <c r="AB24" s="5"/>
    </row>
    <row r="25" spans="1:28" s="298" customFormat="1">
      <c r="A25" s="311"/>
      <c r="B25" s="311"/>
      <c r="C25" s="311"/>
      <c r="D25" s="311"/>
      <c r="E25" s="312">
        <v>687</v>
      </c>
      <c r="F25" s="313">
        <v>24946.259300000002</v>
      </c>
      <c r="G25" s="314">
        <v>44426.082450000002</v>
      </c>
      <c r="H25" s="314">
        <v>69372.341750000007</v>
      </c>
      <c r="I25" s="314">
        <v>1231.6346100000001</v>
      </c>
      <c r="J25" s="314">
        <v>2988.2932599999999</v>
      </c>
      <c r="K25" s="314">
        <v>4219.9278700000004</v>
      </c>
      <c r="L25" s="314">
        <v>2612.1923900000002</v>
      </c>
      <c r="M25" s="314">
        <v>24513.76712</v>
      </c>
      <c r="N25" s="314">
        <v>27125.959510000001</v>
      </c>
      <c r="O25" s="314">
        <v>100718.22912999999</v>
      </c>
      <c r="P25" s="314">
        <v>0</v>
      </c>
      <c r="Q25" s="314">
        <v>0</v>
      </c>
      <c r="R25" s="315">
        <v>0</v>
      </c>
      <c r="S25" s="5"/>
      <c r="T25" s="5"/>
      <c r="U25" s="5"/>
      <c r="V25" s="5"/>
      <c r="W25" s="5"/>
      <c r="X25" s="5"/>
      <c r="Y25" s="5"/>
      <c r="Z25" s="5"/>
      <c r="AA25" s="5"/>
      <c r="AB25" s="5"/>
    </row>
    <row r="26" spans="1:28" s="298" customFormat="1">
      <c r="A26" s="311"/>
      <c r="B26" s="311"/>
      <c r="C26" s="311"/>
      <c r="D26" s="306" t="s">
        <v>209</v>
      </c>
      <c r="E26" s="307">
        <v>110</v>
      </c>
      <c r="F26" s="308">
        <v>69707.387000000002</v>
      </c>
      <c r="G26" s="309">
        <v>49962.897060000003</v>
      </c>
      <c r="H26" s="309">
        <v>119670.28406000001</v>
      </c>
      <c r="I26" s="309">
        <v>253375.23790000001</v>
      </c>
      <c r="J26" s="309">
        <v>164145.35119999998</v>
      </c>
      <c r="K26" s="309">
        <v>417520.58910000004</v>
      </c>
      <c r="L26" s="309">
        <v>6179.5701200000003</v>
      </c>
      <c r="M26" s="309">
        <v>4178.4546799999998</v>
      </c>
      <c r="N26" s="309">
        <v>10358.024800000001</v>
      </c>
      <c r="O26" s="309">
        <v>547548.89796000009</v>
      </c>
      <c r="P26" s="309">
        <v>63.936860000000003</v>
      </c>
      <c r="Q26" s="309">
        <v>12.088979999999999</v>
      </c>
      <c r="R26" s="310">
        <v>76.025840000000002</v>
      </c>
      <c r="S26" s="5"/>
      <c r="T26" s="5"/>
      <c r="U26" s="5"/>
      <c r="V26" s="5"/>
      <c r="W26" s="5"/>
      <c r="X26" s="5"/>
      <c r="Y26" s="5"/>
      <c r="Z26" s="5"/>
      <c r="AA26" s="5"/>
      <c r="AB26" s="5"/>
    </row>
    <row r="27" spans="1:28" s="298" customFormat="1">
      <c r="A27" s="311"/>
      <c r="B27" s="311"/>
      <c r="C27" s="311"/>
      <c r="D27" s="306" t="s">
        <v>210</v>
      </c>
      <c r="E27" s="307">
        <v>597</v>
      </c>
      <c r="F27" s="308">
        <v>22062.841179999999</v>
      </c>
      <c r="G27" s="309">
        <v>11890.27526</v>
      </c>
      <c r="H27" s="309">
        <v>33953.116439999998</v>
      </c>
      <c r="I27" s="309">
        <v>99686.868920000008</v>
      </c>
      <c r="J27" s="309">
        <v>41375.75344</v>
      </c>
      <c r="K27" s="309">
        <v>141062.62236000001</v>
      </c>
      <c r="L27" s="309">
        <v>4697.64545</v>
      </c>
      <c r="M27" s="309">
        <v>1332.1849399999999</v>
      </c>
      <c r="N27" s="309">
        <v>6029.8303900000001</v>
      </c>
      <c r="O27" s="309">
        <v>181045.56919000001</v>
      </c>
      <c r="P27" s="309">
        <v>9.2661599999999993</v>
      </c>
      <c r="Q27" s="309">
        <v>6.2600600000000002</v>
      </c>
      <c r="R27" s="310">
        <v>15.526219999999999</v>
      </c>
      <c r="S27" s="5"/>
      <c r="T27" s="5"/>
      <c r="U27" s="5"/>
      <c r="V27" s="5"/>
      <c r="W27" s="5"/>
      <c r="X27" s="5"/>
      <c r="Y27" s="5"/>
      <c r="Z27" s="5"/>
      <c r="AA27" s="5"/>
      <c r="AB27" s="5"/>
    </row>
    <row r="28" spans="1:28" s="298" customFormat="1">
      <c r="A28" s="311"/>
      <c r="B28" s="311"/>
      <c r="C28" s="311"/>
      <c r="D28" s="306" t="s">
        <v>211</v>
      </c>
      <c r="E28" s="307">
        <v>455</v>
      </c>
      <c r="F28" s="308">
        <v>18470.223870000002</v>
      </c>
      <c r="G28" s="309">
        <v>10381.70624</v>
      </c>
      <c r="H28" s="309">
        <v>28851.930110000001</v>
      </c>
      <c r="I28" s="309">
        <v>110835.22085</v>
      </c>
      <c r="J28" s="309">
        <v>37088.112659999999</v>
      </c>
      <c r="K28" s="309">
        <v>147923.33351</v>
      </c>
      <c r="L28" s="309">
        <v>2850.2378699999999</v>
      </c>
      <c r="M28" s="309">
        <v>1017.1472199999999</v>
      </c>
      <c r="N28" s="309">
        <v>3867.3850899999998</v>
      </c>
      <c r="O28" s="309">
        <v>180642.64871000001</v>
      </c>
      <c r="P28" s="309">
        <v>12.43357</v>
      </c>
      <c r="Q28" s="309">
        <v>2.10439</v>
      </c>
      <c r="R28" s="310">
        <v>14.53796</v>
      </c>
      <c r="S28" s="5"/>
      <c r="T28" s="5"/>
      <c r="U28" s="5"/>
      <c r="V28" s="5"/>
      <c r="W28" s="5"/>
      <c r="X28" s="5"/>
      <c r="Y28" s="5"/>
      <c r="Z28" s="5"/>
      <c r="AA28" s="5"/>
      <c r="AB28" s="5"/>
    </row>
    <row r="29" spans="1:28" s="298" customFormat="1">
      <c r="A29" s="311"/>
      <c r="B29" s="311"/>
      <c r="C29" s="311"/>
      <c r="D29" s="306" t="s">
        <v>62</v>
      </c>
      <c r="E29" s="307">
        <v>113</v>
      </c>
      <c r="F29" s="308">
        <v>33776.718249999998</v>
      </c>
      <c r="G29" s="309">
        <v>31375.536239999998</v>
      </c>
      <c r="H29" s="309">
        <v>65152.254489999999</v>
      </c>
      <c r="I29" s="309">
        <v>150066.75462999998</v>
      </c>
      <c r="J29" s="309">
        <v>43052.851790000001</v>
      </c>
      <c r="K29" s="309">
        <v>193119.60642</v>
      </c>
      <c r="L29" s="309">
        <v>1767.1671399999998</v>
      </c>
      <c r="M29" s="309">
        <v>924.73777000000007</v>
      </c>
      <c r="N29" s="309">
        <v>2691.9049100000002</v>
      </c>
      <c r="O29" s="309">
        <v>260963.76582</v>
      </c>
      <c r="P29" s="309">
        <v>36.548739999999995</v>
      </c>
      <c r="Q29" s="309">
        <v>9.1944800000000004</v>
      </c>
      <c r="R29" s="310">
        <v>45.743220000000001</v>
      </c>
      <c r="S29" s="5"/>
      <c r="T29" s="5"/>
      <c r="U29" s="5"/>
      <c r="V29" s="5"/>
      <c r="W29" s="5"/>
      <c r="X29" s="5"/>
      <c r="Y29" s="5"/>
      <c r="Z29" s="5"/>
      <c r="AA29" s="5"/>
      <c r="AB29" s="5"/>
    </row>
    <row r="30" spans="1:28" s="298" customFormat="1">
      <c r="A30" s="311"/>
      <c r="B30" s="311"/>
      <c r="C30" s="311"/>
      <c r="D30" s="306" t="s">
        <v>212</v>
      </c>
      <c r="E30" s="307">
        <v>528</v>
      </c>
      <c r="F30" s="308">
        <v>17955.18606</v>
      </c>
      <c r="G30" s="309">
        <v>7991.5587400000004</v>
      </c>
      <c r="H30" s="309">
        <v>25946.7448</v>
      </c>
      <c r="I30" s="309">
        <v>120369.90757</v>
      </c>
      <c r="J30" s="309">
        <v>64646.283109999997</v>
      </c>
      <c r="K30" s="309">
        <v>185016.19068</v>
      </c>
      <c r="L30" s="309">
        <v>7041.4641200000005</v>
      </c>
      <c r="M30" s="309">
        <v>2211.3282200000003</v>
      </c>
      <c r="N30" s="309">
        <v>9252.79234</v>
      </c>
      <c r="O30" s="309">
        <v>220215.72782</v>
      </c>
      <c r="P30" s="309">
        <v>11.973709999999999</v>
      </c>
      <c r="Q30" s="309">
        <v>1.91459</v>
      </c>
      <c r="R30" s="310">
        <v>13.888299999999999</v>
      </c>
      <c r="S30" s="5"/>
      <c r="T30" s="5"/>
      <c r="U30" s="5"/>
      <c r="V30" s="5"/>
      <c r="W30" s="5"/>
      <c r="X30" s="5"/>
      <c r="Y30" s="5"/>
      <c r="Z30" s="5"/>
      <c r="AA30" s="5"/>
      <c r="AB30" s="5"/>
    </row>
    <row r="31" spans="1:28" s="298" customFormat="1">
      <c r="A31" s="311"/>
      <c r="B31" s="311"/>
      <c r="C31" s="311"/>
      <c r="D31" s="306" t="s">
        <v>213</v>
      </c>
      <c r="E31" s="307">
        <v>649</v>
      </c>
      <c r="F31" s="308">
        <v>7672.80069</v>
      </c>
      <c r="G31" s="309">
        <v>2353.4860800000001</v>
      </c>
      <c r="H31" s="309">
        <v>10026.286769999999</v>
      </c>
      <c r="I31" s="309">
        <v>45869.87386</v>
      </c>
      <c r="J31" s="309">
        <v>17618.16329</v>
      </c>
      <c r="K31" s="309">
        <v>63488.037149999996</v>
      </c>
      <c r="L31" s="309">
        <v>1457.5932</v>
      </c>
      <c r="M31" s="309">
        <v>326.21100000000001</v>
      </c>
      <c r="N31" s="309">
        <v>1783.8042</v>
      </c>
      <c r="O31" s="309">
        <v>75298.128120000008</v>
      </c>
      <c r="P31" s="309">
        <v>48.546480000000003</v>
      </c>
      <c r="Q31" s="309">
        <v>0.37176999999999999</v>
      </c>
      <c r="R31" s="310">
        <v>48.91825</v>
      </c>
      <c r="S31" s="5"/>
      <c r="T31" s="5"/>
      <c r="U31" s="5"/>
      <c r="V31" s="5"/>
      <c r="W31" s="5"/>
      <c r="X31" s="5"/>
      <c r="Y31" s="5"/>
      <c r="Z31" s="5"/>
      <c r="AA31" s="5"/>
      <c r="AB31" s="5"/>
    </row>
    <row r="32" spans="1:28" s="298" customFormat="1">
      <c r="A32" s="311"/>
      <c r="B32" s="311"/>
      <c r="C32" s="311"/>
      <c r="D32" s="306" t="s">
        <v>214</v>
      </c>
      <c r="E32" s="307">
        <v>660</v>
      </c>
      <c r="F32" s="308">
        <v>4986.4291700000003</v>
      </c>
      <c r="G32" s="309">
        <v>7643.7417500000001</v>
      </c>
      <c r="H32" s="309">
        <v>12630.17092</v>
      </c>
      <c r="I32" s="309">
        <v>40916.38149</v>
      </c>
      <c r="J32" s="309">
        <v>15533.311029999999</v>
      </c>
      <c r="K32" s="309">
        <v>56449.692520000004</v>
      </c>
      <c r="L32" s="309">
        <v>1365.20541</v>
      </c>
      <c r="M32" s="309">
        <v>1343.41623</v>
      </c>
      <c r="N32" s="309">
        <v>2708.6216400000003</v>
      </c>
      <c r="O32" s="309">
        <v>71788.485079999999</v>
      </c>
      <c r="P32" s="309">
        <v>1.28952</v>
      </c>
      <c r="Q32" s="309">
        <v>0.93283000000000005</v>
      </c>
      <c r="R32" s="310">
        <v>2.22235</v>
      </c>
      <c r="S32" s="5"/>
      <c r="T32" s="5"/>
      <c r="U32" s="5"/>
      <c r="V32" s="5"/>
      <c r="W32" s="5"/>
      <c r="X32" s="5"/>
      <c r="Y32" s="5"/>
      <c r="Z32" s="5"/>
      <c r="AA32" s="5"/>
      <c r="AB32" s="5"/>
    </row>
    <row r="33" spans="1:28" s="298" customFormat="1">
      <c r="A33" s="311"/>
      <c r="B33" s="311"/>
      <c r="C33" s="311"/>
      <c r="D33" s="306" t="s">
        <v>215</v>
      </c>
      <c r="E33" s="307">
        <v>393</v>
      </c>
      <c r="F33" s="308">
        <v>28015.570100000001</v>
      </c>
      <c r="G33" s="309">
        <v>59261.046119999999</v>
      </c>
      <c r="H33" s="309">
        <v>87276.616219999996</v>
      </c>
      <c r="I33" s="309">
        <v>97548.929810000001</v>
      </c>
      <c r="J33" s="309">
        <v>86383.426849999989</v>
      </c>
      <c r="K33" s="309">
        <v>183932.35665999999</v>
      </c>
      <c r="L33" s="309">
        <v>2386.1011800000001</v>
      </c>
      <c r="M33" s="309">
        <v>2851.1779799999999</v>
      </c>
      <c r="N33" s="309">
        <v>5237.27916</v>
      </c>
      <c r="O33" s="309">
        <v>276446.25204000005</v>
      </c>
      <c r="P33" s="309">
        <v>7.4371099999999997</v>
      </c>
      <c r="Q33" s="309">
        <v>4.2026499999999993</v>
      </c>
      <c r="R33" s="310">
        <v>11.639760000000001</v>
      </c>
      <c r="S33" s="5"/>
      <c r="T33" s="5"/>
      <c r="U33" s="5"/>
      <c r="V33" s="5"/>
      <c r="W33" s="5"/>
      <c r="X33" s="5"/>
      <c r="Y33" s="5"/>
      <c r="Z33" s="5"/>
      <c r="AA33" s="5"/>
      <c r="AB33" s="5"/>
    </row>
    <row r="34" spans="1:28" s="298" customFormat="1">
      <c r="A34" s="311"/>
      <c r="B34" s="311"/>
      <c r="C34" s="311"/>
      <c r="D34" s="306" t="s">
        <v>216</v>
      </c>
      <c r="E34" s="307">
        <v>678</v>
      </c>
      <c r="F34" s="308">
        <v>16065.222250000001</v>
      </c>
      <c r="G34" s="309">
        <v>7239.29576</v>
      </c>
      <c r="H34" s="309">
        <v>23304.518010000003</v>
      </c>
      <c r="I34" s="309">
        <v>53874.454619999997</v>
      </c>
      <c r="J34" s="309">
        <v>17191.178190000002</v>
      </c>
      <c r="K34" s="309">
        <v>71065.632809999996</v>
      </c>
      <c r="L34" s="309">
        <v>1485.7704799999999</v>
      </c>
      <c r="M34" s="309">
        <v>365.64431999999999</v>
      </c>
      <c r="N34" s="309">
        <v>1851.4148</v>
      </c>
      <c r="O34" s="309">
        <v>96221.565620000008</v>
      </c>
      <c r="P34" s="309">
        <v>18.356490000000001</v>
      </c>
      <c r="Q34" s="309">
        <v>10.588509999999999</v>
      </c>
      <c r="R34" s="310">
        <v>28.945</v>
      </c>
      <c r="S34" s="5"/>
      <c r="T34" s="5"/>
      <c r="U34" s="5"/>
      <c r="V34" s="5"/>
      <c r="W34" s="5"/>
      <c r="X34" s="5"/>
      <c r="Y34" s="5"/>
      <c r="Z34" s="5"/>
      <c r="AA34" s="5"/>
      <c r="AB34" s="5"/>
    </row>
    <row r="35" spans="1:28" s="298" customFormat="1">
      <c r="A35" s="311"/>
      <c r="B35" s="311"/>
      <c r="C35" s="306" t="s">
        <v>217</v>
      </c>
      <c r="D35" s="306" t="s">
        <v>217</v>
      </c>
      <c r="E35" s="307">
        <v>115</v>
      </c>
      <c r="F35" s="308">
        <v>15850.950269999999</v>
      </c>
      <c r="G35" s="309">
        <v>6271.60862</v>
      </c>
      <c r="H35" s="309">
        <v>22122.55889</v>
      </c>
      <c r="I35" s="309">
        <v>68393.780989999999</v>
      </c>
      <c r="J35" s="309">
        <v>28900.149870000001</v>
      </c>
      <c r="K35" s="309">
        <v>97293.930859999993</v>
      </c>
      <c r="L35" s="309">
        <v>738.90048000000002</v>
      </c>
      <c r="M35" s="309">
        <v>202.20804000000001</v>
      </c>
      <c r="N35" s="309">
        <v>941.10852</v>
      </c>
      <c r="O35" s="309">
        <v>120357.59827</v>
      </c>
      <c r="P35" s="309">
        <v>32572.879069999999</v>
      </c>
      <c r="Q35" s="309">
        <v>1953.9481499999999</v>
      </c>
      <c r="R35" s="310">
        <v>34526.827219999999</v>
      </c>
      <c r="S35" s="5"/>
      <c r="T35" s="5"/>
      <c r="U35" s="5"/>
      <c r="V35" s="5"/>
      <c r="W35" s="5"/>
      <c r="X35" s="5"/>
      <c r="Y35" s="5"/>
      <c r="Z35" s="5"/>
      <c r="AA35" s="5"/>
      <c r="AB35" s="5"/>
    </row>
    <row r="36" spans="1:28" s="298" customFormat="1">
      <c r="A36" s="311"/>
      <c r="B36" s="311"/>
      <c r="C36" s="306" t="s">
        <v>218</v>
      </c>
      <c r="D36" s="306" t="s">
        <v>219</v>
      </c>
      <c r="E36" s="307">
        <v>464</v>
      </c>
      <c r="F36" s="308">
        <v>22450.265309999999</v>
      </c>
      <c r="G36" s="309">
        <v>3614.2786900000001</v>
      </c>
      <c r="H36" s="309">
        <v>26064.544000000002</v>
      </c>
      <c r="I36" s="309">
        <v>109455.24765</v>
      </c>
      <c r="J36" s="309">
        <v>23459.392829999997</v>
      </c>
      <c r="K36" s="309">
        <v>132914.64048</v>
      </c>
      <c r="L36" s="309">
        <v>1006.6574899999999</v>
      </c>
      <c r="M36" s="309">
        <v>45.823190000000004</v>
      </c>
      <c r="N36" s="309">
        <v>1052.4806799999999</v>
      </c>
      <c r="O36" s="309">
        <v>160031.66516</v>
      </c>
      <c r="P36" s="309">
        <v>34755.824990000001</v>
      </c>
      <c r="Q36" s="309">
        <v>126.99392</v>
      </c>
      <c r="R36" s="310">
        <v>34882.818909999995</v>
      </c>
      <c r="S36" s="5"/>
      <c r="T36" s="5"/>
      <c r="U36" s="5"/>
      <c r="V36" s="5"/>
      <c r="W36" s="5"/>
      <c r="X36" s="5"/>
      <c r="Y36" s="5"/>
      <c r="Z36" s="5"/>
      <c r="AA36" s="5"/>
      <c r="AB36" s="5"/>
    </row>
    <row r="37" spans="1:28" s="298" customFormat="1">
      <c r="A37" s="311"/>
      <c r="B37" s="311"/>
      <c r="C37" s="306" t="s">
        <v>220</v>
      </c>
      <c r="D37" s="306" t="s">
        <v>221</v>
      </c>
      <c r="E37" s="307">
        <v>119</v>
      </c>
      <c r="F37" s="308">
        <v>26017.15595</v>
      </c>
      <c r="G37" s="309">
        <v>8132.6329599999999</v>
      </c>
      <c r="H37" s="309">
        <v>34149.788909999996</v>
      </c>
      <c r="I37" s="309">
        <v>81455.833140000002</v>
      </c>
      <c r="J37" s="309">
        <v>30932.86825</v>
      </c>
      <c r="K37" s="309">
        <v>112388.70139</v>
      </c>
      <c r="L37" s="309">
        <v>2634.2772400000003</v>
      </c>
      <c r="M37" s="309">
        <v>1345.6355000000001</v>
      </c>
      <c r="N37" s="309">
        <v>3979.9127400000002</v>
      </c>
      <c r="O37" s="309">
        <v>150518.40304</v>
      </c>
      <c r="P37" s="309">
        <v>35832.776399999995</v>
      </c>
      <c r="Q37" s="309">
        <v>2180.9003299999999</v>
      </c>
      <c r="R37" s="310">
        <v>38013.676729999999</v>
      </c>
      <c r="S37" s="5"/>
      <c r="T37" s="5"/>
      <c r="U37" s="5"/>
      <c r="V37" s="5"/>
      <c r="W37" s="5"/>
      <c r="X37" s="5"/>
      <c r="Y37" s="5"/>
      <c r="Z37" s="5"/>
      <c r="AA37" s="5"/>
      <c r="AB37" s="5"/>
    </row>
    <row r="38" spans="1:28" s="298" customFormat="1">
      <c r="A38" s="311"/>
      <c r="B38" s="306" t="s">
        <v>6</v>
      </c>
      <c r="C38" s="306" t="s">
        <v>222</v>
      </c>
      <c r="D38" s="306" t="s">
        <v>6</v>
      </c>
      <c r="E38" s="307">
        <v>59</v>
      </c>
      <c r="F38" s="308">
        <v>123947.72298000001</v>
      </c>
      <c r="G38" s="309">
        <v>25717.055120000001</v>
      </c>
      <c r="H38" s="309">
        <v>149664.7781</v>
      </c>
      <c r="I38" s="309">
        <v>293033.72431999998</v>
      </c>
      <c r="J38" s="309">
        <v>50043.53181</v>
      </c>
      <c r="K38" s="309">
        <v>343077.25612999999</v>
      </c>
      <c r="L38" s="309">
        <v>6542.2505099999998</v>
      </c>
      <c r="M38" s="309">
        <v>1319.2033000000001</v>
      </c>
      <c r="N38" s="309">
        <v>7861.45381</v>
      </c>
      <c r="O38" s="309">
        <v>500603.48804000003</v>
      </c>
      <c r="P38" s="309">
        <v>308043.98702</v>
      </c>
      <c r="Q38" s="309">
        <v>8240.1327999999994</v>
      </c>
      <c r="R38" s="310">
        <v>316284.11982000002</v>
      </c>
      <c r="S38" s="5"/>
      <c r="T38" s="5"/>
      <c r="U38" s="5"/>
      <c r="V38" s="5"/>
      <c r="W38" s="5"/>
      <c r="X38" s="5"/>
      <c r="Y38" s="5"/>
      <c r="Z38" s="5"/>
      <c r="AA38" s="5"/>
      <c r="AB38" s="5"/>
    </row>
    <row r="39" spans="1:28" s="298" customFormat="1">
      <c r="A39" s="311"/>
      <c r="B39" s="311"/>
      <c r="C39" s="311"/>
      <c r="D39" s="311"/>
      <c r="E39" s="312">
        <v>691</v>
      </c>
      <c r="F39" s="313">
        <v>6428.5474299999996</v>
      </c>
      <c r="G39" s="314">
        <v>268.93144000000001</v>
      </c>
      <c r="H39" s="314">
        <v>6697.4788699999999</v>
      </c>
      <c r="I39" s="314">
        <v>38531.913430000001</v>
      </c>
      <c r="J39" s="314">
        <v>2891.6936299999998</v>
      </c>
      <c r="K39" s="314">
        <v>41423.607060000002</v>
      </c>
      <c r="L39" s="314">
        <v>14.79401</v>
      </c>
      <c r="M39" s="314">
        <v>7.4318599999999995</v>
      </c>
      <c r="N39" s="314">
        <v>22.22587</v>
      </c>
      <c r="O39" s="314">
        <v>48143.311799999996</v>
      </c>
      <c r="P39" s="314">
        <v>1.7266400000000002</v>
      </c>
      <c r="Q39" s="314">
        <v>5.8790000000000002E-2</v>
      </c>
      <c r="R39" s="315">
        <v>1.7854300000000001</v>
      </c>
      <c r="S39" s="5"/>
      <c r="T39" s="5"/>
      <c r="U39" s="5"/>
      <c r="V39" s="5"/>
      <c r="W39" s="5"/>
      <c r="X39" s="5"/>
      <c r="Y39" s="5"/>
      <c r="Z39" s="5"/>
      <c r="AA39" s="5"/>
      <c r="AB39" s="5"/>
    </row>
    <row r="40" spans="1:28" s="298" customFormat="1">
      <c r="A40" s="311"/>
      <c r="B40" s="306" t="s">
        <v>7</v>
      </c>
      <c r="C40" s="306" t="s">
        <v>7</v>
      </c>
      <c r="D40" s="306" t="s">
        <v>7</v>
      </c>
      <c r="E40" s="307">
        <v>4</v>
      </c>
      <c r="F40" s="308">
        <v>131744.46502999999</v>
      </c>
      <c r="G40" s="309">
        <v>65034.267289999996</v>
      </c>
      <c r="H40" s="309">
        <v>196778.73231999998</v>
      </c>
      <c r="I40" s="309">
        <v>397255.49351</v>
      </c>
      <c r="J40" s="309">
        <v>84974.175279999996</v>
      </c>
      <c r="K40" s="309">
        <v>482229.66879000003</v>
      </c>
      <c r="L40" s="309">
        <v>19435.191750000002</v>
      </c>
      <c r="M40" s="309">
        <v>6752.5353099999993</v>
      </c>
      <c r="N40" s="309">
        <v>26187.727059999997</v>
      </c>
      <c r="O40" s="309">
        <v>705196.12816999992</v>
      </c>
      <c r="P40" s="309">
        <v>395449.65836</v>
      </c>
      <c r="Q40" s="309">
        <v>49282.074930000002</v>
      </c>
      <c r="R40" s="310">
        <v>444731.73329</v>
      </c>
      <c r="S40" s="5"/>
      <c r="T40" s="5"/>
      <c r="U40" s="5"/>
      <c r="V40" s="5"/>
      <c r="W40" s="5"/>
      <c r="X40" s="5"/>
      <c r="Y40" s="5"/>
      <c r="Z40" s="5"/>
      <c r="AA40" s="5"/>
      <c r="AB40" s="5"/>
    </row>
    <row r="41" spans="1:28" s="298" customFormat="1">
      <c r="A41" s="311"/>
      <c r="B41" s="311"/>
      <c r="C41" s="311"/>
      <c r="D41" s="311"/>
      <c r="E41" s="312">
        <v>488</v>
      </c>
      <c r="F41" s="313">
        <v>9852.2344900000007</v>
      </c>
      <c r="G41" s="314">
        <v>2651.43568</v>
      </c>
      <c r="H41" s="314">
        <v>12503.670169999999</v>
      </c>
      <c r="I41" s="314">
        <v>55488.967990000005</v>
      </c>
      <c r="J41" s="314">
        <v>7101.0084400000005</v>
      </c>
      <c r="K41" s="314">
        <v>62589.976430000002</v>
      </c>
      <c r="L41" s="314">
        <v>381.84113000000002</v>
      </c>
      <c r="M41" s="314">
        <v>162.47910000000002</v>
      </c>
      <c r="N41" s="314">
        <v>544.32023000000004</v>
      </c>
      <c r="O41" s="314">
        <v>75637.966830000005</v>
      </c>
      <c r="P41" s="314">
        <v>20.001180000000002</v>
      </c>
      <c r="Q41" s="314">
        <v>0.43677999999999995</v>
      </c>
      <c r="R41" s="315">
        <v>20.43796</v>
      </c>
      <c r="S41" s="5"/>
      <c r="T41" s="5"/>
      <c r="U41" s="5"/>
      <c r="V41" s="5"/>
      <c r="W41" s="5"/>
      <c r="X41" s="5"/>
      <c r="Y41" s="5"/>
      <c r="Z41" s="5"/>
      <c r="AA41" s="5"/>
      <c r="AB41" s="5"/>
    </row>
    <row r="42" spans="1:28" s="298" customFormat="1">
      <c r="A42" s="311"/>
      <c r="B42" s="311"/>
      <c r="C42" s="311"/>
      <c r="D42" s="311"/>
      <c r="E42" s="312">
        <v>384</v>
      </c>
      <c r="F42" s="313">
        <v>12877.827449999999</v>
      </c>
      <c r="G42" s="314">
        <v>6123.8120099999996</v>
      </c>
      <c r="H42" s="314">
        <v>19001.639460000002</v>
      </c>
      <c r="I42" s="314">
        <v>67455.097370000003</v>
      </c>
      <c r="J42" s="314">
        <v>21035.446840000001</v>
      </c>
      <c r="K42" s="314">
        <v>88490.544209999993</v>
      </c>
      <c r="L42" s="314">
        <v>4790.3488799999996</v>
      </c>
      <c r="M42" s="314">
        <v>480.64706000000001</v>
      </c>
      <c r="N42" s="314">
        <v>5270.9959400000007</v>
      </c>
      <c r="O42" s="314">
        <v>112763.17961000001</v>
      </c>
      <c r="P42" s="314">
        <v>6.2751999999999999</v>
      </c>
      <c r="Q42" s="314">
        <v>2.3665700000000003</v>
      </c>
      <c r="R42" s="315">
        <v>8.6417700000000011</v>
      </c>
      <c r="S42" s="5"/>
      <c r="T42" s="5"/>
      <c r="U42" s="5"/>
      <c r="V42" s="5"/>
      <c r="W42" s="5"/>
      <c r="X42" s="5"/>
      <c r="Y42" s="5"/>
      <c r="Z42" s="5"/>
      <c r="AA42" s="5"/>
      <c r="AB42" s="5"/>
    </row>
    <row r="43" spans="1:28" s="298" customFormat="1">
      <c r="A43" s="311"/>
      <c r="B43" s="311"/>
      <c r="C43" s="306" t="s">
        <v>223</v>
      </c>
      <c r="D43" s="306" t="s">
        <v>223</v>
      </c>
      <c r="E43" s="307">
        <v>627</v>
      </c>
      <c r="F43" s="308">
        <v>14244.005140000001</v>
      </c>
      <c r="G43" s="309">
        <v>91.585809999999995</v>
      </c>
      <c r="H43" s="309">
        <v>14335.59095</v>
      </c>
      <c r="I43" s="309">
        <v>60296.782180000002</v>
      </c>
      <c r="J43" s="309">
        <v>3849.74485</v>
      </c>
      <c r="K43" s="309">
        <v>64146.527030000005</v>
      </c>
      <c r="L43" s="309">
        <v>161.88938000000002</v>
      </c>
      <c r="M43" s="309">
        <v>28.679770000000001</v>
      </c>
      <c r="N43" s="309">
        <v>190.56915000000001</v>
      </c>
      <c r="O43" s="309">
        <v>78672.687129999991</v>
      </c>
      <c r="P43" s="309">
        <v>56706.351719999999</v>
      </c>
      <c r="Q43" s="309">
        <v>427.92727000000002</v>
      </c>
      <c r="R43" s="310">
        <v>57134.278989999999</v>
      </c>
      <c r="S43" s="5"/>
      <c r="T43" s="5"/>
      <c r="U43" s="5"/>
      <c r="V43" s="5"/>
      <c r="W43" s="5"/>
      <c r="X43" s="5"/>
      <c r="Y43" s="5"/>
      <c r="Z43" s="5"/>
      <c r="AA43" s="5"/>
      <c r="AB43" s="5"/>
    </row>
    <row r="44" spans="1:28" s="298" customFormat="1">
      <c r="A44" s="311"/>
      <c r="B44" s="311"/>
      <c r="C44" s="306" t="s">
        <v>224</v>
      </c>
      <c r="D44" s="306" t="s">
        <v>224</v>
      </c>
      <c r="E44" s="307">
        <v>9</v>
      </c>
      <c r="F44" s="308">
        <v>92464.825500000006</v>
      </c>
      <c r="G44" s="309">
        <v>26326.496429999999</v>
      </c>
      <c r="H44" s="309">
        <v>118791.32193000001</v>
      </c>
      <c r="I44" s="309">
        <v>191074.2249</v>
      </c>
      <c r="J44" s="309">
        <v>17198.80256</v>
      </c>
      <c r="K44" s="309">
        <v>208273.02746000001</v>
      </c>
      <c r="L44" s="309">
        <v>2002.5073500000001</v>
      </c>
      <c r="M44" s="309">
        <v>1195.73225</v>
      </c>
      <c r="N44" s="309">
        <v>3198.2395999999999</v>
      </c>
      <c r="O44" s="309">
        <v>330262.58899000002</v>
      </c>
      <c r="P44" s="309">
        <v>277926.68471</v>
      </c>
      <c r="Q44" s="309">
        <v>17465.222710000002</v>
      </c>
      <c r="R44" s="310">
        <v>295391.90742</v>
      </c>
      <c r="S44" s="5"/>
      <c r="T44" s="5"/>
      <c r="U44" s="5"/>
      <c r="V44" s="5"/>
      <c r="W44" s="5"/>
      <c r="X44" s="5"/>
      <c r="Y44" s="5"/>
      <c r="Z44" s="5"/>
      <c r="AA44" s="5"/>
      <c r="AB44" s="5"/>
    </row>
    <row r="45" spans="1:28" s="298" customFormat="1">
      <c r="A45" s="311"/>
      <c r="B45" s="306" t="s">
        <v>8</v>
      </c>
      <c r="C45" s="306" t="s">
        <v>225</v>
      </c>
      <c r="D45" s="306" t="s">
        <v>92</v>
      </c>
      <c r="E45" s="307">
        <v>323</v>
      </c>
      <c r="F45" s="308">
        <v>27624.144629999999</v>
      </c>
      <c r="G45" s="309">
        <v>13168.24065</v>
      </c>
      <c r="H45" s="309">
        <v>40792.385280000002</v>
      </c>
      <c r="I45" s="309">
        <v>101065.00857999999</v>
      </c>
      <c r="J45" s="309">
        <v>35353.656409999996</v>
      </c>
      <c r="K45" s="309">
        <v>136418.66499000002</v>
      </c>
      <c r="L45" s="309">
        <v>3643.6496299999999</v>
      </c>
      <c r="M45" s="309">
        <v>1174.09103</v>
      </c>
      <c r="N45" s="309">
        <v>4817.7406600000004</v>
      </c>
      <c r="O45" s="309">
        <v>182028.79093000002</v>
      </c>
      <c r="P45" s="309">
        <v>48.37941</v>
      </c>
      <c r="Q45" s="309">
        <v>9.0327199999999994</v>
      </c>
      <c r="R45" s="310">
        <v>57.412129999999998</v>
      </c>
      <c r="S45" s="5"/>
      <c r="T45" s="5"/>
      <c r="U45" s="5"/>
      <c r="V45" s="5"/>
      <c r="W45" s="5"/>
      <c r="X45" s="5"/>
      <c r="Y45" s="5"/>
      <c r="Z45" s="5"/>
      <c r="AA45" s="5"/>
      <c r="AB45" s="5"/>
    </row>
    <row r="46" spans="1:28" s="298" customFormat="1">
      <c r="A46" s="311"/>
      <c r="B46" s="311"/>
      <c r="C46" s="311"/>
      <c r="D46" s="311"/>
      <c r="E46" s="312">
        <v>505</v>
      </c>
      <c r="F46" s="313">
        <v>15326.368279999999</v>
      </c>
      <c r="G46" s="314">
        <v>20504.891540000001</v>
      </c>
      <c r="H46" s="314">
        <v>35831.259819999999</v>
      </c>
      <c r="I46" s="314">
        <v>65667.169600000008</v>
      </c>
      <c r="J46" s="314">
        <v>42509.088459999999</v>
      </c>
      <c r="K46" s="314">
        <v>108176.25806000001</v>
      </c>
      <c r="L46" s="314">
        <v>1517.9053600000002</v>
      </c>
      <c r="M46" s="314">
        <v>1138.8347099999999</v>
      </c>
      <c r="N46" s="314">
        <v>2656.7400699999998</v>
      </c>
      <c r="O46" s="314">
        <v>146664.25795</v>
      </c>
      <c r="P46" s="314">
        <v>11.719790000000001</v>
      </c>
      <c r="Q46" s="314">
        <v>11.408709999999999</v>
      </c>
      <c r="R46" s="315">
        <v>23.128499999999999</v>
      </c>
      <c r="S46" s="5"/>
      <c r="T46" s="5"/>
      <c r="U46" s="5"/>
      <c r="V46" s="5"/>
      <c r="W46" s="5"/>
      <c r="X46" s="5"/>
      <c r="Y46" s="5"/>
      <c r="Z46" s="5"/>
      <c r="AA46" s="5"/>
      <c r="AB46" s="5"/>
    </row>
    <row r="47" spans="1:28" s="298" customFormat="1">
      <c r="A47" s="311"/>
      <c r="B47" s="311"/>
      <c r="C47" s="311"/>
      <c r="D47" s="306" t="s">
        <v>8</v>
      </c>
      <c r="E47" s="307">
        <v>135</v>
      </c>
      <c r="F47" s="308">
        <v>68867.440770000001</v>
      </c>
      <c r="G47" s="309">
        <v>93795.691059999997</v>
      </c>
      <c r="H47" s="309">
        <v>162663.13183000003</v>
      </c>
      <c r="I47" s="309">
        <v>80611.134609999994</v>
      </c>
      <c r="J47" s="309">
        <v>66041.511740000002</v>
      </c>
      <c r="K47" s="309">
        <v>146652.64635</v>
      </c>
      <c r="L47" s="309">
        <v>3465.8159900000001</v>
      </c>
      <c r="M47" s="309">
        <v>3758.5136600000001</v>
      </c>
      <c r="N47" s="309">
        <v>7224.3296500000006</v>
      </c>
      <c r="O47" s="309">
        <v>316540.10782999999</v>
      </c>
      <c r="P47" s="309">
        <v>74.079039999999992</v>
      </c>
      <c r="Q47" s="309">
        <v>295.77050000000003</v>
      </c>
      <c r="R47" s="310">
        <v>369.84953999999999</v>
      </c>
      <c r="S47" s="5"/>
      <c r="T47" s="5"/>
      <c r="U47" s="5"/>
      <c r="V47" s="5"/>
      <c r="W47" s="5"/>
      <c r="X47" s="5"/>
      <c r="Y47" s="5"/>
      <c r="Z47" s="5"/>
      <c r="AA47" s="5"/>
      <c r="AB47" s="5"/>
    </row>
    <row r="48" spans="1:28" s="298" customFormat="1">
      <c r="A48" s="311"/>
      <c r="B48" s="311"/>
      <c r="C48" s="311"/>
      <c r="D48" s="311"/>
      <c r="E48" s="312">
        <v>294</v>
      </c>
      <c r="F48" s="313">
        <v>30610.258109999999</v>
      </c>
      <c r="G48" s="314">
        <v>58662.714449999999</v>
      </c>
      <c r="H48" s="314">
        <v>89272.972560000009</v>
      </c>
      <c r="I48" s="314">
        <v>77756.402269999991</v>
      </c>
      <c r="J48" s="314">
        <v>41738.876969999998</v>
      </c>
      <c r="K48" s="314">
        <v>119495.27923999999</v>
      </c>
      <c r="L48" s="314">
        <v>4032.5496499999999</v>
      </c>
      <c r="M48" s="314">
        <v>4434.1210899999996</v>
      </c>
      <c r="N48" s="314">
        <v>8466.6707399999996</v>
      </c>
      <c r="O48" s="314">
        <v>217234.92254</v>
      </c>
      <c r="P48" s="314">
        <v>14.62872</v>
      </c>
      <c r="Q48" s="314">
        <v>4.3911199999999999</v>
      </c>
      <c r="R48" s="315">
        <v>19.019839999999999</v>
      </c>
      <c r="S48" s="5"/>
      <c r="T48" s="5"/>
      <c r="U48" s="5"/>
      <c r="V48" s="5"/>
      <c r="W48" s="5"/>
      <c r="X48" s="5"/>
      <c r="Y48" s="5"/>
      <c r="Z48" s="5"/>
      <c r="AA48" s="5"/>
      <c r="AB48" s="5"/>
    </row>
    <row r="49" spans="1:28" s="298" customFormat="1">
      <c r="A49" s="311"/>
      <c r="B49" s="311"/>
      <c r="C49" s="311"/>
      <c r="D49" s="311"/>
      <c r="E49" s="312">
        <v>441</v>
      </c>
      <c r="F49" s="313">
        <v>11379.93381</v>
      </c>
      <c r="G49" s="314">
        <v>8263.0028299999994</v>
      </c>
      <c r="H49" s="314">
        <v>19642.93664</v>
      </c>
      <c r="I49" s="314">
        <v>27111.48918</v>
      </c>
      <c r="J49" s="314">
        <v>11832.78717</v>
      </c>
      <c r="K49" s="314">
        <v>38944.27635</v>
      </c>
      <c r="L49" s="314">
        <v>740.05769999999995</v>
      </c>
      <c r="M49" s="314">
        <v>26.283560000000001</v>
      </c>
      <c r="N49" s="314">
        <v>766.34126000000003</v>
      </c>
      <c r="O49" s="314">
        <v>59353.554250000001</v>
      </c>
      <c r="P49" s="314">
        <v>5.4604499999999998</v>
      </c>
      <c r="Q49" s="314">
        <v>3.4529299999999998</v>
      </c>
      <c r="R49" s="315">
        <v>8.9133800000000001</v>
      </c>
      <c r="S49" s="5"/>
      <c r="T49" s="5"/>
      <c r="U49" s="5"/>
      <c r="V49" s="5"/>
      <c r="W49" s="5"/>
      <c r="X49" s="5"/>
      <c r="Y49" s="5"/>
      <c r="Z49" s="5"/>
      <c r="AA49" s="5"/>
      <c r="AB49" s="5"/>
    </row>
    <row r="50" spans="1:28" s="298" customFormat="1">
      <c r="A50" s="311"/>
      <c r="B50" s="311"/>
      <c r="C50" s="311"/>
      <c r="D50" s="311"/>
      <c r="E50" s="312">
        <v>494</v>
      </c>
      <c r="F50" s="313">
        <v>37958.241170000001</v>
      </c>
      <c r="G50" s="314">
        <v>25045.01512</v>
      </c>
      <c r="H50" s="314">
        <v>63003.256289999998</v>
      </c>
      <c r="I50" s="314">
        <v>127778.07826000001</v>
      </c>
      <c r="J50" s="314">
        <v>36761.252740000004</v>
      </c>
      <c r="K50" s="314">
        <v>164539.33100000001</v>
      </c>
      <c r="L50" s="314">
        <v>3889.7282300000002</v>
      </c>
      <c r="M50" s="314">
        <v>2647.6782200000002</v>
      </c>
      <c r="N50" s="314">
        <v>6537.4064500000004</v>
      </c>
      <c r="O50" s="314">
        <v>234079.99374000001</v>
      </c>
      <c r="P50" s="314">
        <v>47.591800000000006</v>
      </c>
      <c r="Q50" s="314">
        <v>19.111159999999998</v>
      </c>
      <c r="R50" s="315">
        <v>66.702960000000004</v>
      </c>
      <c r="S50" s="5"/>
      <c r="T50" s="5"/>
      <c r="U50" s="5"/>
      <c r="V50" s="5"/>
      <c r="W50" s="5"/>
      <c r="X50" s="5"/>
      <c r="Y50" s="5"/>
      <c r="Z50" s="5"/>
      <c r="AA50" s="5"/>
      <c r="AB50" s="5"/>
    </row>
    <row r="51" spans="1:28" s="298" customFormat="1">
      <c r="A51" s="311"/>
      <c r="B51" s="311"/>
      <c r="C51" s="311"/>
      <c r="D51" s="306" t="s">
        <v>96</v>
      </c>
      <c r="E51" s="307">
        <v>509</v>
      </c>
      <c r="F51" s="308">
        <v>23828.044460000001</v>
      </c>
      <c r="G51" s="309">
        <v>4914.7830400000003</v>
      </c>
      <c r="H51" s="309">
        <v>28742.827499999999</v>
      </c>
      <c r="I51" s="309">
        <v>136512.69482</v>
      </c>
      <c r="J51" s="309">
        <v>21871.891379999997</v>
      </c>
      <c r="K51" s="309">
        <v>158384.58619999999</v>
      </c>
      <c r="L51" s="309">
        <v>5542.4884099999999</v>
      </c>
      <c r="M51" s="309">
        <v>745.72450000000003</v>
      </c>
      <c r="N51" s="309">
        <v>6288.2129100000002</v>
      </c>
      <c r="O51" s="309">
        <v>193415.62661000001</v>
      </c>
      <c r="P51" s="309">
        <v>37.591529999999999</v>
      </c>
      <c r="Q51" s="309">
        <v>21.868310000000001</v>
      </c>
      <c r="R51" s="310">
        <v>59.45984</v>
      </c>
      <c r="S51" s="5"/>
      <c r="T51" s="5"/>
      <c r="U51" s="5"/>
      <c r="V51" s="5"/>
      <c r="W51" s="5"/>
      <c r="X51" s="5"/>
      <c r="Y51" s="5"/>
      <c r="Z51" s="5"/>
      <c r="AA51" s="5"/>
      <c r="AB51" s="5"/>
    </row>
    <row r="52" spans="1:28" s="298" customFormat="1">
      <c r="A52" s="311"/>
      <c r="B52" s="311"/>
      <c r="C52" s="311"/>
      <c r="D52" s="306" t="s">
        <v>95</v>
      </c>
      <c r="E52" s="307">
        <v>139</v>
      </c>
      <c r="F52" s="308">
        <v>350845.30205</v>
      </c>
      <c r="G52" s="309">
        <v>208718.86818000002</v>
      </c>
      <c r="H52" s="309">
        <v>559564.17023000005</v>
      </c>
      <c r="I52" s="309">
        <v>436605.23342</v>
      </c>
      <c r="J52" s="309">
        <v>300241.48112999997</v>
      </c>
      <c r="K52" s="309">
        <v>736846.71454999992</v>
      </c>
      <c r="L52" s="309">
        <v>2308342.6377699999</v>
      </c>
      <c r="M52" s="309">
        <v>1881851.94848</v>
      </c>
      <c r="N52" s="309">
        <v>4190194.5862500002</v>
      </c>
      <c r="O52" s="309">
        <v>5486605.4710299997</v>
      </c>
      <c r="P52" s="309">
        <v>1640667.5016700001</v>
      </c>
      <c r="Q52" s="309">
        <v>1375546.0902</v>
      </c>
      <c r="R52" s="310">
        <v>3016213.5918699997</v>
      </c>
      <c r="S52" s="5"/>
      <c r="T52" s="5"/>
      <c r="U52" s="5"/>
      <c r="V52" s="5"/>
      <c r="W52" s="5"/>
      <c r="X52" s="5"/>
      <c r="Y52" s="5"/>
      <c r="Z52" s="5"/>
      <c r="AA52" s="5"/>
      <c r="AB52" s="5"/>
    </row>
    <row r="53" spans="1:28" s="298" customFormat="1">
      <c r="A53" s="311"/>
      <c r="B53" s="311"/>
      <c r="C53" s="311"/>
      <c r="D53" s="306" t="s">
        <v>226</v>
      </c>
      <c r="E53" s="307">
        <v>584</v>
      </c>
      <c r="F53" s="308">
        <v>55.113169999999997</v>
      </c>
      <c r="G53" s="309">
        <v>0</v>
      </c>
      <c r="H53" s="309">
        <v>55.113169999999997</v>
      </c>
      <c r="I53" s="309">
        <v>2287.3745899999999</v>
      </c>
      <c r="J53" s="309">
        <v>5411.8150300000007</v>
      </c>
      <c r="K53" s="309">
        <v>7699.1896200000001</v>
      </c>
      <c r="L53" s="309">
        <v>68.715929999999986</v>
      </c>
      <c r="M53" s="309">
        <v>1845.8802499999999</v>
      </c>
      <c r="N53" s="309">
        <v>1914.59618</v>
      </c>
      <c r="O53" s="309">
        <v>9668.8989700000002</v>
      </c>
      <c r="P53" s="309">
        <v>0</v>
      </c>
      <c r="Q53" s="309">
        <v>0</v>
      </c>
      <c r="R53" s="310">
        <v>0</v>
      </c>
      <c r="S53" s="5"/>
      <c r="T53" s="5"/>
      <c r="U53" s="5"/>
      <c r="V53" s="5"/>
      <c r="W53" s="5"/>
      <c r="X53" s="5"/>
      <c r="Y53" s="5"/>
      <c r="Z53" s="5"/>
      <c r="AA53" s="5"/>
      <c r="AB53" s="5"/>
    </row>
    <row r="54" spans="1:28" s="298" customFormat="1">
      <c r="A54" s="311"/>
      <c r="B54" s="306" t="s">
        <v>9</v>
      </c>
      <c r="C54" s="306" t="s">
        <v>227</v>
      </c>
      <c r="D54" s="306" t="s">
        <v>228</v>
      </c>
      <c r="E54" s="307">
        <v>466</v>
      </c>
      <c r="F54" s="308">
        <v>18412.53772</v>
      </c>
      <c r="G54" s="309">
        <v>11057.10462</v>
      </c>
      <c r="H54" s="309">
        <v>29469.642339999999</v>
      </c>
      <c r="I54" s="309">
        <v>77665.552909999999</v>
      </c>
      <c r="J54" s="309">
        <v>12947.311470000001</v>
      </c>
      <c r="K54" s="309">
        <v>90612.864379999999</v>
      </c>
      <c r="L54" s="309">
        <v>637.70627999999999</v>
      </c>
      <c r="M54" s="309">
        <v>115.32513</v>
      </c>
      <c r="N54" s="309">
        <v>753.03141000000005</v>
      </c>
      <c r="O54" s="309">
        <v>120835.53813</v>
      </c>
      <c r="P54" s="309">
        <v>39144.490600000005</v>
      </c>
      <c r="Q54" s="309">
        <v>3548.8986400000003</v>
      </c>
      <c r="R54" s="310">
        <v>42693.389240000004</v>
      </c>
      <c r="S54" s="5"/>
      <c r="T54" s="5"/>
      <c r="U54" s="5"/>
      <c r="V54" s="5"/>
      <c r="W54" s="5"/>
      <c r="X54" s="5"/>
      <c r="Y54" s="5"/>
      <c r="Z54" s="5"/>
      <c r="AA54" s="5"/>
      <c r="AB54" s="5"/>
    </row>
    <row r="55" spans="1:28" s="298" customFormat="1">
      <c r="A55" s="311"/>
      <c r="B55" s="311"/>
      <c r="C55" s="306" t="s">
        <v>9</v>
      </c>
      <c r="D55" s="306" t="s">
        <v>9</v>
      </c>
      <c r="E55" s="307">
        <v>97</v>
      </c>
      <c r="F55" s="308">
        <v>217270.46808000002</v>
      </c>
      <c r="G55" s="309">
        <v>102304.64013</v>
      </c>
      <c r="H55" s="309">
        <v>319575.10820999998</v>
      </c>
      <c r="I55" s="309">
        <v>588468.03726999997</v>
      </c>
      <c r="J55" s="309">
        <v>312493.73968</v>
      </c>
      <c r="K55" s="309">
        <v>900961.77695000009</v>
      </c>
      <c r="L55" s="309">
        <v>17267.21501</v>
      </c>
      <c r="M55" s="309">
        <v>7013.2870800000001</v>
      </c>
      <c r="N55" s="309">
        <v>24280.502089999998</v>
      </c>
      <c r="O55" s="309">
        <v>1244817.3872499999</v>
      </c>
      <c r="P55" s="309">
        <v>665968.02712999994</v>
      </c>
      <c r="Q55" s="309">
        <v>50291.505060000003</v>
      </c>
      <c r="R55" s="310">
        <v>716259.53219000006</v>
      </c>
      <c r="S55" s="5"/>
      <c r="T55" s="5"/>
      <c r="U55" s="5"/>
      <c r="V55" s="5"/>
      <c r="W55" s="5"/>
      <c r="X55" s="5"/>
      <c r="Y55" s="5"/>
      <c r="Z55" s="5"/>
      <c r="AA55" s="5"/>
      <c r="AB55" s="5"/>
    </row>
    <row r="56" spans="1:28" s="298" customFormat="1">
      <c r="A56" s="311"/>
      <c r="B56" s="311"/>
      <c r="C56" s="311"/>
      <c r="D56" s="311"/>
      <c r="E56" s="312">
        <v>502</v>
      </c>
      <c r="F56" s="313">
        <v>25890.955010000001</v>
      </c>
      <c r="G56" s="314">
        <v>8583.4464100000005</v>
      </c>
      <c r="H56" s="314">
        <v>34474.401420000002</v>
      </c>
      <c r="I56" s="314">
        <v>86457.946120000008</v>
      </c>
      <c r="J56" s="314">
        <v>37298.675289999999</v>
      </c>
      <c r="K56" s="314">
        <v>123756.62140999999</v>
      </c>
      <c r="L56" s="314">
        <v>869.26551000000006</v>
      </c>
      <c r="M56" s="314">
        <v>1011.9847</v>
      </c>
      <c r="N56" s="314">
        <v>1881.2502099999999</v>
      </c>
      <c r="O56" s="314">
        <v>160112.27304</v>
      </c>
      <c r="P56" s="314">
        <v>14.59948</v>
      </c>
      <c r="Q56" s="314">
        <v>1.18058</v>
      </c>
      <c r="R56" s="315">
        <v>15.780059999999999</v>
      </c>
      <c r="S56" s="5"/>
      <c r="T56" s="5"/>
      <c r="U56" s="5"/>
      <c r="V56" s="5"/>
      <c r="W56" s="5"/>
      <c r="X56" s="5"/>
      <c r="Y56" s="5"/>
      <c r="Z56" s="5"/>
      <c r="AA56" s="5"/>
      <c r="AB56" s="5"/>
    </row>
    <row r="57" spans="1:28" s="298" customFormat="1">
      <c r="A57" s="311"/>
      <c r="B57" s="311"/>
      <c r="C57" s="311"/>
      <c r="D57" s="311"/>
      <c r="E57" s="312">
        <v>617</v>
      </c>
      <c r="F57" s="313">
        <v>10000.11039</v>
      </c>
      <c r="G57" s="314">
        <v>2156.7788999999998</v>
      </c>
      <c r="H57" s="314">
        <v>12156.889289999999</v>
      </c>
      <c r="I57" s="314">
        <v>45320.999640000002</v>
      </c>
      <c r="J57" s="314">
        <v>22939.222229999999</v>
      </c>
      <c r="K57" s="314">
        <v>68260.221870000008</v>
      </c>
      <c r="L57" s="314">
        <v>276.29016999999999</v>
      </c>
      <c r="M57" s="314">
        <v>304.82896999999997</v>
      </c>
      <c r="N57" s="314">
        <v>581.11914000000002</v>
      </c>
      <c r="O57" s="314">
        <v>80998.230299999996</v>
      </c>
      <c r="P57" s="314">
        <v>5.2010100000000001</v>
      </c>
      <c r="Q57" s="314">
        <v>1.6054999999999999</v>
      </c>
      <c r="R57" s="315">
        <v>6.8065100000000003</v>
      </c>
      <c r="S57" s="5"/>
      <c r="T57" s="5"/>
      <c r="U57" s="5"/>
      <c r="V57" s="5"/>
      <c r="W57" s="5"/>
      <c r="X57" s="5"/>
      <c r="Y57" s="5"/>
      <c r="Z57" s="5"/>
      <c r="AA57" s="5"/>
      <c r="AB57" s="5"/>
    </row>
    <row r="58" spans="1:28" s="298" customFormat="1">
      <c r="A58" s="311"/>
      <c r="B58" s="311"/>
      <c r="C58" s="311"/>
      <c r="D58" s="306" t="s">
        <v>229</v>
      </c>
      <c r="E58" s="307">
        <v>377</v>
      </c>
      <c r="F58" s="308">
        <v>17665.545409999999</v>
      </c>
      <c r="G58" s="309">
        <v>3357.0788900000002</v>
      </c>
      <c r="H58" s="309">
        <v>21022.624299999999</v>
      </c>
      <c r="I58" s="309">
        <v>63590.214489999998</v>
      </c>
      <c r="J58" s="309">
        <v>18520.029629999997</v>
      </c>
      <c r="K58" s="309">
        <v>82110.244120000003</v>
      </c>
      <c r="L58" s="309">
        <v>1969.9751200000001</v>
      </c>
      <c r="M58" s="309">
        <v>170.13253</v>
      </c>
      <c r="N58" s="309">
        <v>2140.1076499999999</v>
      </c>
      <c r="O58" s="309">
        <v>105272.97606999999</v>
      </c>
      <c r="P58" s="309">
        <v>5.1693500000000006</v>
      </c>
      <c r="Q58" s="309">
        <v>1.4674800000000001</v>
      </c>
      <c r="R58" s="310">
        <v>6.6368299999999998</v>
      </c>
      <c r="S58" s="5"/>
      <c r="T58" s="5"/>
      <c r="U58" s="5"/>
      <c r="V58" s="5"/>
      <c r="W58" s="5"/>
      <c r="X58" s="5"/>
      <c r="Y58" s="5"/>
      <c r="Z58" s="5"/>
      <c r="AA58" s="5"/>
      <c r="AB58" s="5"/>
    </row>
    <row r="59" spans="1:28" s="298" customFormat="1">
      <c r="A59" s="311"/>
      <c r="B59" s="311"/>
      <c r="C59" s="311"/>
      <c r="D59" s="306" t="s">
        <v>230</v>
      </c>
      <c r="E59" s="307">
        <v>620</v>
      </c>
      <c r="F59" s="308">
        <v>6745.5148099999997</v>
      </c>
      <c r="G59" s="309">
        <v>708.32454000000007</v>
      </c>
      <c r="H59" s="309">
        <v>7453.8393499999993</v>
      </c>
      <c r="I59" s="309">
        <v>48697.692750000002</v>
      </c>
      <c r="J59" s="309">
        <v>10327.622029999999</v>
      </c>
      <c r="K59" s="309">
        <v>59025.314780000001</v>
      </c>
      <c r="L59" s="309">
        <v>193.56085999999999</v>
      </c>
      <c r="M59" s="309">
        <v>54.295160000000003</v>
      </c>
      <c r="N59" s="309">
        <v>247.85602</v>
      </c>
      <c r="O59" s="309">
        <v>66727.010150000002</v>
      </c>
      <c r="P59" s="309">
        <v>4.2220200000000006</v>
      </c>
      <c r="Q59" s="309">
        <v>1.39127</v>
      </c>
      <c r="R59" s="310">
        <v>5.6132900000000001</v>
      </c>
      <c r="S59" s="5"/>
      <c r="T59" s="5"/>
      <c r="U59" s="5"/>
      <c r="V59" s="5"/>
      <c r="W59" s="5"/>
      <c r="X59" s="5"/>
      <c r="Y59" s="5"/>
      <c r="Z59" s="5"/>
      <c r="AA59" s="5"/>
      <c r="AB59" s="5"/>
    </row>
    <row r="60" spans="1:28" s="298" customFormat="1">
      <c r="A60" s="311"/>
      <c r="B60" s="311"/>
      <c r="C60" s="311"/>
      <c r="D60" s="311"/>
      <c r="E60" s="312">
        <v>325</v>
      </c>
      <c r="F60" s="313">
        <v>19110.889440000003</v>
      </c>
      <c r="G60" s="314">
        <v>13691.333909999999</v>
      </c>
      <c r="H60" s="314">
        <v>32802.22335</v>
      </c>
      <c r="I60" s="314">
        <v>93164.141739999992</v>
      </c>
      <c r="J60" s="314">
        <v>41971.133869999998</v>
      </c>
      <c r="K60" s="314">
        <v>135135.27561000001</v>
      </c>
      <c r="L60" s="314">
        <v>1106.15417</v>
      </c>
      <c r="M60" s="314">
        <v>612.86175000000003</v>
      </c>
      <c r="N60" s="314">
        <v>1719.0159199999998</v>
      </c>
      <c r="O60" s="314">
        <v>169656.51488</v>
      </c>
      <c r="P60" s="314">
        <v>29.515319999999999</v>
      </c>
      <c r="Q60" s="314">
        <v>9.8860799999999998</v>
      </c>
      <c r="R60" s="315">
        <v>39.401400000000002</v>
      </c>
      <c r="S60" s="5"/>
      <c r="T60" s="5"/>
      <c r="U60" s="5"/>
      <c r="V60" s="5"/>
      <c r="W60" s="5"/>
      <c r="X60" s="5"/>
      <c r="Y60" s="5"/>
      <c r="Z60" s="5"/>
      <c r="AA60" s="5"/>
      <c r="AB60" s="5"/>
    </row>
    <row r="61" spans="1:28" s="298" customFormat="1">
      <c r="A61" s="311"/>
      <c r="B61" s="311"/>
      <c r="C61" s="306" t="s">
        <v>231</v>
      </c>
      <c r="D61" s="306" t="s">
        <v>232</v>
      </c>
      <c r="E61" s="307">
        <v>102</v>
      </c>
      <c r="F61" s="308">
        <v>36575.639409999996</v>
      </c>
      <c r="G61" s="309">
        <v>5237.2269400000005</v>
      </c>
      <c r="H61" s="309">
        <v>41812.866350000004</v>
      </c>
      <c r="I61" s="309">
        <v>86623.138170000006</v>
      </c>
      <c r="J61" s="309">
        <v>13080.275170000001</v>
      </c>
      <c r="K61" s="309">
        <v>99703.413339999999</v>
      </c>
      <c r="L61" s="309">
        <v>448.96161000000001</v>
      </c>
      <c r="M61" s="309">
        <v>1052.70364</v>
      </c>
      <c r="N61" s="309">
        <v>1501.66525</v>
      </c>
      <c r="O61" s="309">
        <v>143017.94493999999</v>
      </c>
      <c r="P61" s="309">
        <v>62546.818119999996</v>
      </c>
      <c r="Q61" s="309">
        <v>291.60760999999997</v>
      </c>
      <c r="R61" s="310">
        <v>62838.425729999995</v>
      </c>
      <c r="S61" s="5"/>
      <c r="T61" s="5"/>
      <c r="U61" s="5"/>
      <c r="V61" s="5"/>
      <c r="W61" s="5"/>
      <c r="X61" s="5"/>
      <c r="Y61" s="5"/>
      <c r="Z61" s="5"/>
      <c r="AA61" s="5"/>
      <c r="AB61" s="5"/>
    </row>
    <row r="62" spans="1:28" s="298" customFormat="1">
      <c r="A62" s="311"/>
      <c r="B62" s="311"/>
      <c r="C62" s="306" t="s">
        <v>233</v>
      </c>
      <c r="D62" s="306" t="s">
        <v>234</v>
      </c>
      <c r="E62" s="307">
        <v>376</v>
      </c>
      <c r="F62" s="308">
        <v>1774.1746900000001</v>
      </c>
      <c r="G62" s="309">
        <v>15.55556</v>
      </c>
      <c r="H62" s="309">
        <v>1789.7302500000001</v>
      </c>
      <c r="I62" s="309">
        <v>8998.8346700000002</v>
      </c>
      <c r="J62" s="309">
        <v>2290.1023</v>
      </c>
      <c r="K62" s="309">
        <v>11288.936970000001</v>
      </c>
      <c r="L62" s="309">
        <v>0.73572000000000004</v>
      </c>
      <c r="M62" s="309">
        <v>6.2732399999999995</v>
      </c>
      <c r="N62" s="309">
        <v>7.0089600000000001</v>
      </c>
      <c r="O62" s="309">
        <v>13085.67618</v>
      </c>
      <c r="P62" s="309">
        <v>0</v>
      </c>
      <c r="Q62" s="309">
        <v>0</v>
      </c>
      <c r="R62" s="310">
        <v>0</v>
      </c>
      <c r="S62" s="5"/>
      <c r="T62" s="5"/>
      <c r="U62" s="5"/>
      <c r="V62" s="5"/>
      <c r="W62" s="5"/>
      <c r="X62" s="5"/>
      <c r="Y62" s="5"/>
      <c r="Z62" s="5"/>
      <c r="AA62" s="5"/>
      <c r="AB62" s="5"/>
    </row>
    <row r="63" spans="1:28" s="298" customFormat="1">
      <c r="A63" s="311"/>
      <c r="B63" s="311"/>
      <c r="C63" s="311"/>
      <c r="D63" s="306" t="s">
        <v>233</v>
      </c>
      <c r="E63" s="307">
        <v>622</v>
      </c>
      <c r="F63" s="308">
        <v>2956.1818800000001</v>
      </c>
      <c r="G63" s="309">
        <v>5715.8968499999992</v>
      </c>
      <c r="H63" s="309">
        <v>8672.0787300000011</v>
      </c>
      <c r="I63" s="309">
        <v>50983.101729999995</v>
      </c>
      <c r="J63" s="309">
        <v>21379.167160000001</v>
      </c>
      <c r="K63" s="309">
        <v>72362.268890000007</v>
      </c>
      <c r="L63" s="309">
        <v>1554.03403</v>
      </c>
      <c r="M63" s="309">
        <v>638.90310999999997</v>
      </c>
      <c r="N63" s="309">
        <v>2192.93714</v>
      </c>
      <c r="O63" s="309">
        <v>83227.28476000001</v>
      </c>
      <c r="P63" s="309">
        <v>1.3918299999999999</v>
      </c>
      <c r="Q63" s="309">
        <v>4.02433</v>
      </c>
      <c r="R63" s="310">
        <v>5.4161599999999996</v>
      </c>
      <c r="S63" s="5"/>
      <c r="T63" s="5"/>
      <c r="U63" s="5"/>
      <c r="V63" s="5"/>
      <c r="W63" s="5"/>
      <c r="X63" s="5"/>
      <c r="Y63" s="5"/>
      <c r="Z63" s="5"/>
      <c r="AA63" s="5"/>
      <c r="AB63" s="5"/>
    </row>
    <row r="64" spans="1:28" s="298" customFormat="1">
      <c r="A64" s="311"/>
      <c r="B64" s="306" t="s">
        <v>10</v>
      </c>
      <c r="C64" s="306" t="s">
        <v>10</v>
      </c>
      <c r="D64" s="306" t="s">
        <v>10</v>
      </c>
      <c r="E64" s="307">
        <v>62</v>
      </c>
      <c r="F64" s="308">
        <v>34040.846850000002</v>
      </c>
      <c r="G64" s="309">
        <v>5951.1612699999996</v>
      </c>
      <c r="H64" s="309">
        <v>39992.008119999999</v>
      </c>
      <c r="I64" s="309">
        <v>106171.72235</v>
      </c>
      <c r="J64" s="309">
        <v>7560.3410199999998</v>
      </c>
      <c r="K64" s="309">
        <v>113732.06337</v>
      </c>
      <c r="L64" s="309">
        <v>2347.5153599999999</v>
      </c>
      <c r="M64" s="309">
        <v>145.61944</v>
      </c>
      <c r="N64" s="309">
        <v>2493.1347999999998</v>
      </c>
      <c r="O64" s="309">
        <v>156217.20629</v>
      </c>
      <c r="P64" s="309">
        <v>50789.295490000004</v>
      </c>
      <c r="Q64" s="309">
        <v>244.00870999999998</v>
      </c>
      <c r="R64" s="310">
        <v>51033.304200000006</v>
      </c>
      <c r="S64" s="5"/>
      <c r="T64" s="5"/>
      <c r="U64" s="5"/>
      <c r="V64" s="5"/>
      <c r="W64" s="5"/>
      <c r="X64" s="5"/>
      <c r="Y64" s="5"/>
      <c r="Z64" s="5"/>
      <c r="AA64" s="5"/>
      <c r="AB64" s="5"/>
    </row>
    <row r="65" spans="1:28" s="298" customFormat="1">
      <c r="A65" s="311"/>
      <c r="B65" s="306" t="s">
        <v>235</v>
      </c>
      <c r="C65" s="306" t="s">
        <v>235</v>
      </c>
      <c r="D65" s="306" t="s">
        <v>235</v>
      </c>
      <c r="E65" s="307">
        <v>46</v>
      </c>
      <c r="F65" s="308">
        <v>77329.186150000009</v>
      </c>
      <c r="G65" s="309">
        <v>19861.072190000003</v>
      </c>
      <c r="H65" s="309">
        <v>97190.25834</v>
      </c>
      <c r="I65" s="309">
        <v>270425.32451999997</v>
      </c>
      <c r="J65" s="309">
        <v>45527.041299999997</v>
      </c>
      <c r="K65" s="309">
        <v>315952.36582000001</v>
      </c>
      <c r="L65" s="309">
        <v>4812.3203099999992</v>
      </c>
      <c r="M65" s="309">
        <v>1561.5418200000001</v>
      </c>
      <c r="N65" s="309">
        <v>6373.8621299999995</v>
      </c>
      <c r="O65" s="309">
        <v>419516.48629000003</v>
      </c>
      <c r="P65" s="309">
        <v>308825.48554000002</v>
      </c>
      <c r="Q65" s="309">
        <v>5935.9239299999999</v>
      </c>
      <c r="R65" s="310">
        <v>314761.40947000001</v>
      </c>
      <c r="S65" s="5"/>
      <c r="T65" s="5"/>
      <c r="U65" s="5"/>
      <c r="V65" s="5"/>
      <c r="W65" s="5"/>
      <c r="X65" s="5"/>
      <c r="Y65" s="5"/>
      <c r="Z65" s="5"/>
      <c r="AA65" s="5"/>
      <c r="AB65" s="5"/>
    </row>
    <row r="66" spans="1:28" s="298" customFormat="1">
      <c r="A66" s="311"/>
      <c r="B66" s="311"/>
      <c r="C66" s="311"/>
      <c r="D66" s="311"/>
      <c r="E66" s="312">
        <v>589</v>
      </c>
      <c r="F66" s="313">
        <v>18968.991829999999</v>
      </c>
      <c r="G66" s="314">
        <v>5087.01289</v>
      </c>
      <c r="H66" s="314">
        <v>24056.004719999997</v>
      </c>
      <c r="I66" s="314">
        <v>58174.112079999999</v>
      </c>
      <c r="J66" s="314">
        <v>12388.64522</v>
      </c>
      <c r="K66" s="314">
        <v>70562.757299999997</v>
      </c>
      <c r="L66" s="314">
        <v>521.44204000000002</v>
      </c>
      <c r="M66" s="314">
        <v>160.52267999999998</v>
      </c>
      <c r="N66" s="314">
        <v>681.96471999999994</v>
      </c>
      <c r="O66" s="314">
        <v>95300.726739999998</v>
      </c>
      <c r="P66" s="314">
        <v>6.8196899999999996</v>
      </c>
      <c r="Q66" s="314">
        <v>0.14458000000000001</v>
      </c>
      <c r="R66" s="315">
        <v>6.9642700000000008</v>
      </c>
      <c r="S66" s="5"/>
      <c r="T66" s="5"/>
      <c r="U66" s="5"/>
      <c r="V66" s="5"/>
      <c r="W66" s="5"/>
      <c r="X66" s="5"/>
      <c r="Y66" s="5"/>
      <c r="Z66" s="5"/>
      <c r="AA66" s="5"/>
      <c r="AB66" s="5"/>
    </row>
    <row r="67" spans="1:28" s="298" customFormat="1">
      <c r="A67" s="311"/>
      <c r="B67" s="311"/>
      <c r="C67" s="306" t="s">
        <v>236</v>
      </c>
      <c r="D67" s="306" t="s">
        <v>237</v>
      </c>
      <c r="E67" s="307">
        <v>47</v>
      </c>
      <c r="F67" s="308">
        <v>36129.817510000001</v>
      </c>
      <c r="G67" s="309">
        <v>2740.0243999999998</v>
      </c>
      <c r="H67" s="309">
        <v>38869.841909999996</v>
      </c>
      <c r="I67" s="309">
        <v>115991.06556999999</v>
      </c>
      <c r="J67" s="309">
        <v>12355.790919999999</v>
      </c>
      <c r="K67" s="309">
        <v>128346.85648999999</v>
      </c>
      <c r="L67" s="309">
        <v>871.98540000000003</v>
      </c>
      <c r="M67" s="309">
        <v>0.64788000000000001</v>
      </c>
      <c r="N67" s="309">
        <v>872.63328000000001</v>
      </c>
      <c r="O67" s="309">
        <v>168089.33168</v>
      </c>
      <c r="P67" s="309">
        <v>79357.822370000009</v>
      </c>
      <c r="Q67" s="309">
        <v>377.60557</v>
      </c>
      <c r="R67" s="310">
        <v>79735.427939999994</v>
      </c>
      <c r="S67" s="5"/>
      <c r="T67" s="5"/>
      <c r="U67" s="5"/>
      <c r="V67" s="5"/>
      <c r="W67" s="5"/>
      <c r="X67" s="5"/>
      <c r="Y67" s="5"/>
      <c r="Z67" s="5"/>
      <c r="AA67" s="5"/>
      <c r="AB67" s="5"/>
    </row>
    <row r="68" spans="1:28" s="298" customFormat="1">
      <c r="A68" s="311"/>
      <c r="B68" s="306" t="s">
        <v>12</v>
      </c>
      <c r="C68" s="306" t="s">
        <v>238</v>
      </c>
      <c r="D68" s="306" t="s">
        <v>239</v>
      </c>
      <c r="E68" s="307">
        <v>66</v>
      </c>
      <c r="F68" s="308">
        <v>52292.045960000003</v>
      </c>
      <c r="G68" s="309">
        <v>37313.483039999999</v>
      </c>
      <c r="H68" s="309">
        <v>89605.528999999995</v>
      </c>
      <c r="I68" s="309">
        <v>146665.753</v>
      </c>
      <c r="J68" s="309">
        <v>27136.921739999998</v>
      </c>
      <c r="K68" s="309">
        <v>173802.67474000002</v>
      </c>
      <c r="L68" s="309">
        <v>6261.4782599999999</v>
      </c>
      <c r="M68" s="309">
        <v>1855.7977800000001</v>
      </c>
      <c r="N68" s="309">
        <v>8117.2760399999997</v>
      </c>
      <c r="O68" s="309">
        <v>271525.47977999999</v>
      </c>
      <c r="P68" s="309">
        <v>295829.48274000001</v>
      </c>
      <c r="Q68" s="309">
        <v>127807.29285</v>
      </c>
      <c r="R68" s="310">
        <v>423636.77558999998</v>
      </c>
      <c r="S68" s="5"/>
      <c r="T68" s="5"/>
      <c r="U68" s="5"/>
      <c r="V68" s="5"/>
      <c r="W68" s="5"/>
      <c r="X68" s="5"/>
      <c r="Y68" s="5"/>
      <c r="Z68" s="5"/>
      <c r="AA68" s="5"/>
      <c r="AB68" s="5"/>
    </row>
    <row r="69" spans="1:28" s="298" customFormat="1">
      <c r="A69" s="311"/>
      <c r="B69" s="311"/>
      <c r="C69" s="311"/>
      <c r="D69" s="311"/>
      <c r="E69" s="312">
        <v>304</v>
      </c>
      <c r="F69" s="313">
        <v>53706.38579</v>
      </c>
      <c r="G69" s="314">
        <v>39100.7166</v>
      </c>
      <c r="H69" s="314">
        <v>92807.10239</v>
      </c>
      <c r="I69" s="314">
        <v>66152.674440000003</v>
      </c>
      <c r="J69" s="314">
        <v>24463.2726</v>
      </c>
      <c r="K69" s="314">
        <v>90615.947040000014</v>
      </c>
      <c r="L69" s="314">
        <v>1588.2157199999999</v>
      </c>
      <c r="M69" s="314">
        <v>103.79330999999999</v>
      </c>
      <c r="N69" s="314">
        <v>1692.0090299999999</v>
      </c>
      <c r="O69" s="314">
        <v>185115.05846</v>
      </c>
      <c r="P69" s="314">
        <v>60.287339999999993</v>
      </c>
      <c r="Q69" s="314">
        <v>27.175529999999998</v>
      </c>
      <c r="R69" s="315">
        <v>87.462869999999995</v>
      </c>
      <c r="S69" s="5"/>
      <c r="T69" s="5"/>
      <c r="U69" s="5"/>
      <c r="V69" s="5"/>
      <c r="W69" s="5"/>
      <c r="X69" s="5"/>
      <c r="Y69" s="5"/>
      <c r="Z69" s="5"/>
      <c r="AA69" s="5"/>
      <c r="AB69" s="5"/>
    </row>
    <row r="70" spans="1:28" s="298" customFormat="1">
      <c r="A70" s="311"/>
      <c r="B70" s="311"/>
      <c r="C70" s="306" t="s">
        <v>12</v>
      </c>
      <c r="D70" s="306" t="s">
        <v>12</v>
      </c>
      <c r="E70" s="307">
        <v>63</v>
      </c>
      <c r="F70" s="308">
        <v>127195.86168</v>
      </c>
      <c r="G70" s="309">
        <v>40634.377829999998</v>
      </c>
      <c r="H70" s="309">
        <v>167830.23950999998</v>
      </c>
      <c r="I70" s="309">
        <v>399162.35006000003</v>
      </c>
      <c r="J70" s="309">
        <v>86624.138069999986</v>
      </c>
      <c r="K70" s="309">
        <v>485786.48813000001</v>
      </c>
      <c r="L70" s="309">
        <v>12100.08699</v>
      </c>
      <c r="M70" s="309">
        <v>3839.8870200000001</v>
      </c>
      <c r="N70" s="309">
        <v>15939.97401</v>
      </c>
      <c r="O70" s="309">
        <v>669556.70164999994</v>
      </c>
      <c r="P70" s="309">
        <v>346694.27750999999</v>
      </c>
      <c r="Q70" s="309">
        <v>216984.27302000002</v>
      </c>
      <c r="R70" s="310">
        <v>563678.55053000001</v>
      </c>
      <c r="S70" s="5"/>
      <c r="T70" s="5"/>
      <c r="U70" s="5"/>
      <c r="V70" s="5"/>
      <c r="W70" s="5"/>
      <c r="X70" s="5"/>
      <c r="Y70" s="5"/>
      <c r="Z70" s="5"/>
      <c r="AA70" s="5"/>
      <c r="AB70" s="5"/>
    </row>
    <row r="71" spans="1:28" s="298" customFormat="1">
      <c r="A71" s="311"/>
      <c r="B71" s="311"/>
      <c r="C71" s="311"/>
      <c r="D71" s="311"/>
      <c r="E71" s="312">
        <v>618</v>
      </c>
      <c r="F71" s="313">
        <v>12419.94383</v>
      </c>
      <c r="G71" s="314">
        <v>3382.3968500000001</v>
      </c>
      <c r="H71" s="314">
        <v>15802.340679999999</v>
      </c>
      <c r="I71" s="314">
        <v>30202.194889999999</v>
      </c>
      <c r="J71" s="314">
        <v>15446.196089999999</v>
      </c>
      <c r="K71" s="314">
        <v>45648.390979999996</v>
      </c>
      <c r="L71" s="314">
        <v>678.67406000000005</v>
      </c>
      <c r="M71" s="314">
        <v>185.90626999999998</v>
      </c>
      <c r="N71" s="314">
        <v>864.58033</v>
      </c>
      <c r="O71" s="314">
        <v>62315.311990000002</v>
      </c>
      <c r="P71" s="314">
        <v>2.5408000000000004</v>
      </c>
      <c r="Q71" s="314">
        <v>2.3422899999999998</v>
      </c>
      <c r="R71" s="315">
        <v>4.8830900000000002</v>
      </c>
      <c r="S71" s="5"/>
      <c r="T71" s="5"/>
      <c r="U71" s="5"/>
      <c r="V71" s="5"/>
      <c r="W71" s="5"/>
      <c r="X71" s="5"/>
      <c r="Y71" s="5"/>
      <c r="Z71" s="5"/>
      <c r="AA71" s="5"/>
      <c r="AB71" s="5"/>
    </row>
    <row r="72" spans="1:28" s="298" customFormat="1">
      <c r="A72" s="311"/>
      <c r="B72" s="311"/>
      <c r="C72" s="311"/>
      <c r="D72" s="311"/>
      <c r="E72" s="312">
        <v>402</v>
      </c>
      <c r="F72" s="313">
        <v>31434.80788</v>
      </c>
      <c r="G72" s="314">
        <v>16344.099970000001</v>
      </c>
      <c r="H72" s="314">
        <v>47778.907850000003</v>
      </c>
      <c r="I72" s="314">
        <v>70324.944879999995</v>
      </c>
      <c r="J72" s="314">
        <v>31569.469670000002</v>
      </c>
      <c r="K72" s="314">
        <v>101894.41455</v>
      </c>
      <c r="L72" s="314">
        <v>2023.3861000000002</v>
      </c>
      <c r="M72" s="314">
        <v>303.01130999999998</v>
      </c>
      <c r="N72" s="314">
        <v>2326.39741</v>
      </c>
      <c r="O72" s="314">
        <v>151999.71981000001</v>
      </c>
      <c r="P72" s="314">
        <v>16.002870000000001</v>
      </c>
      <c r="Q72" s="314">
        <v>2.8515600000000001</v>
      </c>
      <c r="R72" s="315">
        <v>18.854430000000001</v>
      </c>
      <c r="S72" s="5"/>
      <c r="T72" s="5"/>
      <c r="U72" s="5"/>
      <c r="V72" s="5"/>
      <c r="W72" s="5"/>
      <c r="X72" s="5"/>
      <c r="Y72" s="5"/>
      <c r="Z72" s="5"/>
      <c r="AA72" s="5"/>
      <c r="AB72" s="5"/>
    </row>
    <row r="73" spans="1:28" s="298" customFormat="1">
      <c r="A73" s="311"/>
      <c r="B73" s="311"/>
      <c r="C73" s="306" t="s">
        <v>240</v>
      </c>
      <c r="D73" s="306" t="s">
        <v>240</v>
      </c>
      <c r="E73" s="307">
        <v>67</v>
      </c>
      <c r="F73" s="308">
        <v>54098.069240000004</v>
      </c>
      <c r="G73" s="309">
        <v>116516.85468</v>
      </c>
      <c r="H73" s="309">
        <v>170614.92392</v>
      </c>
      <c r="I73" s="309">
        <v>114830.07638</v>
      </c>
      <c r="J73" s="309">
        <v>60450.873939999998</v>
      </c>
      <c r="K73" s="309">
        <v>175280.95032</v>
      </c>
      <c r="L73" s="309">
        <v>3748.9946099999997</v>
      </c>
      <c r="M73" s="309">
        <v>996.40605000000005</v>
      </c>
      <c r="N73" s="309">
        <v>4745.4006600000002</v>
      </c>
      <c r="O73" s="309">
        <v>350641.27489999996</v>
      </c>
      <c r="P73" s="309">
        <v>97228.128370000006</v>
      </c>
      <c r="Q73" s="309">
        <v>7865.9664599999996</v>
      </c>
      <c r="R73" s="310">
        <v>105094.09483</v>
      </c>
      <c r="S73" s="5"/>
      <c r="T73" s="5"/>
      <c r="U73" s="5"/>
      <c r="V73" s="5"/>
      <c r="W73" s="5"/>
      <c r="X73" s="5"/>
      <c r="Y73" s="5"/>
      <c r="Z73" s="5"/>
      <c r="AA73" s="5"/>
      <c r="AB73" s="5"/>
    </row>
    <row r="74" spans="1:28" s="298" customFormat="1">
      <c r="A74" s="311"/>
      <c r="B74" s="311"/>
      <c r="C74" s="311"/>
      <c r="D74" s="306" t="s">
        <v>241</v>
      </c>
      <c r="E74" s="307">
        <v>68</v>
      </c>
      <c r="F74" s="308">
        <v>19433.034620000002</v>
      </c>
      <c r="G74" s="309">
        <v>21865.877769999999</v>
      </c>
      <c r="H74" s="309">
        <v>41298.912389999998</v>
      </c>
      <c r="I74" s="309">
        <v>111065.29520000001</v>
      </c>
      <c r="J74" s="309">
        <v>149207.0153</v>
      </c>
      <c r="K74" s="309">
        <v>260272.31049999999</v>
      </c>
      <c r="L74" s="309">
        <v>3581.0341699999999</v>
      </c>
      <c r="M74" s="309">
        <v>2635.24172</v>
      </c>
      <c r="N74" s="309">
        <v>6216.2758899999999</v>
      </c>
      <c r="O74" s="309">
        <v>307787.49877999997</v>
      </c>
      <c r="P74" s="309">
        <v>28036.42354</v>
      </c>
      <c r="Q74" s="309">
        <v>281.22044</v>
      </c>
      <c r="R74" s="310">
        <v>28317.643980000001</v>
      </c>
      <c r="S74" s="5"/>
      <c r="T74" s="5"/>
      <c r="U74" s="5"/>
      <c r="V74" s="5"/>
      <c r="W74" s="5"/>
      <c r="X74" s="5"/>
      <c r="Y74" s="5"/>
      <c r="Z74" s="5"/>
      <c r="AA74" s="5"/>
      <c r="AB74" s="5"/>
    </row>
    <row r="75" spans="1:28" s="298" customFormat="1">
      <c r="A75" s="311"/>
      <c r="B75" s="311"/>
      <c r="C75" s="306" t="s">
        <v>242</v>
      </c>
      <c r="D75" s="306" t="s">
        <v>242</v>
      </c>
      <c r="E75" s="307">
        <v>69</v>
      </c>
      <c r="F75" s="308">
        <v>51261.72539</v>
      </c>
      <c r="G75" s="309">
        <v>10643.784039999999</v>
      </c>
      <c r="H75" s="309">
        <v>61905.509429999998</v>
      </c>
      <c r="I75" s="309">
        <v>196485.06802000001</v>
      </c>
      <c r="J75" s="309">
        <v>25535.275859999998</v>
      </c>
      <c r="K75" s="309">
        <v>222020.34388</v>
      </c>
      <c r="L75" s="309">
        <v>6138.2725199999995</v>
      </c>
      <c r="M75" s="309">
        <v>3072.39624</v>
      </c>
      <c r="N75" s="309">
        <v>9210.6687600000005</v>
      </c>
      <c r="O75" s="309">
        <v>293136.52207000001</v>
      </c>
      <c r="P75" s="309">
        <v>85590.369330000001</v>
      </c>
      <c r="Q75" s="309">
        <v>3737.4746099999998</v>
      </c>
      <c r="R75" s="310">
        <v>89327.843939999992</v>
      </c>
      <c r="S75" s="5"/>
      <c r="T75" s="5"/>
      <c r="U75" s="5"/>
      <c r="V75" s="5"/>
      <c r="W75" s="5"/>
      <c r="X75" s="5"/>
      <c r="Y75" s="5"/>
      <c r="Z75" s="5"/>
      <c r="AA75" s="5"/>
      <c r="AB75" s="5"/>
    </row>
    <row r="76" spans="1:28" s="298" customFormat="1">
      <c r="A76" s="311"/>
      <c r="B76" s="306" t="s">
        <v>243</v>
      </c>
      <c r="C76" s="306" t="s">
        <v>244</v>
      </c>
      <c r="D76" s="306" t="s">
        <v>244</v>
      </c>
      <c r="E76" s="307">
        <v>80</v>
      </c>
      <c r="F76" s="308">
        <v>26075.269780000002</v>
      </c>
      <c r="G76" s="309">
        <v>4289.2607300000009</v>
      </c>
      <c r="H76" s="309">
        <v>30364.530510000001</v>
      </c>
      <c r="I76" s="309">
        <v>85769.117620000005</v>
      </c>
      <c r="J76" s="309">
        <v>17504.592290000001</v>
      </c>
      <c r="K76" s="309">
        <v>103273.70990999999</v>
      </c>
      <c r="L76" s="309">
        <v>2143.9985999999999</v>
      </c>
      <c r="M76" s="309">
        <v>410.80409000000003</v>
      </c>
      <c r="N76" s="309">
        <v>2554.80269</v>
      </c>
      <c r="O76" s="309">
        <v>136193.04311000003</v>
      </c>
      <c r="P76" s="309">
        <v>105367.42931000001</v>
      </c>
      <c r="Q76" s="309">
        <v>1611.38617</v>
      </c>
      <c r="R76" s="310">
        <v>106978.81548</v>
      </c>
      <c r="S76" s="5"/>
      <c r="T76" s="5"/>
      <c r="U76" s="5"/>
      <c r="V76" s="5"/>
      <c r="W76" s="5"/>
      <c r="X76" s="5"/>
      <c r="Y76" s="5"/>
      <c r="Z76" s="5"/>
      <c r="AA76" s="5"/>
      <c r="AB76" s="5"/>
    </row>
    <row r="77" spans="1:28" s="298" customFormat="1">
      <c r="A77" s="311"/>
      <c r="B77" s="311"/>
      <c r="C77" s="311"/>
      <c r="D77" s="306" t="s">
        <v>245</v>
      </c>
      <c r="E77" s="307">
        <v>428</v>
      </c>
      <c r="F77" s="308">
        <v>18251.861800000002</v>
      </c>
      <c r="G77" s="309">
        <v>7472.3457800000006</v>
      </c>
      <c r="H77" s="309">
        <v>25724.207579999998</v>
      </c>
      <c r="I77" s="309">
        <v>85201.791670000006</v>
      </c>
      <c r="J77" s="309">
        <v>4615.1569500000005</v>
      </c>
      <c r="K77" s="309">
        <v>89816.94862000001</v>
      </c>
      <c r="L77" s="309">
        <v>848.24046999999996</v>
      </c>
      <c r="M77" s="309">
        <v>2.37886</v>
      </c>
      <c r="N77" s="309">
        <v>850.61932999999999</v>
      </c>
      <c r="O77" s="309">
        <v>116391.77553</v>
      </c>
      <c r="P77" s="309">
        <v>52701.82591</v>
      </c>
      <c r="Q77" s="309">
        <v>100.73924000000001</v>
      </c>
      <c r="R77" s="310">
        <v>52802.565149999995</v>
      </c>
      <c r="S77" s="5"/>
      <c r="T77" s="5"/>
      <c r="U77" s="5"/>
      <c r="V77" s="5"/>
      <c r="W77" s="5"/>
      <c r="X77" s="5"/>
      <c r="Y77" s="5"/>
      <c r="Z77" s="5"/>
      <c r="AA77" s="5"/>
      <c r="AB77" s="5"/>
    </row>
    <row r="78" spans="1:28" s="298" customFormat="1">
      <c r="A78" s="311"/>
      <c r="B78" s="311"/>
      <c r="C78" s="306" t="s">
        <v>246</v>
      </c>
      <c r="D78" s="306" t="s">
        <v>247</v>
      </c>
      <c r="E78" s="307">
        <v>73</v>
      </c>
      <c r="F78" s="308">
        <v>2894.1052400000003</v>
      </c>
      <c r="G78" s="309">
        <v>471.42947999999996</v>
      </c>
      <c r="H78" s="309">
        <v>3365.5347200000001</v>
      </c>
      <c r="I78" s="309">
        <v>29674.23446</v>
      </c>
      <c r="J78" s="309">
        <v>8364.2462899999991</v>
      </c>
      <c r="K78" s="309">
        <v>38038.480750000002</v>
      </c>
      <c r="L78" s="309">
        <v>1540.9159299999999</v>
      </c>
      <c r="M78" s="309">
        <v>745.56868999999995</v>
      </c>
      <c r="N78" s="309">
        <v>2286.4846200000002</v>
      </c>
      <c r="O78" s="309">
        <v>43690.500090000001</v>
      </c>
      <c r="P78" s="309">
        <v>0.94222000000000006</v>
      </c>
      <c r="Q78" s="309">
        <v>0.23908000000000001</v>
      </c>
      <c r="R78" s="310">
        <v>1.1813</v>
      </c>
      <c r="S78" s="5"/>
      <c r="T78" s="5"/>
      <c r="U78" s="5"/>
      <c r="V78" s="5"/>
      <c r="W78" s="5"/>
      <c r="X78" s="5"/>
      <c r="Y78" s="5"/>
      <c r="Z78" s="5"/>
      <c r="AA78" s="5"/>
      <c r="AB78" s="5"/>
    </row>
    <row r="79" spans="1:28" s="298" customFormat="1">
      <c r="A79" s="311"/>
      <c r="B79" s="311"/>
      <c r="C79" s="311"/>
      <c r="D79" s="311"/>
      <c r="E79" s="312">
        <v>482</v>
      </c>
      <c r="F79" s="313">
        <v>53004.670359999996</v>
      </c>
      <c r="G79" s="314">
        <v>8787.5787200000013</v>
      </c>
      <c r="H79" s="314">
        <v>61792.249080000001</v>
      </c>
      <c r="I79" s="314">
        <v>124447.75087999999</v>
      </c>
      <c r="J79" s="314">
        <v>30718.186389999999</v>
      </c>
      <c r="K79" s="314">
        <v>155165.93727000002</v>
      </c>
      <c r="L79" s="314">
        <v>1800.9098600000002</v>
      </c>
      <c r="M79" s="314">
        <v>455.75409999999999</v>
      </c>
      <c r="N79" s="314">
        <v>2256.6639599999999</v>
      </c>
      <c r="O79" s="314">
        <v>219214.85031000001</v>
      </c>
      <c r="P79" s="314">
        <v>72.572159999999997</v>
      </c>
      <c r="Q79" s="314">
        <v>7.93058</v>
      </c>
      <c r="R79" s="315">
        <v>80.502740000000003</v>
      </c>
      <c r="S79" s="5"/>
      <c r="T79" s="5"/>
      <c r="U79" s="5"/>
      <c r="V79" s="5"/>
      <c r="W79" s="5"/>
      <c r="X79" s="5"/>
      <c r="Y79" s="5"/>
      <c r="Z79" s="5"/>
      <c r="AA79" s="5"/>
      <c r="AB79" s="5"/>
    </row>
    <row r="80" spans="1:28" s="298" customFormat="1">
      <c r="A80" s="311"/>
      <c r="B80" s="311"/>
      <c r="C80" s="311"/>
      <c r="D80" s="306" t="s">
        <v>246</v>
      </c>
      <c r="E80" s="307">
        <v>71</v>
      </c>
      <c r="F80" s="308">
        <v>219134.47444999998</v>
      </c>
      <c r="G80" s="309">
        <v>41635.070740000003</v>
      </c>
      <c r="H80" s="309">
        <v>260769.54519</v>
      </c>
      <c r="I80" s="309">
        <v>367235.51329999999</v>
      </c>
      <c r="J80" s="309">
        <v>108958.83248</v>
      </c>
      <c r="K80" s="309">
        <v>476194.34577999997</v>
      </c>
      <c r="L80" s="309">
        <v>15954.760259999999</v>
      </c>
      <c r="M80" s="309">
        <v>4720.5578800000003</v>
      </c>
      <c r="N80" s="309">
        <v>20675.318139999999</v>
      </c>
      <c r="O80" s="309">
        <v>757639.20911000005</v>
      </c>
      <c r="P80" s="309">
        <v>526612.80261999997</v>
      </c>
      <c r="Q80" s="309">
        <v>21943.479219999997</v>
      </c>
      <c r="R80" s="310">
        <v>548556.28184000007</v>
      </c>
      <c r="S80" s="5"/>
      <c r="T80" s="5"/>
      <c r="U80" s="5"/>
      <c r="V80" s="5"/>
      <c r="W80" s="5"/>
      <c r="X80" s="5"/>
      <c r="Y80" s="5"/>
      <c r="Z80" s="5"/>
      <c r="AA80" s="5"/>
      <c r="AB80" s="5"/>
    </row>
    <row r="81" spans="1:28" s="298" customFormat="1">
      <c r="A81" s="311"/>
      <c r="B81" s="311"/>
      <c r="C81" s="311"/>
      <c r="D81" s="311"/>
      <c r="E81" s="312">
        <v>72</v>
      </c>
      <c r="F81" s="313">
        <v>23312.814690000003</v>
      </c>
      <c r="G81" s="314">
        <v>4183.7924700000003</v>
      </c>
      <c r="H81" s="314">
        <v>27496.60716</v>
      </c>
      <c r="I81" s="314">
        <v>87158.004739999989</v>
      </c>
      <c r="J81" s="314">
        <v>28659.939200000001</v>
      </c>
      <c r="K81" s="314">
        <v>115817.94394</v>
      </c>
      <c r="L81" s="314">
        <v>10089.537839999999</v>
      </c>
      <c r="M81" s="314">
        <v>914.63732999999991</v>
      </c>
      <c r="N81" s="314">
        <v>11004.17517</v>
      </c>
      <c r="O81" s="314">
        <v>154318.72627000001</v>
      </c>
      <c r="P81" s="314">
        <v>19.50028</v>
      </c>
      <c r="Q81" s="314">
        <v>5.39445</v>
      </c>
      <c r="R81" s="315">
        <v>24.894729999999999</v>
      </c>
      <c r="S81" s="5"/>
      <c r="T81" s="5"/>
      <c r="U81" s="5"/>
      <c r="V81" s="5"/>
      <c r="W81" s="5"/>
      <c r="X81" s="5"/>
      <c r="Y81" s="5"/>
      <c r="Z81" s="5"/>
      <c r="AA81" s="5"/>
      <c r="AB81" s="5"/>
    </row>
    <row r="82" spans="1:28" s="298" customFormat="1">
      <c r="A82" s="311"/>
      <c r="B82" s="311"/>
      <c r="C82" s="311"/>
      <c r="D82" s="311"/>
      <c r="E82" s="312">
        <v>484</v>
      </c>
      <c r="F82" s="313">
        <v>9287.3741499999996</v>
      </c>
      <c r="G82" s="314">
        <v>1288.70334</v>
      </c>
      <c r="H82" s="314">
        <v>10576.07749</v>
      </c>
      <c r="I82" s="314">
        <v>49566.398809999999</v>
      </c>
      <c r="J82" s="314">
        <v>20087.773280000001</v>
      </c>
      <c r="K82" s="314">
        <v>69654.172090000007</v>
      </c>
      <c r="L82" s="314">
        <v>755.58037999999999</v>
      </c>
      <c r="M82" s="314">
        <v>251.82173999999998</v>
      </c>
      <c r="N82" s="314">
        <v>1007.40212</v>
      </c>
      <c r="O82" s="314">
        <v>81237.651700000002</v>
      </c>
      <c r="P82" s="314">
        <v>2.7728000000000002</v>
      </c>
      <c r="Q82" s="314">
        <v>0.22996</v>
      </c>
      <c r="R82" s="315">
        <v>3.0027600000000003</v>
      </c>
      <c r="S82" s="5"/>
      <c r="T82" s="5"/>
      <c r="U82" s="5"/>
      <c r="V82" s="5"/>
      <c r="W82" s="5"/>
      <c r="X82" s="5"/>
      <c r="Y82" s="5"/>
      <c r="Z82" s="5"/>
      <c r="AA82" s="5"/>
      <c r="AB82" s="5"/>
    </row>
    <row r="83" spans="1:28" s="298" customFormat="1">
      <c r="A83" s="311"/>
      <c r="B83" s="311"/>
      <c r="C83" s="311"/>
      <c r="D83" s="311"/>
      <c r="E83" s="312">
        <v>496</v>
      </c>
      <c r="F83" s="313">
        <v>3959.6436400000002</v>
      </c>
      <c r="G83" s="314">
        <v>908.50946999999996</v>
      </c>
      <c r="H83" s="314">
        <v>4868.1531100000002</v>
      </c>
      <c r="I83" s="314">
        <v>55251.540930000003</v>
      </c>
      <c r="J83" s="314">
        <v>9987.2909099999997</v>
      </c>
      <c r="K83" s="314">
        <v>65238.831840000006</v>
      </c>
      <c r="L83" s="314">
        <v>297.62632000000002</v>
      </c>
      <c r="M83" s="314">
        <v>294.64726000000002</v>
      </c>
      <c r="N83" s="314">
        <v>592.27357999999992</v>
      </c>
      <c r="O83" s="314">
        <v>70699.258530000006</v>
      </c>
      <c r="P83" s="314">
        <v>2.9849299999999999</v>
      </c>
      <c r="Q83" s="314">
        <v>0.19875000000000001</v>
      </c>
      <c r="R83" s="315">
        <v>3.1836799999999998</v>
      </c>
      <c r="S83" s="5"/>
      <c r="T83" s="5"/>
      <c r="U83" s="5"/>
      <c r="V83" s="5"/>
      <c r="W83" s="5"/>
      <c r="X83" s="5"/>
      <c r="Y83" s="5"/>
      <c r="Z83" s="5"/>
      <c r="AA83" s="5"/>
      <c r="AB83" s="5"/>
    </row>
    <row r="84" spans="1:28" s="298" customFormat="1">
      <c r="A84" s="311"/>
      <c r="B84" s="311"/>
      <c r="C84" s="306" t="s">
        <v>248</v>
      </c>
      <c r="D84" s="306" t="s">
        <v>248</v>
      </c>
      <c r="E84" s="307">
        <v>74</v>
      </c>
      <c r="F84" s="308">
        <v>10245.022489999999</v>
      </c>
      <c r="G84" s="309">
        <v>905.31515999999999</v>
      </c>
      <c r="H84" s="309">
        <v>11150.337649999999</v>
      </c>
      <c r="I84" s="309">
        <v>50272.438990000002</v>
      </c>
      <c r="J84" s="309">
        <v>9777.1911099999998</v>
      </c>
      <c r="K84" s="309">
        <v>60049.630100000002</v>
      </c>
      <c r="L84" s="309">
        <v>3178.92263</v>
      </c>
      <c r="M84" s="309">
        <v>103.42228</v>
      </c>
      <c r="N84" s="309">
        <v>3282.3449100000003</v>
      </c>
      <c r="O84" s="309">
        <v>74482.312659999996</v>
      </c>
      <c r="P84" s="309">
        <v>29300.378800000002</v>
      </c>
      <c r="Q84" s="309">
        <v>9637.1547499999997</v>
      </c>
      <c r="R84" s="310">
        <v>38937.53355</v>
      </c>
      <c r="S84" s="5"/>
      <c r="T84" s="5"/>
      <c r="U84" s="5"/>
      <c r="V84" s="5"/>
      <c r="W84" s="5"/>
      <c r="X84" s="5"/>
      <c r="Y84" s="5"/>
      <c r="Z84" s="5"/>
      <c r="AA84" s="5"/>
      <c r="AB84" s="5"/>
    </row>
    <row r="85" spans="1:28" s="298" customFormat="1">
      <c r="A85" s="311"/>
      <c r="B85" s="311"/>
      <c r="C85" s="306" t="s">
        <v>249</v>
      </c>
      <c r="D85" s="306" t="s">
        <v>250</v>
      </c>
      <c r="E85" s="307">
        <v>646</v>
      </c>
      <c r="F85" s="308">
        <v>14085.814050000001</v>
      </c>
      <c r="G85" s="309">
        <v>7704.2603499999996</v>
      </c>
      <c r="H85" s="309">
        <v>21790.074399999998</v>
      </c>
      <c r="I85" s="309">
        <v>51925.947829999997</v>
      </c>
      <c r="J85" s="309">
        <v>1986.84103</v>
      </c>
      <c r="K85" s="309">
        <v>53912.788860000001</v>
      </c>
      <c r="L85" s="309">
        <v>556.82348999999999</v>
      </c>
      <c r="M85" s="309">
        <v>6.7390000000000005E-2</v>
      </c>
      <c r="N85" s="309">
        <v>556.89088000000004</v>
      </c>
      <c r="O85" s="309">
        <v>76259.754140000005</v>
      </c>
      <c r="P85" s="309">
        <v>27348.55215</v>
      </c>
      <c r="Q85" s="309">
        <v>10.306809999999999</v>
      </c>
      <c r="R85" s="310">
        <v>27358.858960000001</v>
      </c>
      <c r="S85" s="5"/>
      <c r="T85" s="5"/>
      <c r="U85" s="5"/>
      <c r="V85" s="5"/>
      <c r="W85" s="5"/>
      <c r="X85" s="5"/>
      <c r="Y85" s="5"/>
      <c r="Z85" s="5"/>
      <c r="AA85" s="5"/>
      <c r="AB85" s="5"/>
    </row>
    <row r="86" spans="1:28" s="298" customFormat="1">
      <c r="A86" s="311"/>
      <c r="B86" s="311"/>
      <c r="C86" s="311"/>
      <c r="D86" s="306" t="s">
        <v>249</v>
      </c>
      <c r="E86" s="307">
        <v>78</v>
      </c>
      <c r="F86" s="308">
        <v>32149.746890000002</v>
      </c>
      <c r="G86" s="309">
        <v>4007.1665099999996</v>
      </c>
      <c r="H86" s="309">
        <v>36156.913399999998</v>
      </c>
      <c r="I86" s="309">
        <v>96803.539109999998</v>
      </c>
      <c r="J86" s="309">
        <v>9208.637279999999</v>
      </c>
      <c r="K86" s="309">
        <v>106012.17639000001</v>
      </c>
      <c r="L86" s="309">
        <v>1188.6927000000001</v>
      </c>
      <c r="M86" s="309">
        <v>412.57279999999997</v>
      </c>
      <c r="N86" s="309">
        <v>1601.2655</v>
      </c>
      <c r="O86" s="309">
        <v>143770.35528999998</v>
      </c>
      <c r="P86" s="309">
        <v>58509.806670000005</v>
      </c>
      <c r="Q86" s="309">
        <v>4993.4823499999993</v>
      </c>
      <c r="R86" s="310">
        <v>63503.289020000004</v>
      </c>
      <c r="S86" s="5"/>
      <c r="T86" s="5"/>
      <c r="U86" s="5"/>
      <c r="V86" s="5"/>
      <c r="W86" s="5"/>
      <c r="X86" s="5"/>
      <c r="Y86" s="5"/>
      <c r="Z86" s="5"/>
      <c r="AA86" s="5"/>
      <c r="AB86" s="5"/>
    </row>
    <row r="87" spans="1:28" s="298" customFormat="1">
      <c r="A87" s="311"/>
      <c r="B87" s="311"/>
      <c r="C87" s="306" t="s">
        <v>251</v>
      </c>
      <c r="D87" s="306" t="s">
        <v>251</v>
      </c>
      <c r="E87" s="307">
        <v>75</v>
      </c>
      <c r="F87" s="308">
        <v>17578.591670000002</v>
      </c>
      <c r="G87" s="309">
        <v>995.33077000000003</v>
      </c>
      <c r="H87" s="309">
        <v>18573.922440000002</v>
      </c>
      <c r="I87" s="309">
        <v>80568.419849999991</v>
      </c>
      <c r="J87" s="309">
        <v>26107.636870000002</v>
      </c>
      <c r="K87" s="309">
        <v>106676.05671999999</v>
      </c>
      <c r="L87" s="309">
        <v>1917.29654</v>
      </c>
      <c r="M87" s="309">
        <v>865.28334999999993</v>
      </c>
      <c r="N87" s="309">
        <v>2782.57989</v>
      </c>
      <c r="O87" s="309">
        <v>128032.55905</v>
      </c>
      <c r="P87" s="309">
        <v>79483.828099999999</v>
      </c>
      <c r="Q87" s="309">
        <v>696.29518000000007</v>
      </c>
      <c r="R87" s="310">
        <v>80180.12328</v>
      </c>
      <c r="S87" s="5"/>
      <c r="T87" s="5"/>
      <c r="U87" s="5"/>
      <c r="V87" s="5"/>
      <c r="W87" s="5"/>
      <c r="X87" s="5"/>
      <c r="Y87" s="5"/>
      <c r="Z87" s="5"/>
      <c r="AA87" s="5"/>
      <c r="AB87" s="5"/>
    </row>
    <row r="88" spans="1:28" s="298" customFormat="1">
      <c r="A88" s="311"/>
      <c r="B88" s="311"/>
      <c r="C88" s="306" t="s">
        <v>252</v>
      </c>
      <c r="D88" s="306" t="s">
        <v>253</v>
      </c>
      <c r="E88" s="307">
        <v>76</v>
      </c>
      <c r="F88" s="308">
        <v>14431.80817</v>
      </c>
      <c r="G88" s="309">
        <v>2363.1311000000001</v>
      </c>
      <c r="H88" s="309">
        <v>16794.939269999999</v>
      </c>
      <c r="I88" s="309">
        <v>35439.25333</v>
      </c>
      <c r="J88" s="309">
        <v>7229.1854699999994</v>
      </c>
      <c r="K88" s="309">
        <v>42668.438799999996</v>
      </c>
      <c r="L88" s="309">
        <v>1439.40075</v>
      </c>
      <c r="M88" s="309">
        <v>316.71715</v>
      </c>
      <c r="N88" s="309">
        <v>1756.1179</v>
      </c>
      <c r="O88" s="309">
        <v>61219.495969999996</v>
      </c>
      <c r="P88" s="309">
        <v>46535.014139999999</v>
      </c>
      <c r="Q88" s="309">
        <v>234.48457999999999</v>
      </c>
      <c r="R88" s="310">
        <v>46769.498719999996</v>
      </c>
      <c r="S88" s="5"/>
      <c r="T88" s="5"/>
      <c r="U88" s="5"/>
      <c r="V88" s="5"/>
      <c r="W88" s="5"/>
      <c r="X88" s="5"/>
      <c r="Y88" s="5"/>
      <c r="Z88" s="5"/>
      <c r="AA88" s="5"/>
      <c r="AB88" s="5"/>
    </row>
    <row r="89" spans="1:28" s="298" customFormat="1">
      <c r="A89" s="311"/>
      <c r="B89" s="306" t="s">
        <v>14</v>
      </c>
      <c r="C89" s="306" t="s">
        <v>254</v>
      </c>
      <c r="D89" s="306" t="s">
        <v>254</v>
      </c>
      <c r="E89" s="307">
        <v>45</v>
      </c>
      <c r="F89" s="308">
        <v>23809.435010000001</v>
      </c>
      <c r="G89" s="309">
        <v>2959.5943900000002</v>
      </c>
      <c r="H89" s="309">
        <v>26769.029399999999</v>
      </c>
      <c r="I89" s="309">
        <v>129866.90454</v>
      </c>
      <c r="J89" s="309">
        <v>16393.2503</v>
      </c>
      <c r="K89" s="309">
        <v>146260.15484</v>
      </c>
      <c r="L89" s="309">
        <v>3717.6364399999998</v>
      </c>
      <c r="M89" s="309">
        <v>545.56903</v>
      </c>
      <c r="N89" s="309">
        <v>4263.2054699999999</v>
      </c>
      <c r="O89" s="309">
        <v>177292.38971000002</v>
      </c>
      <c r="P89" s="309">
        <v>74334.268260000012</v>
      </c>
      <c r="Q89" s="309">
        <v>870.99072999999999</v>
      </c>
      <c r="R89" s="310">
        <v>75205.258989999988</v>
      </c>
      <c r="S89" s="5"/>
      <c r="T89" s="5"/>
      <c r="U89" s="5"/>
      <c r="V89" s="5"/>
      <c r="W89" s="5"/>
      <c r="X89" s="5"/>
      <c r="Y89" s="5"/>
      <c r="Z89" s="5"/>
      <c r="AA89" s="5"/>
      <c r="AB89" s="5"/>
    </row>
    <row r="90" spans="1:28" s="298" customFormat="1">
      <c r="A90" s="311"/>
      <c r="B90" s="311"/>
      <c r="C90" s="306" t="s">
        <v>255</v>
      </c>
      <c r="D90" s="306" t="s">
        <v>256</v>
      </c>
      <c r="E90" s="307">
        <v>645</v>
      </c>
      <c r="F90" s="308">
        <v>29575.622179999998</v>
      </c>
      <c r="G90" s="309">
        <v>9359.8767399999997</v>
      </c>
      <c r="H90" s="309">
        <v>38935.498919999998</v>
      </c>
      <c r="I90" s="309">
        <v>119294.23268</v>
      </c>
      <c r="J90" s="309">
        <v>11602.15524</v>
      </c>
      <c r="K90" s="309">
        <v>130896.38792000001</v>
      </c>
      <c r="L90" s="309">
        <v>965.55025000000001</v>
      </c>
      <c r="M90" s="309">
        <v>34.034699999999994</v>
      </c>
      <c r="N90" s="309">
        <v>999.58494999999994</v>
      </c>
      <c r="O90" s="309">
        <v>170831.47178999998</v>
      </c>
      <c r="P90" s="309">
        <v>42377.42035</v>
      </c>
      <c r="Q90" s="309">
        <v>2188.8410899999999</v>
      </c>
      <c r="R90" s="310">
        <v>44566.261439999995</v>
      </c>
      <c r="S90" s="5"/>
      <c r="T90" s="5"/>
      <c r="U90" s="5"/>
      <c r="V90" s="5"/>
      <c r="W90" s="5"/>
      <c r="X90" s="5"/>
      <c r="Y90" s="5"/>
      <c r="Z90" s="5"/>
      <c r="AA90" s="5"/>
      <c r="AB90" s="5"/>
    </row>
    <row r="91" spans="1:28" s="298" customFormat="1">
      <c r="A91" s="311"/>
      <c r="B91" s="311"/>
      <c r="C91" s="306" t="s">
        <v>257</v>
      </c>
      <c r="D91" s="306" t="s">
        <v>258</v>
      </c>
      <c r="E91" s="307">
        <v>652</v>
      </c>
      <c r="F91" s="308">
        <v>15013.90108</v>
      </c>
      <c r="G91" s="309">
        <v>2321.16507</v>
      </c>
      <c r="H91" s="309">
        <v>17335.066149999999</v>
      </c>
      <c r="I91" s="309">
        <v>62708.852920000005</v>
      </c>
      <c r="J91" s="309">
        <v>4771.48326</v>
      </c>
      <c r="K91" s="309">
        <v>67480.336180000013</v>
      </c>
      <c r="L91" s="309">
        <v>7266.84555</v>
      </c>
      <c r="M91" s="309">
        <v>199.70368999999999</v>
      </c>
      <c r="N91" s="309">
        <v>7466.5492400000003</v>
      </c>
      <c r="O91" s="309">
        <v>92281.95156999999</v>
      </c>
      <c r="P91" s="309">
        <v>6.1387999999999998</v>
      </c>
      <c r="Q91" s="309">
        <v>2.3531500000000003</v>
      </c>
      <c r="R91" s="310">
        <v>8.491950000000001</v>
      </c>
      <c r="S91" s="5"/>
      <c r="T91" s="5"/>
      <c r="U91" s="5"/>
      <c r="V91" s="5"/>
      <c r="W91" s="5"/>
      <c r="X91" s="5"/>
      <c r="Y91" s="5"/>
      <c r="Z91" s="5"/>
      <c r="AA91" s="5"/>
      <c r="AB91" s="5"/>
    </row>
    <row r="92" spans="1:28" s="298" customFormat="1">
      <c r="A92" s="311"/>
      <c r="B92" s="311"/>
      <c r="C92" s="311"/>
      <c r="D92" s="306" t="s">
        <v>257</v>
      </c>
      <c r="E92" s="307">
        <v>36</v>
      </c>
      <c r="F92" s="308">
        <v>563114.70119000005</v>
      </c>
      <c r="G92" s="309">
        <v>462407.83105000004</v>
      </c>
      <c r="H92" s="309">
        <v>1025522.53224</v>
      </c>
      <c r="I92" s="309">
        <v>1080929.50181</v>
      </c>
      <c r="J92" s="309">
        <v>483596.00760000001</v>
      </c>
      <c r="K92" s="309">
        <v>1564525.5094100002</v>
      </c>
      <c r="L92" s="309">
        <v>57654.418369999999</v>
      </c>
      <c r="M92" s="309">
        <v>13515.39365</v>
      </c>
      <c r="N92" s="309">
        <v>71169.812019999998</v>
      </c>
      <c r="O92" s="309">
        <v>2661217.8536700001</v>
      </c>
      <c r="P92" s="309">
        <v>1826900.8546199999</v>
      </c>
      <c r="Q92" s="309">
        <v>645453.56382000004</v>
      </c>
      <c r="R92" s="310">
        <v>2472354.4184400002</v>
      </c>
      <c r="S92" s="5"/>
      <c r="T92" s="5"/>
      <c r="U92" s="5"/>
      <c r="V92" s="5"/>
      <c r="W92" s="5"/>
      <c r="X92" s="5"/>
      <c r="Y92" s="5"/>
      <c r="Z92" s="5"/>
      <c r="AA92" s="5"/>
      <c r="AB92" s="5"/>
    </row>
    <row r="93" spans="1:28" s="298" customFormat="1">
      <c r="A93" s="311"/>
      <c r="B93" s="311"/>
      <c r="C93" s="311"/>
      <c r="D93" s="311"/>
      <c r="E93" s="312">
        <v>37</v>
      </c>
      <c r="F93" s="313">
        <v>45533.054479999999</v>
      </c>
      <c r="G93" s="314">
        <v>13990.31416</v>
      </c>
      <c r="H93" s="314">
        <v>59523.368640000001</v>
      </c>
      <c r="I93" s="314">
        <v>119034.73026000001</v>
      </c>
      <c r="J93" s="314">
        <v>30750.571800000002</v>
      </c>
      <c r="K93" s="314">
        <v>149785.30206000002</v>
      </c>
      <c r="L93" s="314">
        <v>2950.8449300000002</v>
      </c>
      <c r="M93" s="314">
        <v>1215.0201999999999</v>
      </c>
      <c r="N93" s="314">
        <v>4165.8651300000001</v>
      </c>
      <c r="O93" s="314">
        <v>213474.53583000001</v>
      </c>
      <c r="P93" s="314">
        <v>35.099870000000003</v>
      </c>
      <c r="Q93" s="314">
        <v>11.220280000000001</v>
      </c>
      <c r="R93" s="315">
        <v>46.320149999999998</v>
      </c>
      <c r="S93" s="5"/>
      <c r="T93" s="5"/>
      <c r="U93" s="5"/>
      <c r="V93" s="5"/>
      <c r="W93" s="5"/>
      <c r="X93" s="5"/>
      <c r="Y93" s="5"/>
      <c r="Z93" s="5"/>
      <c r="AA93" s="5"/>
      <c r="AB93" s="5"/>
    </row>
    <row r="94" spans="1:28" s="298" customFormat="1">
      <c r="A94" s="311"/>
      <c r="B94" s="311"/>
      <c r="C94" s="311"/>
      <c r="D94" s="311"/>
      <c r="E94" s="312">
        <v>40</v>
      </c>
      <c r="F94" s="313">
        <v>35849.432380000006</v>
      </c>
      <c r="G94" s="314">
        <v>5551.1288500000001</v>
      </c>
      <c r="H94" s="314">
        <v>41400.561229999999</v>
      </c>
      <c r="I94" s="314">
        <v>92593.587349999987</v>
      </c>
      <c r="J94" s="314">
        <v>13918.713529999999</v>
      </c>
      <c r="K94" s="314">
        <v>106512.30088</v>
      </c>
      <c r="L94" s="314">
        <v>922.18992000000003</v>
      </c>
      <c r="M94" s="314">
        <v>264.01315999999997</v>
      </c>
      <c r="N94" s="314">
        <v>1186.20308</v>
      </c>
      <c r="O94" s="314">
        <v>149099.06518999999</v>
      </c>
      <c r="P94" s="314">
        <v>12.34501</v>
      </c>
      <c r="Q94" s="314">
        <v>3.3685500000000004</v>
      </c>
      <c r="R94" s="315">
        <v>15.713559999999999</v>
      </c>
      <c r="S94" s="5"/>
      <c r="T94" s="5"/>
      <c r="U94" s="5"/>
      <c r="V94" s="5"/>
      <c r="W94" s="5"/>
      <c r="X94" s="5"/>
      <c r="Y94" s="5"/>
      <c r="Z94" s="5"/>
      <c r="AA94" s="5"/>
      <c r="AB94" s="5"/>
    </row>
    <row r="95" spans="1:28" s="298" customFormat="1">
      <c r="A95" s="311"/>
      <c r="B95" s="311"/>
      <c r="C95" s="311"/>
      <c r="D95" s="311"/>
      <c r="E95" s="312">
        <v>500</v>
      </c>
      <c r="F95" s="313">
        <v>19077.181370000002</v>
      </c>
      <c r="G95" s="314">
        <v>11075.75525</v>
      </c>
      <c r="H95" s="314">
        <v>30152.93662</v>
      </c>
      <c r="I95" s="314">
        <v>83591.137989999988</v>
      </c>
      <c r="J95" s="314">
        <v>16992.30416</v>
      </c>
      <c r="K95" s="314">
        <v>100583.44215</v>
      </c>
      <c r="L95" s="314">
        <v>1904.0193700000002</v>
      </c>
      <c r="M95" s="314">
        <v>919.93782999999996</v>
      </c>
      <c r="N95" s="314">
        <v>2823.9572000000003</v>
      </c>
      <c r="O95" s="314">
        <v>133560.33596999999</v>
      </c>
      <c r="P95" s="314">
        <v>1127.1530700000001</v>
      </c>
      <c r="Q95" s="314">
        <v>12.205549999999999</v>
      </c>
      <c r="R95" s="315">
        <v>1139.3586200000002</v>
      </c>
      <c r="S95" s="5"/>
      <c r="T95" s="5"/>
      <c r="U95" s="5"/>
      <c r="V95" s="5"/>
      <c r="W95" s="5"/>
      <c r="X95" s="5"/>
      <c r="Y95" s="5"/>
      <c r="Z95" s="5"/>
      <c r="AA95" s="5"/>
      <c r="AB95" s="5"/>
    </row>
    <row r="96" spans="1:28" s="298" customFormat="1">
      <c r="A96" s="311"/>
      <c r="B96" s="311"/>
      <c r="C96" s="311"/>
      <c r="D96" s="311"/>
      <c r="E96" s="312">
        <v>638</v>
      </c>
      <c r="F96" s="313">
        <v>76367.214120000004</v>
      </c>
      <c r="G96" s="314">
        <v>109895.66684000001</v>
      </c>
      <c r="H96" s="314">
        <v>186262.88096000001</v>
      </c>
      <c r="I96" s="314">
        <v>184130.41993</v>
      </c>
      <c r="J96" s="314">
        <v>114347.37578</v>
      </c>
      <c r="K96" s="314">
        <v>298477.79570999998</v>
      </c>
      <c r="L96" s="314">
        <v>3387.4389300000003</v>
      </c>
      <c r="M96" s="314">
        <v>2101.03908</v>
      </c>
      <c r="N96" s="314">
        <v>5488.4780099999998</v>
      </c>
      <c r="O96" s="314">
        <v>490229.15468000004</v>
      </c>
      <c r="P96" s="314">
        <v>40.644870000000004</v>
      </c>
      <c r="Q96" s="314">
        <v>19.45844</v>
      </c>
      <c r="R96" s="315">
        <v>60.10331</v>
      </c>
      <c r="S96" s="5"/>
      <c r="T96" s="5"/>
      <c r="U96" s="5"/>
      <c r="V96" s="5"/>
      <c r="W96" s="5"/>
      <c r="X96" s="5"/>
      <c r="Y96" s="5"/>
      <c r="Z96" s="5"/>
      <c r="AA96" s="5"/>
      <c r="AB96" s="5"/>
    </row>
    <row r="97" spans="1:28" s="298" customFormat="1">
      <c r="A97" s="311"/>
      <c r="B97" s="311"/>
      <c r="C97" s="311"/>
      <c r="D97" s="311"/>
      <c r="E97" s="312">
        <v>295</v>
      </c>
      <c r="F97" s="313">
        <v>74679.649870000008</v>
      </c>
      <c r="G97" s="314">
        <v>32023.86967</v>
      </c>
      <c r="H97" s="314">
        <v>106703.51954000001</v>
      </c>
      <c r="I97" s="314">
        <v>109054.67359000001</v>
      </c>
      <c r="J97" s="314">
        <v>54921.778749999998</v>
      </c>
      <c r="K97" s="314">
        <v>163976.45234000002</v>
      </c>
      <c r="L97" s="314">
        <v>3020.5797000000002</v>
      </c>
      <c r="M97" s="314">
        <v>2656.14543</v>
      </c>
      <c r="N97" s="314">
        <v>5676.7251299999998</v>
      </c>
      <c r="O97" s="314">
        <v>276356.69701</v>
      </c>
      <c r="P97" s="314">
        <v>104.21226</v>
      </c>
      <c r="Q97" s="314">
        <v>12.795200000000001</v>
      </c>
      <c r="R97" s="315">
        <v>117.00746000000001</v>
      </c>
      <c r="S97" s="5"/>
      <c r="T97" s="5"/>
      <c r="U97" s="5"/>
      <c r="V97" s="5"/>
      <c r="W97" s="5"/>
      <c r="X97" s="5"/>
      <c r="Y97" s="5"/>
      <c r="Z97" s="5"/>
      <c r="AA97" s="5"/>
      <c r="AB97" s="5"/>
    </row>
    <row r="98" spans="1:28" s="298" customFormat="1">
      <c r="A98" s="311"/>
      <c r="B98" s="311"/>
      <c r="C98" s="311"/>
      <c r="D98" s="311"/>
      <c r="E98" s="312">
        <v>436</v>
      </c>
      <c r="F98" s="313">
        <v>25165.93593</v>
      </c>
      <c r="G98" s="314">
        <v>27710.111570000001</v>
      </c>
      <c r="H98" s="314">
        <v>52876.047500000001</v>
      </c>
      <c r="I98" s="314">
        <v>92604.563190000001</v>
      </c>
      <c r="J98" s="314">
        <v>27096.73748</v>
      </c>
      <c r="K98" s="314">
        <v>119701.30067</v>
      </c>
      <c r="L98" s="314">
        <v>2227.0571099999997</v>
      </c>
      <c r="M98" s="314">
        <v>1156.1940900000002</v>
      </c>
      <c r="N98" s="314">
        <v>3383.2512000000002</v>
      </c>
      <c r="O98" s="314">
        <v>175960.59937000001</v>
      </c>
      <c r="P98" s="314">
        <v>15.057559999999999</v>
      </c>
      <c r="Q98" s="314">
        <v>6.52576</v>
      </c>
      <c r="R98" s="315">
        <v>21.583320000000001</v>
      </c>
      <c r="S98" s="5"/>
      <c r="T98" s="5"/>
      <c r="U98" s="5"/>
      <c r="V98" s="5"/>
      <c r="W98" s="5"/>
      <c r="X98" s="5"/>
      <c r="Y98" s="5"/>
      <c r="Z98" s="5"/>
      <c r="AA98" s="5"/>
      <c r="AB98" s="5"/>
    </row>
    <row r="99" spans="1:28" s="298" customFormat="1">
      <c r="A99" s="311"/>
      <c r="B99" s="311"/>
      <c r="C99" s="306" t="s">
        <v>259</v>
      </c>
      <c r="D99" s="306" t="s">
        <v>259</v>
      </c>
      <c r="E99" s="307">
        <v>44</v>
      </c>
      <c r="F99" s="308">
        <v>15045.83094</v>
      </c>
      <c r="G99" s="309">
        <v>1428.68355</v>
      </c>
      <c r="H99" s="309">
        <v>16474.514490000001</v>
      </c>
      <c r="I99" s="309">
        <v>61622.682959999998</v>
      </c>
      <c r="J99" s="309">
        <v>11396.820710000002</v>
      </c>
      <c r="K99" s="309">
        <v>73019.503670000006</v>
      </c>
      <c r="L99" s="309">
        <v>4241.5371799999994</v>
      </c>
      <c r="M99" s="309">
        <v>791.56893000000002</v>
      </c>
      <c r="N99" s="309">
        <v>5033.1061100000006</v>
      </c>
      <c r="O99" s="309">
        <v>94527.12427</v>
      </c>
      <c r="P99" s="309">
        <v>86244.376040000003</v>
      </c>
      <c r="Q99" s="309">
        <v>964.32563000000005</v>
      </c>
      <c r="R99" s="310">
        <v>87208.701669999995</v>
      </c>
      <c r="S99" s="5"/>
      <c r="T99" s="5"/>
      <c r="U99" s="5"/>
      <c r="V99" s="5"/>
      <c r="W99" s="5"/>
      <c r="X99" s="5"/>
      <c r="Y99" s="5"/>
      <c r="Z99" s="5"/>
      <c r="AA99" s="5"/>
      <c r="AB99" s="5"/>
    </row>
    <row r="100" spans="1:28" s="298" customFormat="1">
      <c r="A100" s="311"/>
      <c r="B100" s="306" t="s">
        <v>15</v>
      </c>
      <c r="C100" s="306" t="s">
        <v>260</v>
      </c>
      <c r="D100" s="306" t="s">
        <v>260</v>
      </c>
      <c r="E100" s="307">
        <v>11</v>
      </c>
      <c r="F100" s="308">
        <v>284641.36170999997</v>
      </c>
      <c r="G100" s="309">
        <v>69489.640489999991</v>
      </c>
      <c r="H100" s="309">
        <v>354131.00219999999</v>
      </c>
      <c r="I100" s="309">
        <v>542031.62695000006</v>
      </c>
      <c r="J100" s="309">
        <v>152885.96861000001</v>
      </c>
      <c r="K100" s="309">
        <v>694917.59555999993</v>
      </c>
      <c r="L100" s="309">
        <v>18055.182069999999</v>
      </c>
      <c r="M100" s="309">
        <v>3986.6024400000001</v>
      </c>
      <c r="N100" s="309">
        <v>22041.784510000001</v>
      </c>
      <c r="O100" s="309">
        <v>1071090.3822699999</v>
      </c>
      <c r="P100" s="309">
        <v>1352856.8718299998</v>
      </c>
      <c r="Q100" s="309">
        <v>83836.562330000001</v>
      </c>
      <c r="R100" s="310">
        <v>1436693.4341600002</v>
      </c>
      <c r="S100" s="5"/>
      <c r="T100" s="5"/>
      <c r="U100" s="5"/>
      <c r="V100" s="5"/>
      <c r="W100" s="5"/>
      <c r="X100" s="5"/>
      <c r="Y100" s="5"/>
      <c r="Z100" s="5"/>
      <c r="AA100" s="5"/>
      <c r="AB100" s="5"/>
    </row>
    <row r="101" spans="1:28" s="298" customFormat="1">
      <c r="A101" s="311"/>
      <c r="B101" s="311"/>
      <c r="C101" s="311"/>
      <c r="D101" s="311"/>
      <c r="E101" s="312">
        <v>12</v>
      </c>
      <c r="F101" s="313">
        <v>14113.80783</v>
      </c>
      <c r="G101" s="314">
        <v>1663.9041399999999</v>
      </c>
      <c r="H101" s="314">
        <v>15777.71197</v>
      </c>
      <c r="I101" s="314">
        <v>64810.375890000003</v>
      </c>
      <c r="J101" s="314">
        <v>7971.7712999999994</v>
      </c>
      <c r="K101" s="314">
        <v>72782.147190000003</v>
      </c>
      <c r="L101" s="314">
        <v>472.28227000000004</v>
      </c>
      <c r="M101" s="314">
        <v>15.92652</v>
      </c>
      <c r="N101" s="314">
        <v>488.20878999999996</v>
      </c>
      <c r="O101" s="314">
        <v>89048.067949999997</v>
      </c>
      <c r="P101" s="314">
        <v>31.863330000000001</v>
      </c>
      <c r="Q101" s="314">
        <v>1.40567</v>
      </c>
      <c r="R101" s="315">
        <v>33.268999999999998</v>
      </c>
      <c r="S101" s="5"/>
      <c r="T101" s="5"/>
      <c r="U101" s="5"/>
      <c r="V101" s="5"/>
      <c r="W101" s="5"/>
      <c r="X101" s="5"/>
      <c r="Y101" s="5"/>
      <c r="Z101" s="5"/>
      <c r="AA101" s="5"/>
      <c r="AB101" s="5"/>
    </row>
    <row r="102" spans="1:28" s="298" customFormat="1">
      <c r="A102" s="311"/>
      <c r="B102" s="311"/>
      <c r="C102" s="311"/>
      <c r="D102" s="311"/>
      <c r="E102" s="312">
        <v>606</v>
      </c>
      <c r="F102" s="313">
        <v>11760.38723</v>
      </c>
      <c r="G102" s="314">
        <v>3817.7861899999998</v>
      </c>
      <c r="H102" s="314">
        <v>15578.173419999999</v>
      </c>
      <c r="I102" s="314">
        <v>55338.831009999994</v>
      </c>
      <c r="J102" s="314">
        <v>8685.3420399999995</v>
      </c>
      <c r="K102" s="314">
        <v>64024.173049999998</v>
      </c>
      <c r="L102" s="314">
        <v>856.82922999999994</v>
      </c>
      <c r="M102" s="314">
        <v>255.85566</v>
      </c>
      <c r="N102" s="314">
        <v>1112.68489</v>
      </c>
      <c r="O102" s="314">
        <v>80715.031359999994</v>
      </c>
      <c r="P102" s="314">
        <v>28.187830000000002</v>
      </c>
      <c r="Q102" s="314">
        <v>1.6133</v>
      </c>
      <c r="R102" s="315">
        <v>29.801130000000001</v>
      </c>
      <c r="S102" s="5"/>
      <c r="T102" s="5"/>
      <c r="U102" s="5"/>
      <c r="V102" s="5"/>
      <c r="W102" s="5"/>
      <c r="X102" s="5"/>
      <c r="Y102" s="5"/>
      <c r="Z102" s="5"/>
      <c r="AA102" s="5"/>
      <c r="AB102" s="5"/>
    </row>
    <row r="103" spans="1:28" s="298" customFormat="1">
      <c r="A103" s="311"/>
      <c r="B103" s="311"/>
      <c r="C103" s="311"/>
      <c r="D103" s="311"/>
      <c r="E103" s="312">
        <v>615</v>
      </c>
      <c r="F103" s="313">
        <v>13405.227199999999</v>
      </c>
      <c r="G103" s="314">
        <v>2719.9575</v>
      </c>
      <c r="H103" s="314">
        <v>16125.1847</v>
      </c>
      <c r="I103" s="314">
        <v>46537.843710000001</v>
      </c>
      <c r="J103" s="314">
        <v>3350.7806299999997</v>
      </c>
      <c r="K103" s="314">
        <v>49888.624340000002</v>
      </c>
      <c r="L103" s="314">
        <v>588.05101999999999</v>
      </c>
      <c r="M103" s="314">
        <v>67.674390000000002</v>
      </c>
      <c r="N103" s="314">
        <v>655.72541000000001</v>
      </c>
      <c r="O103" s="314">
        <v>66669.534450000006</v>
      </c>
      <c r="P103" s="314">
        <v>10.01436</v>
      </c>
      <c r="Q103" s="314">
        <v>0.92546000000000006</v>
      </c>
      <c r="R103" s="315">
        <v>10.939819999999999</v>
      </c>
      <c r="S103" s="5"/>
      <c r="T103" s="5"/>
      <c r="U103" s="5"/>
      <c r="V103" s="5"/>
      <c r="W103" s="5"/>
      <c r="X103" s="5"/>
      <c r="Y103" s="5"/>
      <c r="Z103" s="5"/>
      <c r="AA103" s="5"/>
      <c r="AB103" s="5"/>
    </row>
    <row r="104" spans="1:28" s="298" customFormat="1">
      <c r="A104" s="311"/>
      <c r="B104" s="311"/>
      <c r="C104" s="311"/>
      <c r="D104" s="311"/>
      <c r="E104" s="312">
        <v>290</v>
      </c>
      <c r="F104" s="313">
        <v>74646.091750000007</v>
      </c>
      <c r="G104" s="314">
        <v>54589.983189999999</v>
      </c>
      <c r="H104" s="314">
        <v>129236.07493999999</v>
      </c>
      <c r="I104" s="314">
        <v>64044.074970000001</v>
      </c>
      <c r="J104" s="314">
        <v>16553.770690000001</v>
      </c>
      <c r="K104" s="314">
        <v>80597.845659999992</v>
      </c>
      <c r="L104" s="314">
        <v>1301.3343200000002</v>
      </c>
      <c r="M104" s="314">
        <v>3469.1652100000001</v>
      </c>
      <c r="N104" s="314">
        <v>4770.49953</v>
      </c>
      <c r="O104" s="314">
        <v>214604.42012999998</v>
      </c>
      <c r="P104" s="314">
        <v>31.477060000000002</v>
      </c>
      <c r="Q104" s="314">
        <v>15.22978</v>
      </c>
      <c r="R104" s="315">
        <v>46.70684</v>
      </c>
      <c r="S104" s="5"/>
      <c r="T104" s="5"/>
      <c r="U104" s="5"/>
      <c r="V104" s="5"/>
      <c r="W104" s="5"/>
      <c r="X104" s="5"/>
      <c r="Y104" s="5"/>
      <c r="Z104" s="5"/>
      <c r="AA104" s="5"/>
      <c r="AB104" s="5"/>
    </row>
    <row r="105" spans="1:28" s="298" customFormat="1">
      <c r="A105" s="311"/>
      <c r="B105" s="311"/>
      <c r="C105" s="311"/>
      <c r="D105" s="311"/>
      <c r="E105" s="312">
        <v>415</v>
      </c>
      <c r="F105" s="313">
        <v>12523.57223</v>
      </c>
      <c r="G105" s="314">
        <v>5686.4276600000003</v>
      </c>
      <c r="H105" s="314">
        <v>18209.999889999999</v>
      </c>
      <c r="I105" s="314">
        <v>69603.032200000001</v>
      </c>
      <c r="J105" s="314">
        <v>12868.4048</v>
      </c>
      <c r="K105" s="314">
        <v>82471.437000000005</v>
      </c>
      <c r="L105" s="314">
        <v>1099.4217900000001</v>
      </c>
      <c r="M105" s="314">
        <v>146.47345999999999</v>
      </c>
      <c r="N105" s="314">
        <v>1245.89525</v>
      </c>
      <c r="O105" s="314">
        <v>101927.33214</v>
      </c>
      <c r="P105" s="314">
        <v>12.334190000000001</v>
      </c>
      <c r="Q105" s="314">
        <v>33.569209999999998</v>
      </c>
      <c r="R105" s="315">
        <v>45.903400000000005</v>
      </c>
      <c r="S105" s="5"/>
      <c r="T105" s="5"/>
      <c r="U105" s="5"/>
      <c r="V105" s="5"/>
      <c r="W105" s="5"/>
      <c r="X105" s="5"/>
      <c r="Y105" s="5"/>
      <c r="Z105" s="5"/>
      <c r="AA105" s="5"/>
      <c r="AB105" s="5"/>
    </row>
    <row r="106" spans="1:28" s="298" customFormat="1">
      <c r="A106" s="311"/>
      <c r="B106" s="311"/>
      <c r="C106" s="311"/>
      <c r="D106" s="306" t="s">
        <v>261</v>
      </c>
      <c r="E106" s="307">
        <v>463</v>
      </c>
      <c r="F106" s="308">
        <v>18788.388629999998</v>
      </c>
      <c r="G106" s="309">
        <v>3796.6255299999998</v>
      </c>
      <c r="H106" s="309">
        <v>22585.014159999999</v>
      </c>
      <c r="I106" s="309">
        <v>42296.255960000002</v>
      </c>
      <c r="J106" s="309">
        <v>2745.4220800000003</v>
      </c>
      <c r="K106" s="309">
        <v>45041.678039999999</v>
      </c>
      <c r="L106" s="309">
        <v>414.37088</v>
      </c>
      <c r="M106" s="309">
        <v>110.77968</v>
      </c>
      <c r="N106" s="309">
        <v>525.15056000000004</v>
      </c>
      <c r="O106" s="309">
        <v>68151.84276</v>
      </c>
      <c r="P106" s="309">
        <v>12.70045</v>
      </c>
      <c r="Q106" s="309">
        <v>1.9643299999999999</v>
      </c>
      <c r="R106" s="310">
        <v>14.66478</v>
      </c>
      <c r="S106" s="5"/>
      <c r="T106" s="5"/>
      <c r="U106" s="5"/>
      <c r="V106" s="5"/>
      <c r="W106" s="5"/>
      <c r="X106" s="5"/>
      <c r="Y106" s="5"/>
      <c r="Z106" s="5"/>
      <c r="AA106" s="5"/>
      <c r="AB106" s="5"/>
    </row>
    <row r="107" spans="1:28" s="298" customFormat="1">
      <c r="A107" s="311"/>
      <c r="B107" s="311"/>
      <c r="C107" s="306" t="s">
        <v>15</v>
      </c>
      <c r="D107" s="306" t="s">
        <v>15</v>
      </c>
      <c r="E107" s="307">
        <v>459</v>
      </c>
      <c r="F107" s="308">
        <v>21916.22507</v>
      </c>
      <c r="G107" s="309">
        <v>2271.0829700000004</v>
      </c>
      <c r="H107" s="309">
        <v>24187.30804</v>
      </c>
      <c r="I107" s="309">
        <v>126841.53022</v>
      </c>
      <c r="J107" s="309">
        <v>13379.95464</v>
      </c>
      <c r="K107" s="309">
        <v>140221.48486000003</v>
      </c>
      <c r="L107" s="309">
        <v>3281.31655</v>
      </c>
      <c r="M107" s="309">
        <v>112.23144000000001</v>
      </c>
      <c r="N107" s="309">
        <v>3393.54799</v>
      </c>
      <c r="O107" s="309">
        <v>167802.34088999999</v>
      </c>
      <c r="P107" s="309">
        <v>87646.943930000009</v>
      </c>
      <c r="Q107" s="309">
        <v>402.01757000000003</v>
      </c>
      <c r="R107" s="310">
        <v>88048.961500000005</v>
      </c>
      <c r="S107" s="5"/>
      <c r="T107" s="5"/>
      <c r="U107" s="5"/>
      <c r="V107" s="5"/>
      <c r="W107" s="5"/>
      <c r="X107" s="5"/>
      <c r="Y107" s="5"/>
      <c r="Z107" s="5"/>
      <c r="AA107" s="5"/>
      <c r="AB107" s="5"/>
    </row>
    <row r="108" spans="1:28" s="298" customFormat="1">
      <c r="A108" s="311"/>
      <c r="B108" s="306" t="s">
        <v>16</v>
      </c>
      <c r="C108" s="306" t="s">
        <v>262</v>
      </c>
      <c r="D108" s="306" t="s">
        <v>262</v>
      </c>
      <c r="E108" s="307">
        <v>88</v>
      </c>
      <c r="F108" s="308">
        <v>42539.974679999999</v>
      </c>
      <c r="G108" s="309">
        <v>14708.85591</v>
      </c>
      <c r="H108" s="309">
        <v>57248.830590000005</v>
      </c>
      <c r="I108" s="309">
        <v>180689.22483000002</v>
      </c>
      <c r="J108" s="309">
        <v>51744.578529999999</v>
      </c>
      <c r="K108" s="309">
        <v>232433.80336000002</v>
      </c>
      <c r="L108" s="309">
        <v>7234.0688099999998</v>
      </c>
      <c r="M108" s="309">
        <v>4188.0684900000006</v>
      </c>
      <c r="N108" s="309">
        <v>11422.1373</v>
      </c>
      <c r="O108" s="309">
        <v>301104.77124999999</v>
      </c>
      <c r="P108" s="309">
        <v>100937.37292000001</v>
      </c>
      <c r="Q108" s="309">
        <v>3654.63859</v>
      </c>
      <c r="R108" s="310">
        <v>104592.01151000001</v>
      </c>
      <c r="S108" s="5"/>
      <c r="T108" s="5"/>
      <c r="U108" s="5"/>
      <c r="V108" s="5"/>
      <c r="W108" s="5"/>
      <c r="X108" s="5"/>
      <c r="Y108" s="5"/>
      <c r="Z108" s="5"/>
      <c r="AA108" s="5"/>
      <c r="AB108" s="5"/>
    </row>
    <row r="109" spans="1:28" s="298" customFormat="1">
      <c r="A109" s="311"/>
      <c r="B109" s="311"/>
      <c r="C109" s="306" t="s">
        <v>263</v>
      </c>
      <c r="D109" s="306" t="s">
        <v>264</v>
      </c>
      <c r="E109" s="307">
        <v>511</v>
      </c>
      <c r="F109" s="308">
        <v>9159.5049299999991</v>
      </c>
      <c r="G109" s="309">
        <v>2429.3001400000003</v>
      </c>
      <c r="H109" s="309">
        <v>11588.80507</v>
      </c>
      <c r="I109" s="309">
        <v>54855.537360000002</v>
      </c>
      <c r="J109" s="309">
        <v>5224.8415999999997</v>
      </c>
      <c r="K109" s="309">
        <v>60080.378960000002</v>
      </c>
      <c r="L109" s="309">
        <v>3796.2411499999998</v>
      </c>
      <c r="M109" s="309">
        <v>1189.34301</v>
      </c>
      <c r="N109" s="309">
        <v>4985.5841600000003</v>
      </c>
      <c r="O109" s="309">
        <v>76654.768190000003</v>
      </c>
      <c r="P109" s="309">
        <v>12.62885</v>
      </c>
      <c r="Q109" s="309">
        <v>0.16716999999999999</v>
      </c>
      <c r="R109" s="310">
        <v>12.79602</v>
      </c>
      <c r="S109" s="5"/>
      <c r="T109" s="5"/>
      <c r="U109" s="5"/>
      <c r="V109" s="5"/>
      <c r="W109" s="5"/>
      <c r="X109" s="5"/>
      <c r="Y109" s="5"/>
      <c r="Z109" s="5"/>
      <c r="AA109" s="5"/>
      <c r="AB109" s="5"/>
    </row>
    <row r="110" spans="1:28" s="298" customFormat="1">
      <c r="A110" s="311"/>
      <c r="B110" s="311"/>
      <c r="C110" s="311"/>
      <c r="D110" s="306" t="s">
        <v>265</v>
      </c>
      <c r="E110" s="307">
        <v>409</v>
      </c>
      <c r="F110" s="308">
        <v>5198.8919900000001</v>
      </c>
      <c r="G110" s="309">
        <v>108.32078</v>
      </c>
      <c r="H110" s="309">
        <v>5307.2127699999992</v>
      </c>
      <c r="I110" s="309">
        <v>47765.507140000002</v>
      </c>
      <c r="J110" s="309">
        <v>5884.2761399999999</v>
      </c>
      <c r="K110" s="309">
        <v>53649.783280000003</v>
      </c>
      <c r="L110" s="309">
        <v>449.53659000000005</v>
      </c>
      <c r="M110" s="309">
        <v>131.31764999999999</v>
      </c>
      <c r="N110" s="309">
        <v>580.85424</v>
      </c>
      <c r="O110" s="309">
        <v>59537.850290000002</v>
      </c>
      <c r="P110" s="309">
        <v>1.44391</v>
      </c>
      <c r="Q110" s="309">
        <v>0.97909999999999997</v>
      </c>
      <c r="R110" s="310">
        <v>2.4230100000000001</v>
      </c>
      <c r="S110" s="5"/>
      <c r="T110" s="5"/>
      <c r="U110" s="5"/>
      <c r="V110" s="5"/>
      <c r="W110" s="5"/>
      <c r="X110" s="5"/>
      <c r="Y110" s="5"/>
      <c r="Z110" s="5"/>
      <c r="AA110" s="5"/>
      <c r="AB110" s="5"/>
    </row>
    <row r="111" spans="1:28" s="298" customFormat="1">
      <c r="A111" s="311"/>
      <c r="B111" s="311"/>
      <c r="C111" s="311"/>
      <c r="D111" s="306" t="s">
        <v>266</v>
      </c>
      <c r="E111" s="307">
        <v>82</v>
      </c>
      <c r="F111" s="308">
        <v>40250.480210000002</v>
      </c>
      <c r="G111" s="309">
        <v>9974.4207399999996</v>
      </c>
      <c r="H111" s="309">
        <v>50224.900950000003</v>
      </c>
      <c r="I111" s="309">
        <v>169726.33285000001</v>
      </c>
      <c r="J111" s="309">
        <v>48758.955529999999</v>
      </c>
      <c r="K111" s="309">
        <v>218485.28837999998</v>
      </c>
      <c r="L111" s="309">
        <v>5403.8985400000001</v>
      </c>
      <c r="M111" s="309">
        <v>1538.95253</v>
      </c>
      <c r="N111" s="309">
        <v>6942.8510700000006</v>
      </c>
      <c r="O111" s="309">
        <v>275653.0404</v>
      </c>
      <c r="P111" s="309">
        <v>112126.69231999999</v>
      </c>
      <c r="Q111" s="309">
        <v>2579.0437299999999</v>
      </c>
      <c r="R111" s="310">
        <v>114705.73604999999</v>
      </c>
      <c r="S111" s="5"/>
      <c r="T111" s="5"/>
      <c r="U111" s="5"/>
      <c r="V111" s="5"/>
      <c r="W111" s="5"/>
      <c r="X111" s="5"/>
      <c r="Y111" s="5"/>
      <c r="Z111" s="5"/>
      <c r="AA111" s="5"/>
      <c r="AB111" s="5"/>
    </row>
    <row r="112" spans="1:28" s="298" customFormat="1">
      <c r="A112" s="311"/>
      <c r="B112" s="311"/>
      <c r="C112" s="311"/>
      <c r="D112" s="306" t="s">
        <v>267</v>
      </c>
      <c r="E112" s="307">
        <v>706</v>
      </c>
      <c r="F112" s="308">
        <v>553.49802999999997</v>
      </c>
      <c r="G112" s="309">
        <v>359.78228000000001</v>
      </c>
      <c r="H112" s="309">
        <v>913.2803100000001</v>
      </c>
      <c r="I112" s="309">
        <v>6646.1848899999995</v>
      </c>
      <c r="J112" s="309">
        <v>8538.0038499999991</v>
      </c>
      <c r="K112" s="309">
        <v>15184.18874</v>
      </c>
      <c r="L112" s="309">
        <v>108.66776</v>
      </c>
      <c r="M112" s="309">
        <v>0</v>
      </c>
      <c r="N112" s="309">
        <v>108.66776</v>
      </c>
      <c r="O112" s="309">
        <v>16206.13681</v>
      </c>
      <c r="P112" s="309">
        <v>1.3066199999999999</v>
      </c>
      <c r="Q112" s="309">
        <v>0.12900999999999999</v>
      </c>
      <c r="R112" s="310">
        <v>1.4356300000000002</v>
      </c>
      <c r="S112" s="5"/>
      <c r="T112" s="5"/>
      <c r="U112" s="5"/>
      <c r="V112" s="5"/>
      <c r="W112" s="5"/>
      <c r="X112" s="5"/>
      <c r="Y112" s="5"/>
      <c r="Z112" s="5"/>
      <c r="AA112" s="5"/>
      <c r="AB112" s="5"/>
    </row>
    <row r="113" spans="1:28" s="298" customFormat="1">
      <c r="A113" s="311"/>
      <c r="B113" s="311"/>
      <c r="C113" s="306" t="s">
        <v>268</v>
      </c>
      <c r="D113" s="306" t="s">
        <v>268</v>
      </c>
      <c r="E113" s="307">
        <v>86</v>
      </c>
      <c r="F113" s="308">
        <v>37559.430560000001</v>
      </c>
      <c r="G113" s="309">
        <v>11835.54189</v>
      </c>
      <c r="H113" s="309">
        <v>49394.972450000001</v>
      </c>
      <c r="I113" s="309">
        <v>173352.69422</v>
      </c>
      <c r="J113" s="309">
        <v>44263.003810000002</v>
      </c>
      <c r="K113" s="309">
        <v>217615.69803</v>
      </c>
      <c r="L113" s="309">
        <v>3157.5338199999997</v>
      </c>
      <c r="M113" s="309">
        <v>2141.7661699999999</v>
      </c>
      <c r="N113" s="309">
        <v>5299.2999900000004</v>
      </c>
      <c r="O113" s="309">
        <v>272309.97047</v>
      </c>
      <c r="P113" s="309">
        <v>135185.25472</v>
      </c>
      <c r="Q113" s="309">
        <v>1220.9907900000001</v>
      </c>
      <c r="R113" s="310">
        <v>136406.24550999998</v>
      </c>
      <c r="S113" s="5"/>
      <c r="T113" s="5"/>
      <c r="U113" s="5"/>
      <c r="V113" s="5"/>
      <c r="W113" s="5"/>
      <c r="X113" s="5"/>
      <c r="Y113" s="5"/>
      <c r="Z113" s="5"/>
      <c r="AA113" s="5"/>
      <c r="AB113" s="5"/>
    </row>
    <row r="114" spans="1:28" s="298" customFormat="1">
      <c r="A114" s="311"/>
      <c r="B114" s="311"/>
      <c r="C114" s="311"/>
      <c r="D114" s="306" t="s">
        <v>269</v>
      </c>
      <c r="E114" s="307">
        <v>87</v>
      </c>
      <c r="F114" s="308">
        <v>12585.62652</v>
      </c>
      <c r="G114" s="309">
        <v>1875.91354</v>
      </c>
      <c r="H114" s="309">
        <v>14461.540060000001</v>
      </c>
      <c r="I114" s="309">
        <v>73854.523130000001</v>
      </c>
      <c r="J114" s="309">
        <v>14964.848169999999</v>
      </c>
      <c r="K114" s="309">
        <v>88819.371299999999</v>
      </c>
      <c r="L114" s="309">
        <v>815.19871000000001</v>
      </c>
      <c r="M114" s="309">
        <v>128.21924000000001</v>
      </c>
      <c r="N114" s="309">
        <v>943.41794999999991</v>
      </c>
      <c r="O114" s="309">
        <v>104224.32931</v>
      </c>
      <c r="P114" s="309">
        <v>14991.31731</v>
      </c>
      <c r="Q114" s="309">
        <v>169.77748</v>
      </c>
      <c r="R114" s="310">
        <v>15161.094789999999</v>
      </c>
      <c r="S114" s="5"/>
      <c r="T114" s="5"/>
      <c r="U114" s="5"/>
      <c r="V114" s="5"/>
      <c r="W114" s="5"/>
      <c r="X114" s="5"/>
      <c r="Y114" s="5"/>
      <c r="Z114" s="5"/>
      <c r="AA114" s="5"/>
      <c r="AB114" s="5"/>
    </row>
    <row r="115" spans="1:28" s="298" customFormat="1">
      <c r="A115" s="311"/>
      <c r="B115" s="311"/>
      <c r="C115" s="306" t="s">
        <v>270</v>
      </c>
      <c r="D115" s="306" t="s">
        <v>271</v>
      </c>
      <c r="E115" s="307">
        <v>84</v>
      </c>
      <c r="F115" s="308">
        <v>103276.51153</v>
      </c>
      <c r="G115" s="309">
        <v>23341.614089999999</v>
      </c>
      <c r="H115" s="309">
        <v>126618.12562000001</v>
      </c>
      <c r="I115" s="309">
        <v>289115.17135000002</v>
      </c>
      <c r="J115" s="309">
        <v>54417.075380000002</v>
      </c>
      <c r="K115" s="309">
        <v>343532.24673000001</v>
      </c>
      <c r="L115" s="309">
        <v>9147.0794800000003</v>
      </c>
      <c r="M115" s="309">
        <v>4820.9205300000003</v>
      </c>
      <c r="N115" s="309">
        <v>13968.00001</v>
      </c>
      <c r="O115" s="309">
        <v>484118.37236000004</v>
      </c>
      <c r="P115" s="309">
        <v>201141.76587999999</v>
      </c>
      <c r="Q115" s="309">
        <v>10269.353439999999</v>
      </c>
      <c r="R115" s="310">
        <v>211411.11932</v>
      </c>
      <c r="S115" s="5"/>
      <c r="T115" s="5"/>
      <c r="U115" s="5"/>
      <c r="V115" s="5"/>
      <c r="W115" s="5"/>
      <c r="X115" s="5"/>
      <c r="Y115" s="5"/>
      <c r="Z115" s="5"/>
      <c r="AA115" s="5"/>
      <c r="AB115" s="5"/>
    </row>
    <row r="116" spans="1:28" s="298" customFormat="1">
      <c r="A116" s="311"/>
      <c r="B116" s="311"/>
      <c r="C116" s="306" t="s">
        <v>16</v>
      </c>
      <c r="D116" s="306" t="s">
        <v>272</v>
      </c>
      <c r="E116" s="307">
        <v>351</v>
      </c>
      <c r="F116" s="308">
        <v>54693.909879999999</v>
      </c>
      <c r="G116" s="309">
        <v>23063.843769999999</v>
      </c>
      <c r="H116" s="309">
        <v>77757.753649999999</v>
      </c>
      <c r="I116" s="309">
        <v>129776.75512999999</v>
      </c>
      <c r="J116" s="309">
        <v>40706.437030000001</v>
      </c>
      <c r="K116" s="309">
        <v>170483.19216000001</v>
      </c>
      <c r="L116" s="309">
        <v>7125.3740599999992</v>
      </c>
      <c r="M116" s="309">
        <v>2277.7821899999999</v>
      </c>
      <c r="N116" s="309">
        <v>9403.15625</v>
      </c>
      <c r="O116" s="309">
        <v>257644.10206</v>
      </c>
      <c r="P116" s="309">
        <v>51.808190000000003</v>
      </c>
      <c r="Q116" s="309">
        <v>4.96746</v>
      </c>
      <c r="R116" s="310">
        <v>56.775649999999999</v>
      </c>
      <c r="S116" s="5"/>
      <c r="T116" s="5"/>
      <c r="U116" s="5"/>
      <c r="V116" s="5"/>
      <c r="W116" s="5"/>
      <c r="X116" s="5"/>
      <c r="Y116" s="5"/>
      <c r="Z116" s="5"/>
      <c r="AA116" s="5"/>
      <c r="AB116" s="5"/>
    </row>
    <row r="117" spans="1:28" s="298" customFormat="1">
      <c r="A117" s="311"/>
      <c r="B117" s="311"/>
      <c r="C117" s="311"/>
      <c r="D117" s="311"/>
      <c r="E117" s="312">
        <v>370</v>
      </c>
      <c r="F117" s="313">
        <v>17952.69642</v>
      </c>
      <c r="G117" s="314">
        <v>6939.5769700000001</v>
      </c>
      <c r="H117" s="314">
        <v>24892.273390000002</v>
      </c>
      <c r="I117" s="314">
        <v>93387.528170000005</v>
      </c>
      <c r="J117" s="314">
        <v>17061.228360000001</v>
      </c>
      <c r="K117" s="314">
        <v>110448.75653</v>
      </c>
      <c r="L117" s="314">
        <v>2057.5354600000001</v>
      </c>
      <c r="M117" s="314">
        <v>118.82824000000001</v>
      </c>
      <c r="N117" s="314">
        <v>2176.3637000000003</v>
      </c>
      <c r="O117" s="314">
        <v>137517.39362000002</v>
      </c>
      <c r="P117" s="314">
        <v>36.86271</v>
      </c>
      <c r="Q117" s="314">
        <v>1.64011</v>
      </c>
      <c r="R117" s="315">
        <v>38.50282</v>
      </c>
      <c r="S117" s="5"/>
      <c r="T117" s="5"/>
      <c r="U117" s="5"/>
      <c r="V117" s="5"/>
      <c r="W117" s="5"/>
      <c r="X117" s="5"/>
      <c r="Y117" s="5"/>
      <c r="Z117" s="5"/>
      <c r="AA117" s="5"/>
      <c r="AB117" s="5"/>
    </row>
    <row r="118" spans="1:28" s="298" customFormat="1">
      <c r="A118" s="311"/>
      <c r="B118" s="311"/>
      <c r="C118" s="311"/>
      <c r="D118" s="311"/>
      <c r="E118" s="312">
        <v>470</v>
      </c>
      <c r="F118" s="313">
        <v>27297.410339999999</v>
      </c>
      <c r="G118" s="314">
        <v>15204.939130000001</v>
      </c>
      <c r="H118" s="314">
        <v>42502.349470000001</v>
      </c>
      <c r="I118" s="314">
        <v>152442.39261000001</v>
      </c>
      <c r="J118" s="314">
        <v>25752.67339</v>
      </c>
      <c r="K118" s="314">
        <v>178195.06599999999</v>
      </c>
      <c r="L118" s="314">
        <v>3594.7500199999999</v>
      </c>
      <c r="M118" s="314">
        <v>868.30623000000003</v>
      </c>
      <c r="N118" s="314">
        <v>4463.0562499999996</v>
      </c>
      <c r="O118" s="314">
        <v>225160.47172</v>
      </c>
      <c r="P118" s="314">
        <v>9.972760000000001</v>
      </c>
      <c r="Q118" s="314">
        <v>3.80802</v>
      </c>
      <c r="R118" s="315">
        <v>13.78078</v>
      </c>
      <c r="S118" s="5"/>
      <c r="T118" s="5"/>
      <c r="U118" s="5"/>
      <c r="V118" s="5"/>
      <c r="W118" s="5"/>
      <c r="X118" s="5"/>
      <c r="Y118" s="5"/>
      <c r="Z118" s="5"/>
      <c r="AA118" s="5"/>
      <c r="AB118" s="5"/>
    </row>
    <row r="119" spans="1:28" s="298" customFormat="1">
      <c r="A119" s="311"/>
      <c r="B119" s="311"/>
      <c r="C119" s="311"/>
      <c r="D119" s="311"/>
      <c r="E119" s="312">
        <v>690</v>
      </c>
      <c r="F119" s="313">
        <v>122.98233999999999</v>
      </c>
      <c r="G119" s="314">
        <v>3.7721100000000001</v>
      </c>
      <c r="H119" s="314">
        <v>126.75444999999999</v>
      </c>
      <c r="I119" s="314">
        <v>47813.975359999997</v>
      </c>
      <c r="J119" s="314">
        <v>11091.12551</v>
      </c>
      <c r="K119" s="314">
        <v>58905.100869999995</v>
      </c>
      <c r="L119" s="314">
        <v>1985.8046999999999</v>
      </c>
      <c r="M119" s="314">
        <v>154.62989999999999</v>
      </c>
      <c r="N119" s="314">
        <v>2140.4346</v>
      </c>
      <c r="O119" s="314">
        <v>61172.289920000003</v>
      </c>
      <c r="P119" s="314">
        <v>0</v>
      </c>
      <c r="Q119" s="314">
        <v>0</v>
      </c>
      <c r="R119" s="315">
        <v>0</v>
      </c>
      <c r="S119" s="5"/>
      <c r="T119" s="5"/>
      <c r="U119" s="5"/>
      <c r="V119" s="5"/>
      <c r="W119" s="5"/>
      <c r="X119" s="5"/>
      <c r="Y119" s="5"/>
      <c r="Z119" s="5"/>
      <c r="AA119" s="5"/>
      <c r="AB119" s="5"/>
    </row>
    <row r="120" spans="1:28" s="298" customFormat="1">
      <c r="A120" s="311"/>
      <c r="B120" s="311"/>
      <c r="C120" s="311"/>
      <c r="D120" s="306" t="s">
        <v>76</v>
      </c>
      <c r="E120" s="307">
        <v>544</v>
      </c>
      <c r="F120" s="308">
        <v>16947.66978</v>
      </c>
      <c r="G120" s="309">
        <v>9162.4777699999995</v>
      </c>
      <c r="H120" s="309">
        <v>26110.147550000002</v>
      </c>
      <c r="I120" s="309">
        <v>115615.55769</v>
      </c>
      <c r="J120" s="309">
        <v>37825.651720000002</v>
      </c>
      <c r="K120" s="309">
        <v>153441.20941000001</v>
      </c>
      <c r="L120" s="309">
        <v>2703.2896000000001</v>
      </c>
      <c r="M120" s="309">
        <v>326.75999000000002</v>
      </c>
      <c r="N120" s="309">
        <v>3030.0495899999996</v>
      </c>
      <c r="O120" s="309">
        <v>182581.40655000001</v>
      </c>
      <c r="P120" s="309">
        <v>17.00487</v>
      </c>
      <c r="Q120" s="309">
        <v>4.9486699999999999</v>
      </c>
      <c r="R120" s="310">
        <v>21.95354</v>
      </c>
      <c r="S120" s="5"/>
      <c r="T120" s="5"/>
      <c r="U120" s="5"/>
      <c r="V120" s="5"/>
      <c r="W120" s="5"/>
      <c r="X120" s="5"/>
      <c r="Y120" s="5"/>
      <c r="Z120" s="5"/>
      <c r="AA120" s="5"/>
      <c r="AB120" s="5"/>
    </row>
    <row r="121" spans="1:28" s="298" customFormat="1">
      <c r="A121" s="311"/>
      <c r="B121" s="311"/>
      <c r="C121" s="311"/>
      <c r="D121" s="306" t="s">
        <v>75</v>
      </c>
      <c r="E121" s="307">
        <v>225</v>
      </c>
      <c r="F121" s="308">
        <v>46878.205849999998</v>
      </c>
      <c r="G121" s="309">
        <v>37995.995229999993</v>
      </c>
      <c r="H121" s="309">
        <v>84874.201079999999</v>
      </c>
      <c r="I121" s="309">
        <v>117021.62531999999</v>
      </c>
      <c r="J121" s="309">
        <v>39394.473520000007</v>
      </c>
      <c r="K121" s="309">
        <v>156416.09883999999</v>
      </c>
      <c r="L121" s="309">
        <v>4576.7006799999999</v>
      </c>
      <c r="M121" s="309">
        <v>2433.9217400000002</v>
      </c>
      <c r="N121" s="309">
        <v>7010.6224199999997</v>
      </c>
      <c r="O121" s="309">
        <v>248300.92233999999</v>
      </c>
      <c r="P121" s="309">
        <v>40.12433</v>
      </c>
      <c r="Q121" s="309">
        <v>10.473559999999999</v>
      </c>
      <c r="R121" s="310">
        <v>50.59789</v>
      </c>
      <c r="S121" s="5"/>
      <c r="T121" s="5"/>
      <c r="U121" s="5"/>
      <c r="V121" s="5"/>
      <c r="W121" s="5"/>
      <c r="X121" s="5"/>
      <c r="Y121" s="5"/>
      <c r="Z121" s="5"/>
      <c r="AA121" s="5"/>
      <c r="AB121" s="5"/>
    </row>
    <row r="122" spans="1:28" s="298" customFormat="1">
      <c r="A122" s="311"/>
      <c r="B122" s="311"/>
      <c r="C122" s="311"/>
      <c r="D122" s="311"/>
      <c r="E122" s="312">
        <v>341</v>
      </c>
      <c r="F122" s="313">
        <v>35854.069499999998</v>
      </c>
      <c r="G122" s="314">
        <v>18302.821640000002</v>
      </c>
      <c r="H122" s="314">
        <v>54156.89114</v>
      </c>
      <c r="I122" s="314">
        <v>117197.35892</v>
      </c>
      <c r="J122" s="314">
        <v>27811.651760000001</v>
      </c>
      <c r="K122" s="314">
        <v>145009.01068000001</v>
      </c>
      <c r="L122" s="314">
        <v>3282.2667099999999</v>
      </c>
      <c r="M122" s="314">
        <v>1153.6406299999999</v>
      </c>
      <c r="N122" s="314">
        <v>4435.9073399999997</v>
      </c>
      <c r="O122" s="314">
        <v>203601.80916</v>
      </c>
      <c r="P122" s="314">
        <v>147.80217999999999</v>
      </c>
      <c r="Q122" s="314">
        <v>142.15952999999999</v>
      </c>
      <c r="R122" s="315">
        <v>289.96171000000004</v>
      </c>
      <c r="S122" s="5"/>
      <c r="T122" s="5"/>
      <c r="U122" s="5"/>
      <c r="V122" s="5"/>
      <c r="W122" s="5"/>
      <c r="X122" s="5"/>
      <c r="Y122" s="5"/>
      <c r="Z122" s="5"/>
      <c r="AA122" s="5"/>
      <c r="AB122" s="5"/>
    </row>
    <row r="123" spans="1:28" s="298" customFormat="1">
      <c r="A123" s="311"/>
      <c r="B123" s="311"/>
      <c r="C123" s="311"/>
      <c r="D123" s="311"/>
      <c r="E123" s="312">
        <v>450</v>
      </c>
      <c r="F123" s="313">
        <v>7284.19146</v>
      </c>
      <c r="G123" s="314">
        <v>1425.2542599999999</v>
      </c>
      <c r="H123" s="314">
        <v>8709.4457200000015</v>
      </c>
      <c r="I123" s="314">
        <v>54268.754939999999</v>
      </c>
      <c r="J123" s="314">
        <v>8465.7235099999998</v>
      </c>
      <c r="K123" s="314">
        <v>62734.478450000002</v>
      </c>
      <c r="L123" s="314">
        <v>1753.05522</v>
      </c>
      <c r="M123" s="314">
        <v>938.77326000000005</v>
      </c>
      <c r="N123" s="314">
        <v>2691.8284800000001</v>
      </c>
      <c r="O123" s="314">
        <v>74135.752650000009</v>
      </c>
      <c r="P123" s="314">
        <v>6.4299799999999996</v>
      </c>
      <c r="Q123" s="314">
        <v>1.37503</v>
      </c>
      <c r="R123" s="315">
        <v>7.8050100000000002</v>
      </c>
      <c r="S123" s="5"/>
      <c r="T123" s="5"/>
      <c r="U123" s="5"/>
      <c r="V123" s="5"/>
      <c r="W123" s="5"/>
      <c r="X123" s="5"/>
      <c r="Y123" s="5"/>
      <c r="Z123" s="5"/>
      <c r="AA123" s="5"/>
      <c r="AB123" s="5"/>
    </row>
    <row r="124" spans="1:28" s="298" customFormat="1">
      <c r="A124" s="311"/>
      <c r="B124" s="311"/>
      <c r="C124" s="311"/>
      <c r="D124" s="311"/>
      <c r="E124" s="312">
        <v>469</v>
      </c>
      <c r="F124" s="313">
        <v>25685.495210000001</v>
      </c>
      <c r="G124" s="314">
        <v>9515.9413299999997</v>
      </c>
      <c r="H124" s="314">
        <v>35201.436540000002</v>
      </c>
      <c r="I124" s="314">
        <v>94389.667799999996</v>
      </c>
      <c r="J124" s="314">
        <v>26808.483690000001</v>
      </c>
      <c r="K124" s="314">
        <v>121198.15148999999</v>
      </c>
      <c r="L124" s="314">
        <v>5393.9030999999995</v>
      </c>
      <c r="M124" s="314">
        <v>1216.7222300000001</v>
      </c>
      <c r="N124" s="314">
        <v>6610.6253299999998</v>
      </c>
      <c r="O124" s="314">
        <v>163010.21336000002</v>
      </c>
      <c r="P124" s="314">
        <v>9.6620000000000008</v>
      </c>
      <c r="Q124" s="314">
        <v>4.2956300000000001</v>
      </c>
      <c r="R124" s="315">
        <v>13.95763</v>
      </c>
      <c r="S124" s="5"/>
      <c r="T124" s="5"/>
      <c r="U124" s="5"/>
      <c r="V124" s="5"/>
      <c r="W124" s="5"/>
      <c r="X124" s="5"/>
      <c r="Y124" s="5"/>
      <c r="Z124" s="5"/>
      <c r="AA124" s="5"/>
      <c r="AB124" s="5"/>
    </row>
    <row r="125" spans="1:28" s="298" customFormat="1">
      <c r="A125" s="311"/>
      <c r="B125" s="311"/>
      <c r="C125" s="311"/>
      <c r="D125" s="311"/>
      <c r="E125" s="312">
        <v>571</v>
      </c>
      <c r="F125" s="313">
        <v>29488.15452</v>
      </c>
      <c r="G125" s="314">
        <v>33109.885750000001</v>
      </c>
      <c r="H125" s="314">
        <v>62598.040270000005</v>
      </c>
      <c r="I125" s="314">
        <v>110662.9988</v>
      </c>
      <c r="J125" s="314">
        <v>26261.503809999998</v>
      </c>
      <c r="K125" s="314">
        <v>136924.50261000003</v>
      </c>
      <c r="L125" s="314">
        <v>4211.8540700000003</v>
      </c>
      <c r="M125" s="314">
        <v>2321.3945800000001</v>
      </c>
      <c r="N125" s="314">
        <v>6533.2486500000005</v>
      </c>
      <c r="O125" s="314">
        <v>206055.79152999999</v>
      </c>
      <c r="P125" s="314">
        <v>22.406410000000001</v>
      </c>
      <c r="Q125" s="314">
        <v>8.9773600000000009</v>
      </c>
      <c r="R125" s="315">
        <v>31.383770000000002</v>
      </c>
      <c r="S125" s="5"/>
      <c r="T125" s="5"/>
      <c r="U125" s="5"/>
      <c r="V125" s="5"/>
      <c r="W125" s="5"/>
      <c r="X125" s="5"/>
      <c r="Y125" s="5"/>
      <c r="Z125" s="5"/>
      <c r="AA125" s="5"/>
      <c r="AB125" s="5"/>
    </row>
    <row r="126" spans="1:28" s="298" customFormat="1">
      <c r="A126" s="311"/>
      <c r="B126" s="311"/>
      <c r="C126" s="311"/>
      <c r="D126" s="311"/>
      <c r="E126" s="312">
        <v>702</v>
      </c>
      <c r="F126" s="313">
        <v>18910.035459999999</v>
      </c>
      <c r="G126" s="314">
        <v>11959.287679999999</v>
      </c>
      <c r="H126" s="314">
        <v>30869.32314</v>
      </c>
      <c r="I126" s="314">
        <v>80901.419720000005</v>
      </c>
      <c r="J126" s="314">
        <v>27800.008379999999</v>
      </c>
      <c r="K126" s="314">
        <v>108701.42809999999</v>
      </c>
      <c r="L126" s="314">
        <v>3699.4230600000001</v>
      </c>
      <c r="M126" s="314">
        <v>1427.77792</v>
      </c>
      <c r="N126" s="314">
        <v>5127.2009800000005</v>
      </c>
      <c r="O126" s="314">
        <v>144697.95222000001</v>
      </c>
      <c r="P126" s="314">
        <v>15.9621</v>
      </c>
      <c r="Q126" s="314">
        <v>2.2747700000000002</v>
      </c>
      <c r="R126" s="315">
        <v>18.23687</v>
      </c>
      <c r="S126" s="5"/>
      <c r="T126" s="5"/>
      <c r="U126" s="5"/>
      <c r="V126" s="5"/>
      <c r="W126" s="5"/>
      <c r="X126" s="5"/>
      <c r="Y126" s="5"/>
      <c r="Z126" s="5"/>
      <c r="AA126" s="5"/>
      <c r="AB126" s="5"/>
    </row>
    <row r="127" spans="1:28" s="298" customFormat="1">
      <c r="A127" s="311"/>
      <c r="B127" s="311"/>
      <c r="C127" s="311"/>
      <c r="D127" s="306" t="s">
        <v>273</v>
      </c>
      <c r="E127" s="307">
        <v>230</v>
      </c>
      <c r="F127" s="308">
        <v>65497.000939999998</v>
      </c>
      <c r="G127" s="309">
        <v>65004.764080000001</v>
      </c>
      <c r="H127" s="309">
        <v>130501.76501999999</v>
      </c>
      <c r="I127" s="309">
        <v>95355.643069999991</v>
      </c>
      <c r="J127" s="309">
        <v>112360.79175</v>
      </c>
      <c r="K127" s="309">
        <v>207716.43481999999</v>
      </c>
      <c r="L127" s="309">
        <v>2587.5548399999998</v>
      </c>
      <c r="M127" s="309">
        <v>4056.0560599999999</v>
      </c>
      <c r="N127" s="309">
        <v>6643.6109000000006</v>
      </c>
      <c r="O127" s="309">
        <v>344861.81073999999</v>
      </c>
      <c r="P127" s="309">
        <v>19.067589999999999</v>
      </c>
      <c r="Q127" s="309">
        <v>22.143750000000001</v>
      </c>
      <c r="R127" s="310">
        <v>41.21134</v>
      </c>
      <c r="S127" s="5"/>
      <c r="T127" s="5"/>
      <c r="U127" s="5"/>
      <c r="V127" s="5"/>
      <c r="W127" s="5"/>
      <c r="X127" s="5"/>
      <c r="Y127" s="5"/>
      <c r="Z127" s="5"/>
      <c r="AA127" s="5"/>
      <c r="AB127" s="5"/>
    </row>
    <row r="128" spans="1:28" s="298" customFormat="1">
      <c r="A128" s="311"/>
      <c r="B128" s="311"/>
      <c r="C128" s="311"/>
      <c r="D128" s="311"/>
      <c r="E128" s="312">
        <v>232</v>
      </c>
      <c r="F128" s="313">
        <v>71417.530069999993</v>
      </c>
      <c r="G128" s="314">
        <v>103547.7202</v>
      </c>
      <c r="H128" s="314">
        <v>174965.25027000002</v>
      </c>
      <c r="I128" s="314">
        <v>84838.779779999997</v>
      </c>
      <c r="J128" s="314">
        <v>77662.738340000011</v>
      </c>
      <c r="K128" s="314">
        <v>162501.51811999999</v>
      </c>
      <c r="L128" s="314">
        <v>3059.0862099999999</v>
      </c>
      <c r="M128" s="314">
        <v>3188.4830699999998</v>
      </c>
      <c r="N128" s="314">
        <v>6247.5692800000006</v>
      </c>
      <c r="O128" s="314">
        <v>343714.33767000004</v>
      </c>
      <c r="P128" s="314">
        <v>34.910710000000002</v>
      </c>
      <c r="Q128" s="314">
        <v>30.886759999999999</v>
      </c>
      <c r="R128" s="315">
        <v>65.797470000000004</v>
      </c>
      <c r="S128" s="5"/>
      <c r="T128" s="5"/>
      <c r="U128" s="5"/>
      <c r="V128" s="5"/>
      <c r="W128" s="5"/>
      <c r="X128" s="5"/>
      <c r="Y128" s="5"/>
      <c r="Z128" s="5"/>
      <c r="AA128" s="5"/>
      <c r="AB128" s="5"/>
    </row>
    <row r="129" spans="1:28" s="298" customFormat="1">
      <c r="A129" s="311"/>
      <c r="B129" s="311"/>
      <c r="C129" s="311"/>
      <c r="D129" s="311"/>
      <c r="E129" s="312">
        <v>443</v>
      </c>
      <c r="F129" s="313">
        <v>12591.7984</v>
      </c>
      <c r="G129" s="314">
        <v>6337.0615399999997</v>
      </c>
      <c r="H129" s="314">
        <v>18928.859940000002</v>
      </c>
      <c r="I129" s="314">
        <v>47215.77893</v>
      </c>
      <c r="J129" s="314">
        <v>36380.618459999998</v>
      </c>
      <c r="K129" s="314">
        <v>83596.397389999998</v>
      </c>
      <c r="L129" s="314">
        <v>3507.0290800000002</v>
      </c>
      <c r="M129" s="314">
        <v>4761.6087500000003</v>
      </c>
      <c r="N129" s="314">
        <v>8268.6378299999997</v>
      </c>
      <c r="O129" s="314">
        <v>110793.89516</v>
      </c>
      <c r="P129" s="314">
        <v>11.541799999999999</v>
      </c>
      <c r="Q129" s="314">
        <v>5.8654099999999998</v>
      </c>
      <c r="R129" s="315">
        <v>17.407209999999999</v>
      </c>
      <c r="S129" s="5"/>
      <c r="T129" s="5"/>
      <c r="U129" s="5"/>
      <c r="V129" s="5"/>
      <c r="W129" s="5"/>
      <c r="X129" s="5"/>
      <c r="Y129" s="5"/>
      <c r="Z129" s="5"/>
      <c r="AA129" s="5"/>
      <c r="AB129" s="5"/>
    </row>
    <row r="130" spans="1:28" s="298" customFormat="1">
      <c r="A130" s="311"/>
      <c r="B130" s="311"/>
      <c r="C130" s="311"/>
      <c r="D130" s="311"/>
      <c r="E130" s="312">
        <v>478</v>
      </c>
      <c r="F130" s="313">
        <v>44491.124960000001</v>
      </c>
      <c r="G130" s="314">
        <v>24132.539539999998</v>
      </c>
      <c r="H130" s="314">
        <v>68623.664499999999</v>
      </c>
      <c r="I130" s="314">
        <v>101352.49326</v>
      </c>
      <c r="J130" s="314">
        <v>57960.375469999999</v>
      </c>
      <c r="K130" s="314">
        <v>159312.86872999999</v>
      </c>
      <c r="L130" s="314">
        <v>2095.8446599999997</v>
      </c>
      <c r="M130" s="314">
        <v>1101.80934</v>
      </c>
      <c r="N130" s="314">
        <v>3197.654</v>
      </c>
      <c r="O130" s="314">
        <v>231134.18722999998</v>
      </c>
      <c r="P130" s="314">
        <v>39.700400000000002</v>
      </c>
      <c r="Q130" s="314">
        <v>11.14677</v>
      </c>
      <c r="R130" s="315">
        <v>50.847169999999998</v>
      </c>
      <c r="S130" s="5"/>
      <c r="T130" s="5"/>
      <c r="U130" s="5"/>
      <c r="V130" s="5"/>
      <c r="W130" s="5"/>
      <c r="X130" s="5"/>
      <c r="Y130" s="5"/>
      <c r="Z130" s="5"/>
      <c r="AA130" s="5"/>
      <c r="AB130" s="5"/>
    </row>
    <row r="131" spans="1:28" s="298" customFormat="1">
      <c r="A131" s="311"/>
      <c r="B131" s="311"/>
      <c r="C131" s="311"/>
      <c r="D131" s="311"/>
      <c r="E131" s="312">
        <v>631</v>
      </c>
      <c r="F131" s="313">
        <v>9765.8575399999991</v>
      </c>
      <c r="G131" s="314">
        <v>8912.9640099999997</v>
      </c>
      <c r="H131" s="314">
        <v>18678.821550000001</v>
      </c>
      <c r="I131" s="314">
        <v>42995.92499</v>
      </c>
      <c r="J131" s="314">
        <v>35224.939590000002</v>
      </c>
      <c r="K131" s="314">
        <v>78220.864579999994</v>
      </c>
      <c r="L131" s="314">
        <v>663.58523000000002</v>
      </c>
      <c r="M131" s="314">
        <v>1767.7518400000001</v>
      </c>
      <c r="N131" s="314">
        <v>2431.33707</v>
      </c>
      <c r="O131" s="314">
        <v>99331.023199999996</v>
      </c>
      <c r="P131" s="314">
        <v>1.91875</v>
      </c>
      <c r="Q131" s="314">
        <v>3.7629299999999999</v>
      </c>
      <c r="R131" s="315">
        <v>5.6816800000000001</v>
      </c>
      <c r="S131" s="5"/>
      <c r="T131" s="5"/>
      <c r="U131" s="5"/>
      <c r="V131" s="5"/>
      <c r="W131" s="5"/>
      <c r="X131" s="5"/>
      <c r="Y131" s="5"/>
      <c r="Z131" s="5"/>
      <c r="AA131" s="5"/>
      <c r="AB131" s="5"/>
    </row>
    <row r="132" spans="1:28" s="298" customFormat="1">
      <c r="A132" s="311"/>
      <c r="B132" s="311"/>
      <c r="C132" s="311"/>
      <c r="D132" s="306" t="s">
        <v>80</v>
      </c>
      <c r="E132" s="307">
        <v>165</v>
      </c>
      <c r="F132" s="308">
        <v>92103.410209999987</v>
      </c>
      <c r="G132" s="309">
        <v>94135.689840000006</v>
      </c>
      <c r="H132" s="309">
        <v>186239.10005000001</v>
      </c>
      <c r="I132" s="309">
        <v>99502.318159999995</v>
      </c>
      <c r="J132" s="309">
        <v>162884.39241999999</v>
      </c>
      <c r="K132" s="309">
        <v>262386.71058000001</v>
      </c>
      <c r="L132" s="309">
        <v>1940.7739199999999</v>
      </c>
      <c r="M132" s="309">
        <v>3255.3162599999996</v>
      </c>
      <c r="N132" s="309">
        <v>5196.0901800000001</v>
      </c>
      <c r="O132" s="309">
        <v>453821.90081000002</v>
      </c>
      <c r="P132" s="309">
        <v>205.97260999999997</v>
      </c>
      <c r="Q132" s="309">
        <v>25.238520000000001</v>
      </c>
      <c r="R132" s="310">
        <v>231.21113</v>
      </c>
      <c r="S132" s="5"/>
      <c r="T132" s="5"/>
      <c r="U132" s="5"/>
      <c r="V132" s="5"/>
      <c r="W132" s="5"/>
      <c r="X132" s="5"/>
      <c r="Y132" s="5"/>
      <c r="Z132" s="5"/>
      <c r="AA132" s="5"/>
      <c r="AB132" s="5"/>
    </row>
    <row r="133" spans="1:28" s="298" customFormat="1">
      <c r="A133" s="311"/>
      <c r="B133" s="311"/>
      <c r="C133" s="311"/>
      <c r="D133" s="311"/>
      <c r="E133" s="312">
        <v>305</v>
      </c>
      <c r="F133" s="313">
        <v>61695.223890000001</v>
      </c>
      <c r="G133" s="314">
        <v>64027.492909999994</v>
      </c>
      <c r="H133" s="314">
        <v>125722.71679999999</v>
      </c>
      <c r="I133" s="314">
        <v>103534.95199</v>
      </c>
      <c r="J133" s="314">
        <v>172441.98069999999</v>
      </c>
      <c r="K133" s="314">
        <v>275976.93268999999</v>
      </c>
      <c r="L133" s="314">
        <v>3122.3856700000001</v>
      </c>
      <c r="M133" s="314">
        <v>2406.3692700000001</v>
      </c>
      <c r="N133" s="314">
        <v>5528.7549400000007</v>
      </c>
      <c r="O133" s="314">
        <v>407228.40443</v>
      </c>
      <c r="P133" s="314">
        <v>29.978000000000002</v>
      </c>
      <c r="Q133" s="314">
        <v>11.702</v>
      </c>
      <c r="R133" s="315">
        <v>41.68</v>
      </c>
      <c r="S133" s="5"/>
      <c r="T133" s="5"/>
      <c r="U133" s="5"/>
      <c r="V133" s="5"/>
      <c r="W133" s="5"/>
      <c r="X133" s="5"/>
      <c r="Y133" s="5"/>
      <c r="Z133" s="5"/>
      <c r="AA133" s="5"/>
      <c r="AB133" s="5"/>
    </row>
    <row r="134" spans="1:28" s="298" customFormat="1">
      <c r="A134" s="311"/>
      <c r="B134" s="311"/>
      <c r="C134" s="311"/>
      <c r="D134" s="311"/>
      <c r="E134" s="312">
        <v>414</v>
      </c>
      <c r="F134" s="313">
        <v>62220.118770000001</v>
      </c>
      <c r="G134" s="314">
        <v>55193.431979999994</v>
      </c>
      <c r="H134" s="314">
        <v>117413.55074999999</v>
      </c>
      <c r="I134" s="314">
        <v>144452.38394999999</v>
      </c>
      <c r="J134" s="314">
        <v>127077.92477</v>
      </c>
      <c r="K134" s="314">
        <v>271530.30872000003</v>
      </c>
      <c r="L134" s="314">
        <v>5079.4732199999999</v>
      </c>
      <c r="M134" s="314">
        <v>4771.6398300000001</v>
      </c>
      <c r="N134" s="314">
        <v>9851.1130499999999</v>
      </c>
      <c r="O134" s="314">
        <v>398794.97251999995</v>
      </c>
      <c r="P134" s="314">
        <v>183.35892999999999</v>
      </c>
      <c r="Q134" s="314">
        <v>11.07061</v>
      </c>
      <c r="R134" s="315">
        <v>194.42954</v>
      </c>
      <c r="S134" s="5"/>
      <c r="T134" s="5"/>
      <c r="U134" s="5"/>
      <c r="V134" s="5"/>
      <c r="W134" s="5"/>
      <c r="X134" s="5"/>
      <c r="Y134" s="5"/>
      <c r="Z134" s="5"/>
      <c r="AA134" s="5"/>
      <c r="AB134" s="5"/>
    </row>
    <row r="135" spans="1:28" s="298" customFormat="1">
      <c r="A135" s="311"/>
      <c r="B135" s="311"/>
      <c r="C135" s="311"/>
      <c r="D135" s="311"/>
      <c r="E135" s="312">
        <v>430</v>
      </c>
      <c r="F135" s="313">
        <v>91182.647249999995</v>
      </c>
      <c r="G135" s="314">
        <v>57661.743200000004</v>
      </c>
      <c r="H135" s="314">
        <v>148844.39044999998</v>
      </c>
      <c r="I135" s="314">
        <v>102184.58059</v>
      </c>
      <c r="J135" s="314">
        <v>219536.13668</v>
      </c>
      <c r="K135" s="314">
        <v>321720.71726999996</v>
      </c>
      <c r="L135" s="314">
        <v>2275.9935299999997</v>
      </c>
      <c r="M135" s="314">
        <v>3389.37372</v>
      </c>
      <c r="N135" s="314">
        <v>5665.3672500000002</v>
      </c>
      <c r="O135" s="314">
        <v>476230.47497000004</v>
      </c>
      <c r="P135" s="314">
        <v>51.699680000000001</v>
      </c>
      <c r="Q135" s="314">
        <v>88.187820000000002</v>
      </c>
      <c r="R135" s="315">
        <v>139.88749999999999</v>
      </c>
      <c r="S135" s="5"/>
      <c r="T135" s="5"/>
      <c r="U135" s="5"/>
      <c r="V135" s="5"/>
      <c r="W135" s="5"/>
      <c r="X135" s="5"/>
      <c r="Y135" s="5"/>
      <c r="Z135" s="5"/>
      <c r="AA135" s="5"/>
      <c r="AB135" s="5"/>
    </row>
    <row r="136" spans="1:28" s="298" customFormat="1">
      <c r="A136" s="311"/>
      <c r="B136" s="311"/>
      <c r="C136" s="311"/>
      <c r="D136" s="311"/>
      <c r="E136" s="312">
        <v>497</v>
      </c>
      <c r="F136" s="313">
        <v>8320.1553800000002</v>
      </c>
      <c r="G136" s="314">
        <v>2634.4417699999999</v>
      </c>
      <c r="H136" s="314">
        <v>10954.59715</v>
      </c>
      <c r="I136" s="314">
        <v>82293.296930000011</v>
      </c>
      <c r="J136" s="314">
        <v>17492.477709999999</v>
      </c>
      <c r="K136" s="314">
        <v>99785.774640000003</v>
      </c>
      <c r="L136" s="314">
        <v>1533.0299</v>
      </c>
      <c r="M136" s="314">
        <v>256.33810999999997</v>
      </c>
      <c r="N136" s="314">
        <v>1789.3680099999999</v>
      </c>
      <c r="O136" s="314">
        <v>112529.7398</v>
      </c>
      <c r="P136" s="314">
        <v>3.5592100000000002</v>
      </c>
      <c r="Q136" s="314">
        <v>2.9734699999999998</v>
      </c>
      <c r="R136" s="315">
        <v>6.53268</v>
      </c>
      <c r="S136" s="5"/>
      <c r="T136" s="5"/>
      <c r="U136" s="5"/>
      <c r="V136" s="5"/>
      <c r="W136" s="5"/>
      <c r="X136" s="5"/>
      <c r="Y136" s="5"/>
      <c r="Z136" s="5"/>
      <c r="AA136" s="5"/>
      <c r="AB136" s="5"/>
    </row>
    <row r="137" spans="1:28" s="298" customFormat="1">
      <c r="A137" s="311"/>
      <c r="B137" s="311"/>
      <c r="C137" s="311"/>
      <c r="D137" s="311"/>
      <c r="E137" s="312">
        <v>549</v>
      </c>
      <c r="F137" s="313">
        <v>64667.045729999998</v>
      </c>
      <c r="G137" s="314">
        <v>54658.593260000001</v>
      </c>
      <c r="H137" s="314">
        <v>119325.63898999999</v>
      </c>
      <c r="I137" s="314">
        <v>52994.757509999996</v>
      </c>
      <c r="J137" s="314">
        <v>47472.492700000003</v>
      </c>
      <c r="K137" s="314">
        <v>100467.25021</v>
      </c>
      <c r="L137" s="314">
        <v>5198.3118199999999</v>
      </c>
      <c r="M137" s="314">
        <v>5731.6064500000002</v>
      </c>
      <c r="N137" s="314">
        <v>10929.91827</v>
      </c>
      <c r="O137" s="314">
        <v>230722.80747</v>
      </c>
      <c r="P137" s="314">
        <v>179.25357</v>
      </c>
      <c r="Q137" s="314">
        <v>61.93027</v>
      </c>
      <c r="R137" s="315">
        <v>241.18384</v>
      </c>
      <c r="S137" s="5"/>
      <c r="T137" s="5"/>
      <c r="U137" s="5"/>
      <c r="V137" s="5"/>
      <c r="W137" s="5"/>
      <c r="X137" s="5"/>
      <c r="Y137" s="5"/>
      <c r="Z137" s="5"/>
      <c r="AA137" s="5"/>
      <c r="AB137" s="5"/>
    </row>
    <row r="138" spans="1:28" s="298" customFormat="1">
      <c r="A138" s="311"/>
      <c r="B138" s="311"/>
      <c r="C138" s="311"/>
      <c r="D138" s="311"/>
      <c r="E138" s="312">
        <v>701</v>
      </c>
      <c r="F138" s="313">
        <v>488881.30283999996</v>
      </c>
      <c r="G138" s="314">
        <v>564408.06875999994</v>
      </c>
      <c r="H138" s="314">
        <v>1053289.3716</v>
      </c>
      <c r="I138" s="314">
        <v>90455.54423</v>
      </c>
      <c r="J138" s="314">
        <v>150810.72096999999</v>
      </c>
      <c r="K138" s="314">
        <v>241266.26519999999</v>
      </c>
      <c r="L138" s="314">
        <v>9470074.91316</v>
      </c>
      <c r="M138" s="314">
        <v>6424140.4434599997</v>
      </c>
      <c r="N138" s="314">
        <v>15894215.356620001</v>
      </c>
      <c r="O138" s="314">
        <v>17188770.993419997</v>
      </c>
      <c r="P138" s="314">
        <v>136.26895999999999</v>
      </c>
      <c r="Q138" s="314">
        <v>27.68657</v>
      </c>
      <c r="R138" s="315">
        <v>163.95553000000001</v>
      </c>
      <c r="S138" s="5"/>
      <c r="T138" s="5"/>
      <c r="U138" s="5"/>
      <c r="V138" s="5"/>
      <c r="W138" s="5"/>
      <c r="X138" s="5"/>
      <c r="Y138" s="5"/>
      <c r="Z138" s="5"/>
      <c r="AA138" s="5"/>
      <c r="AB138" s="5"/>
    </row>
    <row r="139" spans="1:28" s="298" customFormat="1">
      <c r="A139" s="311"/>
      <c r="B139" s="311"/>
      <c r="C139" s="311"/>
      <c r="D139" s="306" t="s">
        <v>58</v>
      </c>
      <c r="E139" s="307">
        <v>176</v>
      </c>
      <c r="F139" s="308">
        <v>77618.86073</v>
      </c>
      <c r="G139" s="309">
        <v>74159.951480000003</v>
      </c>
      <c r="H139" s="309">
        <v>151778.81221</v>
      </c>
      <c r="I139" s="309">
        <v>115093.85865000001</v>
      </c>
      <c r="J139" s="309">
        <v>41262.836779999998</v>
      </c>
      <c r="K139" s="309">
        <v>156356.69543000002</v>
      </c>
      <c r="L139" s="309">
        <v>1627.3231899999998</v>
      </c>
      <c r="M139" s="309">
        <v>968.56735000000003</v>
      </c>
      <c r="N139" s="309">
        <v>2595.8905399999999</v>
      </c>
      <c r="O139" s="309">
        <v>310731.39818000002</v>
      </c>
      <c r="P139" s="309">
        <v>43.898519999999998</v>
      </c>
      <c r="Q139" s="309">
        <v>19.525069999999999</v>
      </c>
      <c r="R139" s="310">
        <v>63.423589999999997</v>
      </c>
      <c r="S139" s="5"/>
      <c r="T139" s="5"/>
      <c r="U139" s="5"/>
      <c r="V139" s="5"/>
      <c r="W139" s="5"/>
      <c r="X139" s="5"/>
      <c r="Y139" s="5"/>
      <c r="Z139" s="5"/>
      <c r="AA139" s="5"/>
      <c r="AB139" s="5"/>
    </row>
    <row r="140" spans="1:28" s="298" customFormat="1">
      <c r="A140" s="311"/>
      <c r="B140" s="311"/>
      <c r="C140" s="311"/>
      <c r="D140" s="311"/>
      <c r="E140" s="312">
        <v>178</v>
      </c>
      <c r="F140" s="313">
        <v>82439.687720000002</v>
      </c>
      <c r="G140" s="314">
        <v>39743.36853</v>
      </c>
      <c r="H140" s="314">
        <v>122183.05624999999</v>
      </c>
      <c r="I140" s="314">
        <v>84980.576610000004</v>
      </c>
      <c r="J140" s="314">
        <v>29454.632969999999</v>
      </c>
      <c r="K140" s="314">
        <v>114435.20958</v>
      </c>
      <c r="L140" s="314">
        <v>864.94644999999991</v>
      </c>
      <c r="M140" s="314">
        <v>1342.75317</v>
      </c>
      <c r="N140" s="314">
        <v>2207.6996200000003</v>
      </c>
      <c r="O140" s="314">
        <v>238825.96544999999</v>
      </c>
      <c r="P140" s="314">
        <v>60.817860000000003</v>
      </c>
      <c r="Q140" s="314">
        <v>38.243160000000003</v>
      </c>
      <c r="R140" s="315">
        <v>99.061019999999999</v>
      </c>
      <c r="S140" s="5"/>
      <c r="T140" s="5"/>
      <c r="U140" s="5"/>
      <c r="V140" s="5"/>
      <c r="W140" s="5"/>
      <c r="X140" s="5"/>
      <c r="Y140" s="5"/>
      <c r="Z140" s="5"/>
      <c r="AA140" s="5"/>
      <c r="AB140" s="5"/>
    </row>
    <row r="141" spans="1:28" s="298" customFormat="1">
      <c r="A141" s="311"/>
      <c r="B141" s="311"/>
      <c r="C141" s="311"/>
      <c r="D141" s="311"/>
      <c r="E141" s="312">
        <v>179</v>
      </c>
      <c r="F141" s="313">
        <v>133095.19653000002</v>
      </c>
      <c r="G141" s="314">
        <v>160283.23056999999</v>
      </c>
      <c r="H141" s="314">
        <v>293378.42710000003</v>
      </c>
      <c r="I141" s="314">
        <v>156491.04659000001</v>
      </c>
      <c r="J141" s="314">
        <v>71310.982969999997</v>
      </c>
      <c r="K141" s="314">
        <v>227802.02956</v>
      </c>
      <c r="L141" s="314">
        <v>4088.0263100000002</v>
      </c>
      <c r="M141" s="314">
        <v>1898.08259</v>
      </c>
      <c r="N141" s="314">
        <v>5986.1089000000002</v>
      </c>
      <c r="O141" s="314">
        <v>527166.56556000002</v>
      </c>
      <c r="P141" s="314">
        <v>24.427700000000002</v>
      </c>
      <c r="Q141" s="314">
        <v>16.559439999999999</v>
      </c>
      <c r="R141" s="315">
        <v>40.987139999999997</v>
      </c>
      <c r="S141" s="5"/>
      <c r="T141" s="5"/>
      <c r="U141" s="5"/>
      <c r="V141" s="5"/>
      <c r="W141" s="5"/>
      <c r="X141" s="5"/>
      <c r="Y141" s="5"/>
      <c r="Z141" s="5"/>
      <c r="AA141" s="5"/>
      <c r="AB141" s="5"/>
    </row>
    <row r="142" spans="1:28" s="298" customFormat="1">
      <c r="A142" s="311"/>
      <c r="B142" s="311"/>
      <c r="C142" s="311"/>
      <c r="D142" s="311"/>
      <c r="E142" s="312">
        <v>180</v>
      </c>
      <c r="F142" s="313">
        <v>20304.746920000001</v>
      </c>
      <c r="G142" s="314">
        <v>15162.12923</v>
      </c>
      <c r="H142" s="314">
        <v>35466.876149999996</v>
      </c>
      <c r="I142" s="314">
        <v>65467.482909999999</v>
      </c>
      <c r="J142" s="314">
        <v>18148.027770000001</v>
      </c>
      <c r="K142" s="314">
        <v>83615.510680000007</v>
      </c>
      <c r="L142" s="314">
        <v>550.61133999999993</v>
      </c>
      <c r="M142" s="314">
        <v>225.89413000000002</v>
      </c>
      <c r="N142" s="314">
        <v>776.50546999999995</v>
      </c>
      <c r="O142" s="314">
        <v>119858.89229999999</v>
      </c>
      <c r="P142" s="314">
        <v>11.053840000000001</v>
      </c>
      <c r="Q142" s="314">
        <v>4.1216800000000005</v>
      </c>
      <c r="R142" s="315">
        <v>15.175520000000001</v>
      </c>
      <c r="S142" s="5"/>
      <c r="T142" s="5"/>
      <c r="U142" s="5"/>
      <c r="V142" s="5"/>
      <c r="W142" s="5"/>
      <c r="X142" s="5"/>
      <c r="Y142" s="5"/>
      <c r="Z142" s="5"/>
      <c r="AA142" s="5"/>
      <c r="AB142" s="5"/>
    </row>
    <row r="143" spans="1:28" s="298" customFormat="1">
      <c r="A143" s="311"/>
      <c r="B143" s="311"/>
      <c r="C143" s="311"/>
      <c r="D143" s="311"/>
      <c r="E143" s="312">
        <v>181</v>
      </c>
      <c r="F143" s="313">
        <v>151885.15759000002</v>
      </c>
      <c r="G143" s="314">
        <v>90161.954419999995</v>
      </c>
      <c r="H143" s="314">
        <v>242047.11200999998</v>
      </c>
      <c r="I143" s="314">
        <v>106202.92790000001</v>
      </c>
      <c r="J143" s="314">
        <v>97677.437030000001</v>
      </c>
      <c r="K143" s="314">
        <v>203880.36493000001</v>
      </c>
      <c r="L143" s="314">
        <v>5631.9086699999998</v>
      </c>
      <c r="M143" s="314">
        <v>3364.8666800000001</v>
      </c>
      <c r="N143" s="314">
        <v>8996.7753499999999</v>
      </c>
      <c r="O143" s="314">
        <v>454924.25229000003</v>
      </c>
      <c r="P143" s="314">
        <v>33.084319999999998</v>
      </c>
      <c r="Q143" s="314">
        <v>32.908850000000001</v>
      </c>
      <c r="R143" s="315">
        <v>65.993169999999992</v>
      </c>
      <c r="S143" s="5"/>
      <c r="T143" s="5"/>
      <c r="U143" s="5"/>
      <c r="V143" s="5"/>
      <c r="W143" s="5"/>
      <c r="X143" s="5"/>
      <c r="Y143" s="5"/>
      <c r="Z143" s="5"/>
      <c r="AA143" s="5"/>
      <c r="AB143" s="5"/>
    </row>
    <row r="144" spans="1:28" s="298" customFormat="1">
      <c r="A144" s="311"/>
      <c r="B144" s="311"/>
      <c r="C144" s="311"/>
      <c r="D144" s="311"/>
      <c r="E144" s="312">
        <v>369</v>
      </c>
      <c r="F144" s="313">
        <v>33340.665269999998</v>
      </c>
      <c r="G144" s="314">
        <v>9244.1653900000001</v>
      </c>
      <c r="H144" s="314">
        <v>42584.83066</v>
      </c>
      <c r="I144" s="314">
        <v>89097.13784000001</v>
      </c>
      <c r="J144" s="314">
        <v>18432.215749999999</v>
      </c>
      <c r="K144" s="314">
        <v>107529.35359</v>
      </c>
      <c r="L144" s="314">
        <v>1602.1609799999999</v>
      </c>
      <c r="M144" s="314">
        <v>608.23069999999996</v>
      </c>
      <c r="N144" s="314">
        <v>2210.3916800000002</v>
      </c>
      <c r="O144" s="314">
        <v>152324.57593000002</v>
      </c>
      <c r="P144" s="314">
        <v>24.249590000000001</v>
      </c>
      <c r="Q144" s="314">
        <v>6.0330200000000005</v>
      </c>
      <c r="R144" s="315">
        <v>30.282610000000002</v>
      </c>
      <c r="S144" s="5"/>
      <c r="T144" s="5"/>
      <c r="U144" s="5"/>
      <c r="V144" s="5"/>
      <c r="W144" s="5"/>
      <c r="X144" s="5"/>
      <c r="Y144" s="5"/>
      <c r="Z144" s="5"/>
      <c r="AA144" s="5"/>
      <c r="AB144" s="5"/>
    </row>
    <row r="145" spans="1:28" s="298" customFormat="1">
      <c r="A145" s="311"/>
      <c r="B145" s="311"/>
      <c r="C145" s="311"/>
      <c r="D145" s="311"/>
      <c r="E145" s="312">
        <v>480</v>
      </c>
      <c r="F145" s="313">
        <v>32508.710899999998</v>
      </c>
      <c r="G145" s="314">
        <v>6780.2838899999997</v>
      </c>
      <c r="H145" s="314">
        <v>39288.994789999997</v>
      </c>
      <c r="I145" s="314">
        <v>64536.014450000002</v>
      </c>
      <c r="J145" s="314">
        <v>12407.049710000001</v>
      </c>
      <c r="K145" s="314">
        <v>76943.064159999994</v>
      </c>
      <c r="L145" s="314">
        <v>745.51295999999991</v>
      </c>
      <c r="M145" s="314">
        <v>783.74392</v>
      </c>
      <c r="N145" s="314">
        <v>1529.2568799999999</v>
      </c>
      <c r="O145" s="314">
        <v>117761.31582999999</v>
      </c>
      <c r="P145" s="314">
        <v>17.208279999999998</v>
      </c>
      <c r="Q145" s="314">
        <v>3.8765999999999998</v>
      </c>
      <c r="R145" s="315">
        <v>21.084880000000002</v>
      </c>
      <c r="S145" s="5"/>
      <c r="T145" s="5"/>
      <c r="U145" s="5"/>
      <c r="V145" s="5"/>
      <c r="W145" s="5"/>
      <c r="X145" s="5"/>
      <c r="Y145" s="5"/>
      <c r="Z145" s="5"/>
      <c r="AA145" s="5"/>
      <c r="AB145" s="5"/>
    </row>
    <row r="146" spans="1:28" s="298" customFormat="1">
      <c r="A146" s="311"/>
      <c r="B146" s="311"/>
      <c r="C146" s="311"/>
      <c r="D146" s="311"/>
      <c r="E146" s="312">
        <v>487</v>
      </c>
      <c r="F146" s="313">
        <v>59272.171409999995</v>
      </c>
      <c r="G146" s="314">
        <v>12218.27576</v>
      </c>
      <c r="H146" s="314">
        <v>71490.447169999999</v>
      </c>
      <c r="I146" s="314">
        <v>95731.942169999995</v>
      </c>
      <c r="J146" s="314">
        <v>21369.956320000001</v>
      </c>
      <c r="K146" s="314">
        <v>117101.89848999999</v>
      </c>
      <c r="L146" s="314">
        <v>2554.6727400000004</v>
      </c>
      <c r="M146" s="314">
        <v>1133.35699</v>
      </c>
      <c r="N146" s="314">
        <v>3688.0297300000002</v>
      </c>
      <c r="O146" s="314">
        <v>192280.37538999997</v>
      </c>
      <c r="P146" s="314">
        <v>36.032199999999996</v>
      </c>
      <c r="Q146" s="314">
        <v>74.015860000000004</v>
      </c>
      <c r="R146" s="315">
        <v>110.04805999999999</v>
      </c>
      <c r="S146" s="5"/>
      <c r="T146" s="5"/>
      <c r="U146" s="5"/>
      <c r="V146" s="5"/>
      <c r="W146" s="5"/>
      <c r="X146" s="5"/>
      <c r="Y146" s="5"/>
      <c r="Z146" s="5"/>
      <c r="AA146" s="5"/>
      <c r="AB146" s="5"/>
    </row>
    <row r="147" spans="1:28" s="298" customFormat="1">
      <c r="A147" s="311"/>
      <c r="B147" s="311"/>
      <c r="C147" s="311"/>
      <c r="D147" s="311"/>
      <c r="E147" s="312">
        <v>698</v>
      </c>
      <c r="F147" s="313">
        <v>13147.292220000001</v>
      </c>
      <c r="G147" s="314">
        <v>3379.2232799999997</v>
      </c>
      <c r="H147" s="314">
        <v>16526.515500000001</v>
      </c>
      <c r="I147" s="314">
        <v>40065.888650000001</v>
      </c>
      <c r="J147" s="314">
        <v>10628.698609999999</v>
      </c>
      <c r="K147" s="314">
        <v>50694.58726</v>
      </c>
      <c r="L147" s="314">
        <v>830.66456000000005</v>
      </c>
      <c r="M147" s="314">
        <v>0</v>
      </c>
      <c r="N147" s="314">
        <v>830.66456000000005</v>
      </c>
      <c r="O147" s="314">
        <v>68051.767319999999</v>
      </c>
      <c r="P147" s="314">
        <v>47.279640000000001</v>
      </c>
      <c r="Q147" s="314">
        <v>0.82675999999999994</v>
      </c>
      <c r="R147" s="315">
        <v>48.106400000000001</v>
      </c>
      <c r="S147" s="5"/>
      <c r="T147" s="5"/>
      <c r="U147" s="5"/>
      <c r="V147" s="5"/>
      <c r="W147" s="5"/>
      <c r="X147" s="5"/>
      <c r="Y147" s="5"/>
      <c r="Z147" s="5"/>
      <c r="AA147" s="5"/>
      <c r="AB147" s="5"/>
    </row>
    <row r="148" spans="1:28" s="298" customFormat="1">
      <c r="A148" s="311"/>
      <c r="B148" s="311"/>
      <c r="C148" s="311"/>
      <c r="D148" s="306" t="s">
        <v>16</v>
      </c>
      <c r="E148" s="307">
        <v>141</v>
      </c>
      <c r="F148" s="308">
        <v>6533161.8721700003</v>
      </c>
      <c r="G148" s="309">
        <v>4923464.8095299993</v>
      </c>
      <c r="H148" s="309">
        <v>11456626.681700001</v>
      </c>
      <c r="I148" s="309">
        <v>5027187.37622</v>
      </c>
      <c r="J148" s="309">
        <v>2506244.6754299998</v>
      </c>
      <c r="K148" s="309">
        <v>7533432.0516499998</v>
      </c>
      <c r="L148" s="309">
        <v>2111243.9667799999</v>
      </c>
      <c r="M148" s="309">
        <v>1558714.8472799999</v>
      </c>
      <c r="N148" s="309">
        <v>3669958.8140599998</v>
      </c>
      <c r="O148" s="309">
        <v>22660017.54741</v>
      </c>
      <c r="P148" s="309">
        <v>40130876.602650002</v>
      </c>
      <c r="Q148" s="309">
        <v>20356411.525699999</v>
      </c>
      <c r="R148" s="310">
        <v>60487288.128349997</v>
      </c>
      <c r="S148" s="5"/>
      <c r="T148" s="5"/>
      <c r="U148" s="5"/>
      <c r="V148" s="5"/>
      <c r="W148" s="5"/>
      <c r="X148" s="5"/>
      <c r="Y148" s="5"/>
      <c r="Z148" s="5"/>
      <c r="AA148" s="5"/>
      <c r="AB148" s="5"/>
    </row>
    <row r="149" spans="1:28" s="298" customFormat="1">
      <c r="A149" s="311"/>
      <c r="B149" s="311"/>
      <c r="C149" s="311"/>
      <c r="D149" s="311"/>
      <c r="E149" s="312">
        <v>146</v>
      </c>
      <c r="F149" s="313">
        <v>23394.947399999997</v>
      </c>
      <c r="G149" s="314">
        <v>14807.71832</v>
      </c>
      <c r="H149" s="314">
        <v>38202.665719999997</v>
      </c>
      <c r="I149" s="314">
        <v>66434.567660000001</v>
      </c>
      <c r="J149" s="314">
        <v>54067.840530000001</v>
      </c>
      <c r="K149" s="314">
        <v>120502.40819</v>
      </c>
      <c r="L149" s="314">
        <v>650.76837</v>
      </c>
      <c r="M149" s="314">
        <v>876.27954</v>
      </c>
      <c r="N149" s="314">
        <v>1527.04791</v>
      </c>
      <c r="O149" s="314">
        <v>160232.12182</v>
      </c>
      <c r="P149" s="314">
        <v>9.5510900000000003</v>
      </c>
      <c r="Q149" s="314">
        <v>6.0733800000000002</v>
      </c>
      <c r="R149" s="315">
        <v>15.624469999999999</v>
      </c>
      <c r="S149" s="5"/>
      <c r="T149" s="5"/>
      <c r="U149" s="5"/>
      <c r="V149" s="5"/>
      <c r="W149" s="5"/>
      <c r="X149" s="5"/>
      <c r="Y149" s="5"/>
      <c r="Z149" s="5"/>
      <c r="AA149" s="5"/>
      <c r="AB149" s="5"/>
    </row>
    <row r="150" spans="1:28" s="298" customFormat="1">
      <c r="A150" s="311"/>
      <c r="B150" s="311"/>
      <c r="C150" s="311"/>
      <c r="D150" s="311"/>
      <c r="E150" s="312">
        <v>147</v>
      </c>
      <c r="F150" s="313">
        <v>43486.622960000001</v>
      </c>
      <c r="G150" s="314">
        <v>11251.565859999999</v>
      </c>
      <c r="H150" s="314">
        <v>54738.188820000003</v>
      </c>
      <c r="I150" s="314">
        <v>57514.051570000003</v>
      </c>
      <c r="J150" s="314">
        <v>16764.338110000001</v>
      </c>
      <c r="K150" s="314">
        <v>74278.389680000008</v>
      </c>
      <c r="L150" s="314">
        <v>357.28532000000001</v>
      </c>
      <c r="M150" s="314">
        <v>160.90123</v>
      </c>
      <c r="N150" s="314">
        <v>518.18655000000001</v>
      </c>
      <c r="O150" s="314">
        <v>129534.76505</v>
      </c>
      <c r="P150" s="314">
        <v>17.61599</v>
      </c>
      <c r="Q150" s="314">
        <v>6.8381300000000005</v>
      </c>
      <c r="R150" s="315">
        <v>24.45412</v>
      </c>
      <c r="S150" s="5"/>
      <c r="T150" s="5"/>
      <c r="U150" s="5"/>
      <c r="V150" s="5"/>
      <c r="W150" s="5"/>
      <c r="X150" s="5"/>
      <c r="Y150" s="5"/>
      <c r="Z150" s="5"/>
      <c r="AA150" s="5"/>
      <c r="AB150" s="5"/>
    </row>
    <row r="151" spans="1:28" s="298" customFormat="1">
      <c r="A151" s="311"/>
      <c r="B151" s="311"/>
      <c r="C151" s="311"/>
      <c r="D151" s="311"/>
      <c r="E151" s="312">
        <v>152</v>
      </c>
      <c r="F151" s="313">
        <v>157260.06381999998</v>
      </c>
      <c r="G151" s="314">
        <v>151590.30849</v>
      </c>
      <c r="H151" s="314">
        <v>308850.37231000001</v>
      </c>
      <c r="I151" s="314">
        <v>128496.20573</v>
      </c>
      <c r="J151" s="314">
        <v>90863.792069999996</v>
      </c>
      <c r="K151" s="314">
        <v>219359.99780000001</v>
      </c>
      <c r="L151" s="314">
        <v>7448.20514</v>
      </c>
      <c r="M151" s="314">
        <v>4346.8908700000002</v>
      </c>
      <c r="N151" s="314">
        <v>11795.096009999999</v>
      </c>
      <c r="O151" s="314">
        <v>540005.46612</v>
      </c>
      <c r="P151" s="314">
        <v>801.06551999999999</v>
      </c>
      <c r="Q151" s="314">
        <v>25.079069999999998</v>
      </c>
      <c r="R151" s="315">
        <v>826.14458999999999</v>
      </c>
      <c r="S151" s="5"/>
      <c r="T151" s="5"/>
      <c r="U151" s="5"/>
      <c r="V151" s="5"/>
      <c r="W151" s="5"/>
      <c r="X151" s="5"/>
      <c r="Y151" s="5"/>
      <c r="Z151" s="5"/>
      <c r="AA151" s="5"/>
      <c r="AB151" s="5"/>
    </row>
    <row r="152" spans="1:28" s="298" customFormat="1">
      <c r="A152" s="311"/>
      <c r="B152" s="311"/>
      <c r="C152" s="311"/>
      <c r="D152" s="311"/>
      <c r="E152" s="312">
        <v>153</v>
      </c>
      <c r="F152" s="313">
        <v>75758.146980000005</v>
      </c>
      <c r="G152" s="314">
        <v>53129.368590000005</v>
      </c>
      <c r="H152" s="314">
        <v>128887.51556999999</v>
      </c>
      <c r="I152" s="314">
        <v>102313.72817</v>
      </c>
      <c r="J152" s="314">
        <v>43278.973170000005</v>
      </c>
      <c r="K152" s="314">
        <v>145592.70134</v>
      </c>
      <c r="L152" s="314">
        <v>3805.4281000000001</v>
      </c>
      <c r="M152" s="314">
        <v>3216.2962299999999</v>
      </c>
      <c r="N152" s="314">
        <v>7021.72433</v>
      </c>
      <c r="O152" s="314">
        <v>281501.94124000001</v>
      </c>
      <c r="P152" s="314">
        <v>72.020499999999998</v>
      </c>
      <c r="Q152" s="314">
        <v>4.8028000000000004</v>
      </c>
      <c r="R152" s="315">
        <v>76.823300000000003</v>
      </c>
      <c r="S152" s="5"/>
      <c r="T152" s="5"/>
      <c r="U152" s="5"/>
      <c r="V152" s="5"/>
      <c r="W152" s="5"/>
      <c r="X152" s="5"/>
      <c r="Y152" s="5"/>
      <c r="Z152" s="5"/>
      <c r="AA152" s="5"/>
      <c r="AB152" s="5"/>
    </row>
    <row r="153" spans="1:28" s="298" customFormat="1">
      <c r="A153" s="311"/>
      <c r="B153" s="311"/>
      <c r="C153" s="311"/>
      <c r="D153" s="311"/>
      <c r="E153" s="312">
        <v>347</v>
      </c>
      <c r="F153" s="313">
        <v>31470.95205</v>
      </c>
      <c r="G153" s="314">
        <v>17334.048449999998</v>
      </c>
      <c r="H153" s="314">
        <v>48805.000500000002</v>
      </c>
      <c r="I153" s="314">
        <v>52055.203409999995</v>
      </c>
      <c r="J153" s="314">
        <v>23257.18607</v>
      </c>
      <c r="K153" s="314">
        <v>75312.389479999998</v>
      </c>
      <c r="L153" s="314">
        <v>501.66228999999998</v>
      </c>
      <c r="M153" s="314">
        <v>651.64635999999996</v>
      </c>
      <c r="N153" s="314">
        <v>1153.3086499999999</v>
      </c>
      <c r="O153" s="314">
        <v>125270.69863</v>
      </c>
      <c r="P153" s="314">
        <v>5.8236999999999997</v>
      </c>
      <c r="Q153" s="314">
        <v>0.74184000000000005</v>
      </c>
      <c r="R153" s="315">
        <v>6.5655400000000004</v>
      </c>
      <c r="S153" s="5"/>
      <c r="T153" s="5"/>
      <c r="U153" s="5"/>
      <c r="V153" s="5"/>
      <c r="W153" s="5"/>
      <c r="X153" s="5"/>
      <c r="Y153" s="5"/>
      <c r="Z153" s="5"/>
      <c r="AA153" s="5"/>
      <c r="AB153" s="5"/>
    </row>
    <row r="154" spans="1:28" s="298" customFormat="1">
      <c r="A154" s="311"/>
      <c r="B154" s="311"/>
      <c r="C154" s="311"/>
      <c r="D154" s="311"/>
      <c r="E154" s="312">
        <v>445</v>
      </c>
      <c r="F154" s="313">
        <v>107738.47431999999</v>
      </c>
      <c r="G154" s="314">
        <v>53703.834750000002</v>
      </c>
      <c r="H154" s="314">
        <v>161442.30906999999</v>
      </c>
      <c r="I154" s="314">
        <v>111153.09612999999</v>
      </c>
      <c r="J154" s="314">
        <v>36604.466249999998</v>
      </c>
      <c r="K154" s="314">
        <v>147757.56237999999</v>
      </c>
      <c r="L154" s="314">
        <v>1157.5295100000001</v>
      </c>
      <c r="M154" s="314">
        <v>1637.8290200000001</v>
      </c>
      <c r="N154" s="314">
        <v>2795.35853</v>
      </c>
      <c r="O154" s="314">
        <v>311995.22998</v>
      </c>
      <c r="P154" s="314">
        <v>38.689129999999999</v>
      </c>
      <c r="Q154" s="314">
        <v>17.200620000000001</v>
      </c>
      <c r="R154" s="315">
        <v>55.889749999999999</v>
      </c>
      <c r="S154" s="5"/>
      <c r="T154" s="5"/>
      <c r="U154" s="5"/>
      <c r="V154" s="5"/>
      <c r="W154" s="5"/>
      <c r="X154" s="5"/>
      <c r="Y154" s="5"/>
      <c r="Z154" s="5"/>
      <c r="AA154" s="5"/>
      <c r="AB154" s="5"/>
    </row>
    <row r="155" spans="1:28" s="298" customFormat="1">
      <c r="A155" s="311"/>
      <c r="B155" s="311"/>
      <c r="C155" s="311"/>
      <c r="D155" s="311"/>
      <c r="E155" s="312">
        <v>452</v>
      </c>
      <c r="F155" s="313">
        <v>26274.32085</v>
      </c>
      <c r="G155" s="314">
        <v>22936.678339999999</v>
      </c>
      <c r="H155" s="314">
        <v>49210.999189999995</v>
      </c>
      <c r="I155" s="314">
        <v>59989.034079999998</v>
      </c>
      <c r="J155" s="314">
        <v>15791.03939</v>
      </c>
      <c r="K155" s="314">
        <v>75780.073470000003</v>
      </c>
      <c r="L155" s="314">
        <v>522.10796000000005</v>
      </c>
      <c r="M155" s="314">
        <v>679.11812999999995</v>
      </c>
      <c r="N155" s="314">
        <v>1201.2260900000001</v>
      </c>
      <c r="O155" s="314">
        <v>126192.29875</v>
      </c>
      <c r="P155" s="314">
        <v>16.975909999999999</v>
      </c>
      <c r="Q155" s="314">
        <v>7.5934799999999996</v>
      </c>
      <c r="R155" s="315">
        <v>24.569389999999999</v>
      </c>
      <c r="S155" s="5"/>
      <c r="T155" s="5"/>
      <c r="U155" s="5"/>
      <c r="V155" s="5"/>
      <c r="W155" s="5"/>
      <c r="X155" s="5"/>
      <c r="Y155" s="5"/>
      <c r="Z155" s="5"/>
      <c r="AA155" s="5"/>
      <c r="AB155" s="5"/>
    </row>
    <row r="156" spans="1:28" s="298" customFormat="1">
      <c r="A156" s="311"/>
      <c r="B156" s="311"/>
      <c r="C156" s="311"/>
      <c r="D156" s="311"/>
      <c r="E156" s="312">
        <v>454</v>
      </c>
      <c r="F156" s="313">
        <v>93489.767619999999</v>
      </c>
      <c r="G156" s="314">
        <v>45295.178270000004</v>
      </c>
      <c r="H156" s="314">
        <v>138784.94588999997</v>
      </c>
      <c r="I156" s="314">
        <v>84797.22851999999</v>
      </c>
      <c r="J156" s="314">
        <v>28483.895250000001</v>
      </c>
      <c r="K156" s="314">
        <v>113281.12376999999</v>
      </c>
      <c r="L156" s="314">
        <v>2034.11796</v>
      </c>
      <c r="M156" s="314">
        <v>3247.5292100000001</v>
      </c>
      <c r="N156" s="314">
        <v>5281.6471700000002</v>
      </c>
      <c r="O156" s="314">
        <v>257347.71683000002</v>
      </c>
      <c r="P156" s="314">
        <v>42.088699999999996</v>
      </c>
      <c r="Q156" s="314">
        <v>15.563559999999999</v>
      </c>
      <c r="R156" s="315">
        <v>57.652260000000005</v>
      </c>
      <c r="S156" s="5"/>
      <c r="T156" s="5"/>
      <c r="U156" s="5"/>
      <c r="V156" s="5"/>
      <c r="W156" s="5"/>
      <c r="X156" s="5"/>
      <c r="Y156" s="5"/>
      <c r="Z156" s="5"/>
      <c r="AA156" s="5"/>
      <c r="AB156" s="5"/>
    </row>
    <row r="157" spans="1:28" s="298" customFormat="1">
      <c r="A157" s="311"/>
      <c r="B157" s="311"/>
      <c r="C157" s="311"/>
      <c r="D157" s="311"/>
      <c r="E157" s="312">
        <v>475</v>
      </c>
      <c r="F157" s="313">
        <v>34984.711240000004</v>
      </c>
      <c r="G157" s="314">
        <v>7628.4124299999994</v>
      </c>
      <c r="H157" s="314">
        <v>42613.123670000001</v>
      </c>
      <c r="I157" s="314">
        <v>70386.520269999994</v>
      </c>
      <c r="J157" s="314">
        <v>21060.53412</v>
      </c>
      <c r="K157" s="314">
        <v>91447.054390000005</v>
      </c>
      <c r="L157" s="314">
        <v>3029.8994600000001</v>
      </c>
      <c r="M157" s="314">
        <v>882.29720999999995</v>
      </c>
      <c r="N157" s="314">
        <v>3912.1966699999998</v>
      </c>
      <c r="O157" s="314">
        <v>137972.37472999998</v>
      </c>
      <c r="P157" s="314">
        <v>41.399650000000001</v>
      </c>
      <c r="Q157" s="314">
        <v>5.1132299999999997</v>
      </c>
      <c r="R157" s="315">
        <v>46.512879999999996</v>
      </c>
      <c r="S157" s="5"/>
      <c r="T157" s="5"/>
      <c r="U157" s="5"/>
      <c r="V157" s="5"/>
      <c r="W157" s="5"/>
      <c r="X157" s="5"/>
      <c r="Y157" s="5"/>
      <c r="Z157" s="5"/>
      <c r="AA157" s="5"/>
      <c r="AB157" s="5"/>
    </row>
    <row r="158" spans="1:28" s="298" customFormat="1">
      <c r="A158" s="311"/>
      <c r="B158" s="311"/>
      <c r="C158" s="311"/>
      <c r="D158" s="311"/>
      <c r="E158" s="312">
        <v>522</v>
      </c>
      <c r="F158" s="313">
        <v>70549.246010000003</v>
      </c>
      <c r="G158" s="314">
        <v>25330.071780000002</v>
      </c>
      <c r="H158" s="314">
        <v>95879.317790000001</v>
      </c>
      <c r="I158" s="314">
        <v>121484.34153000001</v>
      </c>
      <c r="J158" s="314">
        <v>45759.053789999998</v>
      </c>
      <c r="K158" s="314">
        <v>167243.39531999998</v>
      </c>
      <c r="L158" s="314">
        <v>4362.8119100000004</v>
      </c>
      <c r="M158" s="314">
        <v>2394.8150099999998</v>
      </c>
      <c r="N158" s="314">
        <v>6757.6269199999997</v>
      </c>
      <c r="O158" s="314">
        <v>269880.34002999996</v>
      </c>
      <c r="P158" s="314">
        <v>42.958739999999999</v>
      </c>
      <c r="Q158" s="314">
        <v>45.960470000000001</v>
      </c>
      <c r="R158" s="315">
        <v>88.919210000000007</v>
      </c>
      <c r="S158" s="5"/>
      <c r="T158" s="5"/>
      <c r="U158" s="5"/>
      <c r="V158" s="5"/>
      <c r="W158" s="5"/>
      <c r="X158" s="5"/>
      <c r="Y158" s="5"/>
      <c r="Z158" s="5"/>
      <c r="AA158" s="5"/>
      <c r="AB158" s="5"/>
    </row>
    <row r="159" spans="1:28" s="298" customFormat="1">
      <c r="A159" s="311"/>
      <c r="B159" s="311"/>
      <c r="C159" s="311"/>
      <c r="D159" s="311"/>
      <c r="E159" s="312">
        <v>651</v>
      </c>
      <c r="F159" s="313">
        <v>6239.6517999999996</v>
      </c>
      <c r="G159" s="314">
        <v>1873.4920500000001</v>
      </c>
      <c r="H159" s="314">
        <v>8113.1438499999995</v>
      </c>
      <c r="I159" s="314">
        <v>351.91879</v>
      </c>
      <c r="J159" s="314">
        <v>44.72269</v>
      </c>
      <c r="K159" s="314">
        <v>396.64148</v>
      </c>
      <c r="L159" s="314">
        <v>2.8300000000000001E-3</v>
      </c>
      <c r="M159" s="314">
        <v>0</v>
      </c>
      <c r="N159" s="314">
        <v>2.8300000000000001E-3</v>
      </c>
      <c r="O159" s="314">
        <v>8509.7881600000001</v>
      </c>
      <c r="P159" s="314">
        <v>4.3410399999999996</v>
      </c>
      <c r="Q159" s="314">
        <v>2.0550300000000004</v>
      </c>
      <c r="R159" s="315">
        <v>6.3960699999999999</v>
      </c>
      <c r="S159" s="5"/>
      <c r="T159" s="5"/>
      <c r="U159" s="5"/>
      <c r="V159" s="5"/>
      <c r="W159" s="5"/>
      <c r="X159" s="5"/>
      <c r="Y159" s="5"/>
      <c r="Z159" s="5"/>
      <c r="AA159" s="5"/>
      <c r="AB159" s="5"/>
    </row>
    <row r="160" spans="1:28" s="298" customFormat="1">
      <c r="A160" s="311"/>
      <c r="B160" s="311"/>
      <c r="C160" s="311"/>
      <c r="D160" s="306" t="s">
        <v>59</v>
      </c>
      <c r="E160" s="307">
        <v>183</v>
      </c>
      <c r="F160" s="308">
        <v>18364.700270000001</v>
      </c>
      <c r="G160" s="309">
        <v>13296.663759999999</v>
      </c>
      <c r="H160" s="309">
        <v>31661.364030000001</v>
      </c>
      <c r="I160" s="309">
        <v>43879.06955</v>
      </c>
      <c r="J160" s="309">
        <v>32688.327719999997</v>
      </c>
      <c r="K160" s="309">
        <v>76567.397270000001</v>
      </c>
      <c r="L160" s="309">
        <v>2331.5810000000001</v>
      </c>
      <c r="M160" s="309">
        <v>1270.51459</v>
      </c>
      <c r="N160" s="309">
        <v>3602.0955899999999</v>
      </c>
      <c r="O160" s="309">
        <v>111830.85689</v>
      </c>
      <c r="P160" s="309">
        <v>35.750620000000005</v>
      </c>
      <c r="Q160" s="309">
        <v>5.1231299999999997</v>
      </c>
      <c r="R160" s="310">
        <v>40.873750000000001</v>
      </c>
      <c r="S160" s="5"/>
      <c r="T160" s="5"/>
      <c r="U160" s="5"/>
      <c r="V160" s="5"/>
      <c r="W160" s="5"/>
      <c r="X160" s="5"/>
      <c r="Y160" s="5"/>
      <c r="Z160" s="5"/>
      <c r="AA160" s="5"/>
      <c r="AB160" s="5"/>
    </row>
    <row r="161" spans="1:28" s="298" customFormat="1">
      <c r="A161" s="311"/>
      <c r="B161" s="311"/>
      <c r="C161" s="311"/>
      <c r="D161" s="311"/>
      <c r="E161" s="312">
        <v>185</v>
      </c>
      <c r="F161" s="313">
        <v>90381.897299999997</v>
      </c>
      <c r="G161" s="314">
        <v>40039.769100000005</v>
      </c>
      <c r="H161" s="314">
        <v>130421.6664</v>
      </c>
      <c r="I161" s="314">
        <v>113302.59305</v>
      </c>
      <c r="J161" s="314">
        <v>91714.103540000011</v>
      </c>
      <c r="K161" s="314">
        <v>205016.69659000001</v>
      </c>
      <c r="L161" s="314">
        <v>2149.8207599999996</v>
      </c>
      <c r="M161" s="314">
        <v>3463.9919500000001</v>
      </c>
      <c r="N161" s="314">
        <v>5613.8127100000002</v>
      </c>
      <c r="O161" s="314">
        <v>341052.17569999996</v>
      </c>
      <c r="P161" s="314">
        <v>215.38423999999998</v>
      </c>
      <c r="Q161" s="314">
        <v>37.911190000000005</v>
      </c>
      <c r="R161" s="315">
        <v>253.29542999999998</v>
      </c>
      <c r="S161" s="5"/>
      <c r="T161" s="5"/>
      <c r="U161" s="5"/>
      <c r="V161" s="5"/>
      <c r="W161" s="5"/>
      <c r="X161" s="5"/>
      <c r="Y161" s="5"/>
      <c r="Z161" s="5"/>
      <c r="AA161" s="5"/>
      <c r="AB161" s="5"/>
    </row>
    <row r="162" spans="1:28" s="298" customFormat="1">
      <c r="A162" s="311"/>
      <c r="B162" s="311"/>
      <c r="C162" s="311"/>
      <c r="D162" s="311"/>
      <c r="E162" s="312">
        <v>583</v>
      </c>
      <c r="F162" s="313">
        <v>29050.397209999999</v>
      </c>
      <c r="G162" s="314">
        <v>18607.783050000002</v>
      </c>
      <c r="H162" s="314">
        <v>47658.180260000001</v>
      </c>
      <c r="I162" s="314">
        <v>63169.40653</v>
      </c>
      <c r="J162" s="314">
        <v>38978.391630000006</v>
      </c>
      <c r="K162" s="314">
        <v>102147.79815999999</v>
      </c>
      <c r="L162" s="314">
        <v>1588.0954299999999</v>
      </c>
      <c r="M162" s="314">
        <v>1425.10852</v>
      </c>
      <c r="N162" s="314">
        <v>3013.2039500000001</v>
      </c>
      <c r="O162" s="314">
        <v>152819.18236999999</v>
      </c>
      <c r="P162" s="314">
        <v>14.884589999999999</v>
      </c>
      <c r="Q162" s="314">
        <v>14.571429999999999</v>
      </c>
      <c r="R162" s="315">
        <v>29.456019999999999</v>
      </c>
      <c r="S162" s="5"/>
      <c r="T162" s="5"/>
      <c r="U162" s="5"/>
      <c r="V162" s="5"/>
      <c r="W162" s="5"/>
      <c r="X162" s="5"/>
      <c r="Y162" s="5"/>
      <c r="Z162" s="5"/>
      <c r="AA162" s="5"/>
      <c r="AB162" s="5"/>
    </row>
    <row r="163" spans="1:28" s="298" customFormat="1">
      <c r="A163" s="311"/>
      <c r="B163" s="311"/>
      <c r="C163" s="311"/>
      <c r="D163" s="306" t="s">
        <v>60</v>
      </c>
      <c r="E163" s="307">
        <v>222</v>
      </c>
      <c r="F163" s="308">
        <v>78487.683470000004</v>
      </c>
      <c r="G163" s="309">
        <v>21792.782360000001</v>
      </c>
      <c r="H163" s="309">
        <v>100280.46583</v>
      </c>
      <c r="I163" s="309">
        <v>70557.56865999999</v>
      </c>
      <c r="J163" s="309">
        <v>52161.070599999999</v>
      </c>
      <c r="K163" s="309">
        <v>122718.63926000001</v>
      </c>
      <c r="L163" s="309">
        <v>3931.5056600000003</v>
      </c>
      <c r="M163" s="309">
        <v>1798.7829099999999</v>
      </c>
      <c r="N163" s="309">
        <v>5730.2885700000006</v>
      </c>
      <c r="O163" s="309">
        <v>228729.39366</v>
      </c>
      <c r="P163" s="309">
        <v>88.477910000000008</v>
      </c>
      <c r="Q163" s="309">
        <v>7.8148100000000005</v>
      </c>
      <c r="R163" s="310">
        <v>96.292720000000003</v>
      </c>
      <c r="S163" s="5"/>
      <c r="T163" s="5"/>
      <c r="U163" s="5"/>
      <c r="V163" s="5"/>
      <c r="W163" s="5"/>
      <c r="X163" s="5"/>
      <c r="Y163" s="5"/>
      <c r="Z163" s="5"/>
      <c r="AA163" s="5"/>
      <c r="AB163" s="5"/>
    </row>
    <row r="164" spans="1:28" s="298" customFormat="1">
      <c r="A164" s="311"/>
      <c r="B164" s="311"/>
      <c r="C164" s="311"/>
      <c r="D164" s="311"/>
      <c r="E164" s="312">
        <v>352</v>
      </c>
      <c r="F164" s="313">
        <v>27027.073760000003</v>
      </c>
      <c r="G164" s="314">
        <v>19911.421079999996</v>
      </c>
      <c r="H164" s="314">
        <v>46938.494840000007</v>
      </c>
      <c r="I164" s="314">
        <v>121022.00478</v>
      </c>
      <c r="J164" s="314">
        <v>23440.73013</v>
      </c>
      <c r="K164" s="314">
        <v>144462.73491</v>
      </c>
      <c r="L164" s="314">
        <v>1760.6875400000001</v>
      </c>
      <c r="M164" s="314">
        <v>584.84547999999995</v>
      </c>
      <c r="N164" s="314">
        <v>2345.5330199999999</v>
      </c>
      <c r="O164" s="314">
        <v>193746.76277</v>
      </c>
      <c r="P164" s="314">
        <v>14.51304</v>
      </c>
      <c r="Q164" s="314">
        <v>3.2944</v>
      </c>
      <c r="R164" s="315">
        <v>17.80744</v>
      </c>
      <c r="S164" s="5"/>
      <c r="T164" s="5"/>
      <c r="U164" s="5"/>
      <c r="V164" s="5"/>
      <c r="W164" s="5"/>
      <c r="X164" s="5"/>
      <c r="Y164" s="5"/>
      <c r="Z164" s="5"/>
      <c r="AA164" s="5"/>
      <c r="AB164" s="5"/>
    </row>
    <row r="165" spans="1:28" s="298" customFormat="1">
      <c r="A165" s="311"/>
      <c r="B165" s="311"/>
      <c r="C165" s="311"/>
      <c r="D165" s="311"/>
      <c r="E165" s="312">
        <v>357</v>
      </c>
      <c r="F165" s="313">
        <v>49346.70652</v>
      </c>
      <c r="G165" s="314">
        <v>48867.412369999998</v>
      </c>
      <c r="H165" s="314">
        <v>98214.118889999998</v>
      </c>
      <c r="I165" s="314">
        <v>137746.90299999999</v>
      </c>
      <c r="J165" s="314">
        <v>71975.269939999998</v>
      </c>
      <c r="K165" s="314">
        <v>209722.17293999999</v>
      </c>
      <c r="L165" s="314">
        <v>5095.9380999999994</v>
      </c>
      <c r="M165" s="314">
        <v>2104.1425600000002</v>
      </c>
      <c r="N165" s="314">
        <v>7200.0806600000005</v>
      </c>
      <c r="O165" s="314">
        <v>315136.37249000004</v>
      </c>
      <c r="P165" s="314">
        <v>35.458179999999999</v>
      </c>
      <c r="Q165" s="314">
        <v>8.0402699999999996</v>
      </c>
      <c r="R165" s="315">
        <v>43.498449999999998</v>
      </c>
      <c r="S165" s="5"/>
      <c r="T165" s="5"/>
      <c r="U165" s="5"/>
      <c r="V165" s="5"/>
      <c r="W165" s="5"/>
      <c r="X165" s="5"/>
      <c r="Y165" s="5"/>
      <c r="Z165" s="5"/>
      <c r="AA165" s="5"/>
      <c r="AB165" s="5"/>
    </row>
    <row r="166" spans="1:28" s="298" customFormat="1">
      <c r="A166" s="311"/>
      <c r="B166" s="311"/>
      <c r="C166" s="311"/>
      <c r="D166" s="311"/>
      <c r="E166" s="312">
        <v>404</v>
      </c>
      <c r="F166" s="313">
        <v>18256.478019999999</v>
      </c>
      <c r="G166" s="314">
        <v>9450.3566099999989</v>
      </c>
      <c r="H166" s="314">
        <v>27706.834629999998</v>
      </c>
      <c r="I166" s="314">
        <v>62805.907729999999</v>
      </c>
      <c r="J166" s="314">
        <v>21470.344010000001</v>
      </c>
      <c r="K166" s="314">
        <v>84276.251739999992</v>
      </c>
      <c r="L166" s="314">
        <v>1709.1948200000002</v>
      </c>
      <c r="M166" s="314">
        <v>3738.2455</v>
      </c>
      <c r="N166" s="314">
        <v>5447.4403200000006</v>
      </c>
      <c r="O166" s="314">
        <v>117430.52669</v>
      </c>
      <c r="P166" s="314">
        <v>13.973889999999999</v>
      </c>
      <c r="Q166" s="314">
        <v>3.3128600000000001</v>
      </c>
      <c r="R166" s="315">
        <v>17.286750000000001</v>
      </c>
      <c r="S166" s="5"/>
      <c r="T166" s="5"/>
      <c r="U166" s="5"/>
      <c r="V166" s="5"/>
      <c r="W166" s="5"/>
      <c r="X166" s="5"/>
      <c r="Y166" s="5"/>
      <c r="Z166" s="5"/>
      <c r="AA166" s="5"/>
      <c r="AB166" s="5"/>
    </row>
    <row r="167" spans="1:28" s="298" customFormat="1">
      <c r="A167" s="311"/>
      <c r="B167" s="311"/>
      <c r="C167" s="311"/>
      <c r="D167" s="311"/>
      <c r="E167" s="312">
        <v>595</v>
      </c>
      <c r="F167" s="313">
        <v>31227.596690000002</v>
      </c>
      <c r="G167" s="314">
        <v>24450.371370000001</v>
      </c>
      <c r="H167" s="314">
        <v>55677.968059999999</v>
      </c>
      <c r="I167" s="314">
        <v>83598.336290000007</v>
      </c>
      <c r="J167" s="314">
        <v>31584.120719999999</v>
      </c>
      <c r="K167" s="314">
        <v>115182.45701</v>
      </c>
      <c r="L167" s="314">
        <v>1221.04727</v>
      </c>
      <c r="M167" s="314">
        <v>424.36144000000002</v>
      </c>
      <c r="N167" s="314">
        <v>1645.4087099999999</v>
      </c>
      <c r="O167" s="314">
        <v>172505.83378000002</v>
      </c>
      <c r="P167" s="314">
        <v>19.207189999999997</v>
      </c>
      <c r="Q167" s="314">
        <v>3.7298</v>
      </c>
      <c r="R167" s="315">
        <v>22.936990000000002</v>
      </c>
      <c r="S167" s="5"/>
      <c r="T167" s="5"/>
      <c r="U167" s="5"/>
      <c r="V167" s="5"/>
      <c r="W167" s="5"/>
      <c r="X167" s="5"/>
      <c r="Y167" s="5"/>
      <c r="Z167" s="5"/>
      <c r="AA167" s="5"/>
      <c r="AB167" s="5"/>
    </row>
    <row r="168" spans="1:28" s="298" customFormat="1">
      <c r="A168" s="311"/>
      <c r="B168" s="311"/>
      <c r="C168" s="311"/>
      <c r="D168" s="311"/>
      <c r="E168" s="312">
        <v>596</v>
      </c>
      <c r="F168" s="313">
        <v>25670.115819999999</v>
      </c>
      <c r="G168" s="314">
        <v>9637.2084500000001</v>
      </c>
      <c r="H168" s="314">
        <v>35307.324270000005</v>
      </c>
      <c r="I168" s="314">
        <v>56495.359939999995</v>
      </c>
      <c r="J168" s="314">
        <v>19489.36663</v>
      </c>
      <c r="K168" s="314">
        <v>75984.726569999999</v>
      </c>
      <c r="L168" s="314">
        <v>1255.67842</v>
      </c>
      <c r="M168" s="314">
        <v>381.33049</v>
      </c>
      <c r="N168" s="314">
        <v>1637.00891</v>
      </c>
      <c r="O168" s="314">
        <v>112929.05975</v>
      </c>
      <c r="P168" s="314">
        <v>11.480790000000001</v>
      </c>
      <c r="Q168" s="314">
        <v>5.1790200000000004</v>
      </c>
      <c r="R168" s="315">
        <v>16.65981</v>
      </c>
      <c r="S168" s="5"/>
      <c r="T168" s="5"/>
      <c r="U168" s="5"/>
      <c r="V168" s="5"/>
      <c r="W168" s="5"/>
      <c r="X168" s="5"/>
      <c r="Y168" s="5"/>
      <c r="Z168" s="5"/>
      <c r="AA168" s="5"/>
      <c r="AB168" s="5"/>
    </row>
    <row r="169" spans="1:28" s="298" customFormat="1">
      <c r="A169" s="311"/>
      <c r="B169" s="311"/>
      <c r="C169" s="311"/>
      <c r="D169" s="306" t="s">
        <v>274</v>
      </c>
      <c r="E169" s="307">
        <v>236</v>
      </c>
      <c r="F169" s="308">
        <v>10481.223179999999</v>
      </c>
      <c r="G169" s="309">
        <v>4762.9441900000002</v>
      </c>
      <c r="H169" s="309">
        <v>15244.167369999999</v>
      </c>
      <c r="I169" s="309">
        <v>91862.73977</v>
      </c>
      <c r="J169" s="309">
        <v>36307.450090000006</v>
      </c>
      <c r="K169" s="309">
        <v>128170.18986</v>
      </c>
      <c r="L169" s="309">
        <v>3769.73461</v>
      </c>
      <c r="M169" s="309">
        <v>1764.0646200000001</v>
      </c>
      <c r="N169" s="309">
        <v>5533.7992300000005</v>
      </c>
      <c r="O169" s="309">
        <v>148948.15646</v>
      </c>
      <c r="P169" s="309">
        <v>10.395020000000001</v>
      </c>
      <c r="Q169" s="309">
        <v>2.0798400000000004</v>
      </c>
      <c r="R169" s="310">
        <v>12.474860000000001</v>
      </c>
      <c r="S169" s="5"/>
      <c r="T169" s="5"/>
      <c r="U169" s="5"/>
      <c r="V169" s="5"/>
      <c r="W169" s="5"/>
      <c r="X169" s="5"/>
      <c r="Y169" s="5"/>
      <c r="Z169" s="5"/>
      <c r="AA169" s="5"/>
      <c r="AB169" s="5"/>
    </row>
    <row r="170" spans="1:28" s="298" customFormat="1">
      <c r="A170" s="311"/>
      <c r="B170" s="311"/>
      <c r="C170" s="311"/>
      <c r="D170" s="306" t="s">
        <v>275</v>
      </c>
      <c r="E170" s="307">
        <v>335</v>
      </c>
      <c r="F170" s="308">
        <v>23485.547569999999</v>
      </c>
      <c r="G170" s="309">
        <v>12656.5335</v>
      </c>
      <c r="H170" s="309">
        <v>36142.08107</v>
      </c>
      <c r="I170" s="309">
        <v>114843.05823000001</v>
      </c>
      <c r="J170" s="309">
        <v>30488.534210000002</v>
      </c>
      <c r="K170" s="309">
        <v>145331.59244000001</v>
      </c>
      <c r="L170" s="309">
        <v>2682.3400699999997</v>
      </c>
      <c r="M170" s="309">
        <v>1953.31979</v>
      </c>
      <c r="N170" s="309">
        <v>4635.6598600000007</v>
      </c>
      <c r="O170" s="309">
        <v>186109.33337000001</v>
      </c>
      <c r="P170" s="309">
        <v>32.909289999999999</v>
      </c>
      <c r="Q170" s="309">
        <v>14.61819</v>
      </c>
      <c r="R170" s="310">
        <v>47.527480000000004</v>
      </c>
      <c r="S170" s="5"/>
      <c r="T170" s="5"/>
      <c r="U170" s="5"/>
      <c r="V170" s="5"/>
      <c r="W170" s="5"/>
      <c r="X170" s="5"/>
      <c r="Y170" s="5"/>
      <c r="Z170" s="5"/>
      <c r="AA170" s="5"/>
      <c r="AB170" s="5"/>
    </row>
    <row r="171" spans="1:28" s="298" customFormat="1">
      <c r="A171" s="311"/>
      <c r="B171" s="311"/>
      <c r="C171" s="311"/>
      <c r="D171" s="306" t="s">
        <v>276</v>
      </c>
      <c r="E171" s="307">
        <v>187</v>
      </c>
      <c r="F171" s="308">
        <v>13196.769970000001</v>
      </c>
      <c r="G171" s="309">
        <v>4104.8208299999997</v>
      </c>
      <c r="H171" s="309">
        <v>17301.590800000002</v>
      </c>
      <c r="I171" s="309">
        <v>78903.669010000012</v>
      </c>
      <c r="J171" s="309">
        <v>48579.63278</v>
      </c>
      <c r="K171" s="309">
        <v>127483.30179000001</v>
      </c>
      <c r="L171" s="309">
        <v>1664.2673200000002</v>
      </c>
      <c r="M171" s="309">
        <v>1548.39508</v>
      </c>
      <c r="N171" s="309">
        <v>3212.6623999999997</v>
      </c>
      <c r="O171" s="309">
        <v>147997.55499</v>
      </c>
      <c r="P171" s="309">
        <v>5.9553000000000003</v>
      </c>
      <c r="Q171" s="309">
        <v>0.55815999999999999</v>
      </c>
      <c r="R171" s="310">
        <v>6.5134600000000002</v>
      </c>
      <c r="S171" s="5"/>
      <c r="T171" s="5"/>
      <c r="U171" s="5"/>
      <c r="V171" s="5"/>
      <c r="W171" s="5"/>
      <c r="X171" s="5"/>
      <c r="Y171" s="5"/>
      <c r="Z171" s="5"/>
      <c r="AA171" s="5"/>
      <c r="AB171" s="5"/>
    </row>
    <row r="172" spans="1:28" s="298" customFormat="1">
      <c r="A172" s="311"/>
      <c r="B172" s="311"/>
      <c r="C172" s="311"/>
      <c r="D172" s="311"/>
      <c r="E172" s="312">
        <v>560</v>
      </c>
      <c r="F172" s="313">
        <v>13111.25095</v>
      </c>
      <c r="G172" s="314">
        <v>3398.0777000000003</v>
      </c>
      <c r="H172" s="314">
        <v>16509.328649999999</v>
      </c>
      <c r="I172" s="314">
        <v>52229.058469999996</v>
      </c>
      <c r="J172" s="314">
        <v>31582.266100000001</v>
      </c>
      <c r="K172" s="314">
        <v>83811.324569999997</v>
      </c>
      <c r="L172" s="314">
        <v>1182.1682900000001</v>
      </c>
      <c r="M172" s="314">
        <v>911.54462000000001</v>
      </c>
      <c r="N172" s="314">
        <v>2093.7129099999997</v>
      </c>
      <c r="O172" s="314">
        <v>102414.36612999999</v>
      </c>
      <c r="P172" s="314">
        <v>42.627249999999997</v>
      </c>
      <c r="Q172" s="314">
        <v>8.6479200000000009</v>
      </c>
      <c r="R172" s="315">
        <v>51.275169999999996</v>
      </c>
      <c r="S172" s="5"/>
      <c r="T172" s="5"/>
      <c r="U172" s="5"/>
      <c r="V172" s="5"/>
      <c r="W172" s="5"/>
      <c r="X172" s="5"/>
      <c r="Y172" s="5"/>
      <c r="Z172" s="5"/>
      <c r="AA172" s="5"/>
      <c r="AB172" s="5"/>
    </row>
    <row r="173" spans="1:28" s="298" customFormat="1">
      <c r="A173" s="311"/>
      <c r="B173" s="311"/>
      <c r="C173" s="311"/>
      <c r="D173" s="311"/>
      <c r="E173" s="312">
        <v>576</v>
      </c>
      <c r="F173" s="313">
        <v>55601.465020000003</v>
      </c>
      <c r="G173" s="314">
        <v>52891.051890000002</v>
      </c>
      <c r="H173" s="314">
        <v>108492.51690999999</v>
      </c>
      <c r="I173" s="314">
        <v>56146.422070000001</v>
      </c>
      <c r="J173" s="314">
        <v>92294.599060000008</v>
      </c>
      <c r="K173" s="314">
        <v>148441.02113000001</v>
      </c>
      <c r="L173" s="314">
        <v>2110.32494</v>
      </c>
      <c r="M173" s="314">
        <v>1134.73281</v>
      </c>
      <c r="N173" s="314">
        <v>3245.0577499999999</v>
      </c>
      <c r="O173" s="314">
        <v>260178.59578999999</v>
      </c>
      <c r="P173" s="314">
        <v>33.460900000000002</v>
      </c>
      <c r="Q173" s="314">
        <v>4.01661</v>
      </c>
      <c r="R173" s="315">
        <v>37.477510000000002</v>
      </c>
      <c r="S173" s="5"/>
      <c r="T173" s="5"/>
      <c r="U173" s="5"/>
      <c r="V173" s="5"/>
      <c r="W173" s="5"/>
      <c r="X173" s="5"/>
      <c r="Y173" s="5"/>
      <c r="Z173" s="5"/>
      <c r="AA173" s="5"/>
      <c r="AB173" s="5"/>
    </row>
    <row r="174" spans="1:28" s="298" customFormat="1">
      <c r="A174" s="311"/>
      <c r="B174" s="311"/>
      <c r="C174" s="311"/>
      <c r="D174" s="311"/>
      <c r="E174" s="312">
        <v>581</v>
      </c>
      <c r="F174" s="313">
        <v>25180.934120000002</v>
      </c>
      <c r="G174" s="314">
        <v>44318.466560000001</v>
      </c>
      <c r="H174" s="314">
        <v>69499.400680000006</v>
      </c>
      <c r="I174" s="314">
        <v>45724.348859999998</v>
      </c>
      <c r="J174" s="314">
        <v>57100.877549999997</v>
      </c>
      <c r="K174" s="314">
        <v>102825.22641</v>
      </c>
      <c r="L174" s="314">
        <v>1366.52232</v>
      </c>
      <c r="M174" s="314">
        <v>1214.73171</v>
      </c>
      <c r="N174" s="314">
        <v>2581.2540299999996</v>
      </c>
      <c r="O174" s="314">
        <v>174905.88112000001</v>
      </c>
      <c r="P174" s="314">
        <v>7.4205500000000004</v>
      </c>
      <c r="Q174" s="314">
        <v>177.16801000000001</v>
      </c>
      <c r="R174" s="315">
        <v>184.58856</v>
      </c>
      <c r="S174" s="5"/>
      <c r="T174" s="5"/>
      <c r="U174" s="5"/>
      <c r="V174" s="5"/>
      <c r="W174" s="5"/>
      <c r="X174" s="5"/>
      <c r="Y174" s="5"/>
      <c r="Z174" s="5"/>
      <c r="AA174" s="5"/>
      <c r="AB174" s="5"/>
    </row>
    <row r="175" spans="1:28" s="298" customFormat="1">
      <c r="A175" s="311"/>
      <c r="B175" s="311"/>
      <c r="C175" s="311"/>
      <c r="D175" s="306" t="s">
        <v>62</v>
      </c>
      <c r="E175" s="307">
        <v>188</v>
      </c>
      <c r="F175" s="308">
        <v>1082356.84448</v>
      </c>
      <c r="G175" s="309">
        <v>935497.71257000009</v>
      </c>
      <c r="H175" s="309">
        <v>2017854.5570499999</v>
      </c>
      <c r="I175" s="309">
        <v>2170585.56935</v>
      </c>
      <c r="J175" s="309">
        <v>1273053.8460899999</v>
      </c>
      <c r="K175" s="309">
        <v>3443639.4154400001</v>
      </c>
      <c r="L175" s="309">
        <v>124929.68859000001</v>
      </c>
      <c r="M175" s="309">
        <v>112958.69331999999</v>
      </c>
      <c r="N175" s="309">
        <v>237888.38191</v>
      </c>
      <c r="O175" s="309">
        <v>5699382.3543999996</v>
      </c>
      <c r="P175" s="309">
        <v>8126849.1633599997</v>
      </c>
      <c r="Q175" s="309">
        <v>3926227.9825200001</v>
      </c>
      <c r="R175" s="310">
        <v>12053077.145879999</v>
      </c>
      <c r="S175" s="5"/>
      <c r="T175" s="5"/>
      <c r="U175" s="5"/>
      <c r="V175" s="5"/>
      <c r="W175" s="5"/>
      <c r="X175" s="5"/>
      <c r="Y175" s="5"/>
      <c r="Z175" s="5"/>
      <c r="AA175" s="5"/>
      <c r="AB175" s="5"/>
    </row>
    <row r="176" spans="1:28" s="298" customFormat="1">
      <c r="A176" s="311"/>
      <c r="B176" s="311"/>
      <c r="C176" s="311"/>
      <c r="D176" s="311"/>
      <c r="E176" s="312">
        <v>189</v>
      </c>
      <c r="F176" s="313">
        <v>268875.13402999996</v>
      </c>
      <c r="G176" s="314">
        <v>351021.40250999999</v>
      </c>
      <c r="H176" s="314">
        <v>619896.53654</v>
      </c>
      <c r="I176" s="314">
        <v>126458.05914</v>
      </c>
      <c r="J176" s="314">
        <v>180820.36830999999</v>
      </c>
      <c r="K176" s="314">
        <v>307278.42744999996</v>
      </c>
      <c r="L176" s="314">
        <v>9145.428460000001</v>
      </c>
      <c r="M176" s="314">
        <v>12075.208919999999</v>
      </c>
      <c r="N176" s="314">
        <v>21220.63738</v>
      </c>
      <c r="O176" s="314">
        <v>948395.60137000005</v>
      </c>
      <c r="P176" s="314">
        <v>108.32514999999999</v>
      </c>
      <c r="Q176" s="314">
        <v>113.54248</v>
      </c>
      <c r="R176" s="315">
        <v>221.86762999999999</v>
      </c>
      <c r="S176" s="5"/>
      <c r="T176" s="5"/>
      <c r="U176" s="5"/>
      <c r="V176" s="5"/>
      <c r="W176" s="5"/>
      <c r="X176" s="5"/>
      <c r="Y176" s="5"/>
      <c r="Z176" s="5"/>
      <c r="AA176" s="5"/>
      <c r="AB176" s="5"/>
    </row>
    <row r="177" spans="1:28" s="298" customFormat="1">
      <c r="A177" s="311"/>
      <c r="B177" s="311"/>
      <c r="C177" s="311"/>
      <c r="D177" s="311"/>
      <c r="E177" s="312">
        <v>190</v>
      </c>
      <c r="F177" s="313">
        <v>94854.026110000006</v>
      </c>
      <c r="G177" s="314">
        <v>52645.68318</v>
      </c>
      <c r="H177" s="314">
        <v>147499.70929</v>
      </c>
      <c r="I177" s="314">
        <v>54769.753899999996</v>
      </c>
      <c r="J177" s="314">
        <v>65275.617530000003</v>
      </c>
      <c r="K177" s="314">
        <v>120045.37143000001</v>
      </c>
      <c r="L177" s="314">
        <v>1157.7554499999999</v>
      </c>
      <c r="M177" s="314">
        <v>1897.88104</v>
      </c>
      <c r="N177" s="314">
        <v>3055.6364900000003</v>
      </c>
      <c r="O177" s="314">
        <v>270600.71720999997</v>
      </c>
      <c r="P177" s="314">
        <v>12.73542</v>
      </c>
      <c r="Q177" s="314">
        <v>17.750349999999997</v>
      </c>
      <c r="R177" s="315">
        <v>30.485769999999999</v>
      </c>
      <c r="S177" s="5"/>
      <c r="T177" s="5"/>
      <c r="U177" s="5"/>
      <c r="V177" s="5"/>
      <c r="W177" s="5"/>
      <c r="X177" s="5"/>
      <c r="Y177" s="5"/>
      <c r="Z177" s="5"/>
      <c r="AA177" s="5"/>
      <c r="AB177" s="5"/>
    </row>
    <row r="178" spans="1:28" s="298" customFormat="1">
      <c r="A178" s="311"/>
      <c r="B178" s="311"/>
      <c r="C178" s="311"/>
      <c r="D178" s="311"/>
      <c r="E178" s="312">
        <v>191</v>
      </c>
      <c r="F178" s="313">
        <v>52822.10744</v>
      </c>
      <c r="G178" s="314">
        <v>228715.01918</v>
      </c>
      <c r="H178" s="314">
        <v>281537.12662</v>
      </c>
      <c r="I178" s="314">
        <v>59749.770920000003</v>
      </c>
      <c r="J178" s="314">
        <v>99753.706919999997</v>
      </c>
      <c r="K178" s="314">
        <v>159503.47784000001</v>
      </c>
      <c r="L178" s="314">
        <v>1718.9550900000002</v>
      </c>
      <c r="M178" s="314">
        <v>1426.7706899999998</v>
      </c>
      <c r="N178" s="314">
        <v>3145.7257799999998</v>
      </c>
      <c r="O178" s="314">
        <v>444186.33023999998</v>
      </c>
      <c r="P178" s="314">
        <v>85.984580000000008</v>
      </c>
      <c r="Q178" s="314">
        <v>45.576889999999999</v>
      </c>
      <c r="R178" s="315">
        <v>131.56147000000001</v>
      </c>
      <c r="S178" s="5"/>
      <c r="T178" s="5"/>
      <c r="U178" s="5"/>
      <c r="V178" s="5"/>
      <c r="W178" s="5"/>
      <c r="X178" s="5"/>
      <c r="Y178" s="5"/>
      <c r="Z178" s="5"/>
      <c r="AA178" s="5"/>
      <c r="AB178" s="5"/>
    </row>
    <row r="179" spans="1:28" s="298" customFormat="1">
      <c r="A179" s="311"/>
      <c r="B179" s="311"/>
      <c r="C179" s="311"/>
      <c r="D179" s="311"/>
      <c r="E179" s="312">
        <v>194</v>
      </c>
      <c r="F179" s="313">
        <v>84727.06068000001</v>
      </c>
      <c r="G179" s="314">
        <v>124058.91498</v>
      </c>
      <c r="H179" s="314">
        <v>208785.97566</v>
      </c>
      <c r="I179" s="314">
        <v>102948.57470999999</v>
      </c>
      <c r="J179" s="314">
        <v>156064.59471</v>
      </c>
      <c r="K179" s="314">
        <v>259013.16941999999</v>
      </c>
      <c r="L179" s="314">
        <v>3555.6461300000001</v>
      </c>
      <c r="M179" s="314">
        <v>3579.9932699999999</v>
      </c>
      <c r="N179" s="314">
        <v>7135.6394</v>
      </c>
      <c r="O179" s="314">
        <v>474934.78448000003</v>
      </c>
      <c r="P179" s="314">
        <v>436.03634999999997</v>
      </c>
      <c r="Q179" s="314">
        <v>128.54674</v>
      </c>
      <c r="R179" s="315">
        <v>564.58308999999997</v>
      </c>
      <c r="S179" s="5"/>
      <c r="T179" s="5"/>
      <c r="U179" s="5"/>
      <c r="V179" s="5"/>
      <c r="W179" s="5"/>
      <c r="X179" s="5"/>
      <c r="Y179" s="5"/>
      <c r="Z179" s="5"/>
      <c r="AA179" s="5"/>
      <c r="AB179" s="5"/>
    </row>
    <row r="180" spans="1:28" s="298" customFormat="1">
      <c r="A180" s="311"/>
      <c r="B180" s="311"/>
      <c r="C180" s="311"/>
      <c r="D180" s="311"/>
      <c r="E180" s="312">
        <v>246</v>
      </c>
      <c r="F180" s="313">
        <v>41697.857080000002</v>
      </c>
      <c r="G180" s="314">
        <v>27505.74035</v>
      </c>
      <c r="H180" s="314">
        <v>69203.597430000009</v>
      </c>
      <c r="I180" s="314">
        <v>42848.837639999998</v>
      </c>
      <c r="J180" s="314">
        <v>38231.295039999997</v>
      </c>
      <c r="K180" s="314">
        <v>81080.13268000001</v>
      </c>
      <c r="L180" s="314">
        <v>912.91998999999998</v>
      </c>
      <c r="M180" s="314">
        <v>1810.2234900000001</v>
      </c>
      <c r="N180" s="314">
        <v>2723.1434800000002</v>
      </c>
      <c r="O180" s="314">
        <v>153006.87359</v>
      </c>
      <c r="P180" s="314">
        <v>22.288490000000003</v>
      </c>
      <c r="Q180" s="314">
        <v>28.323790000000002</v>
      </c>
      <c r="R180" s="315">
        <v>50.612279999999998</v>
      </c>
      <c r="S180" s="5"/>
      <c r="T180" s="5"/>
      <c r="U180" s="5"/>
      <c r="V180" s="5"/>
      <c r="W180" s="5"/>
      <c r="X180" s="5"/>
      <c r="Y180" s="5"/>
      <c r="Z180" s="5"/>
      <c r="AA180" s="5"/>
      <c r="AB180" s="5"/>
    </row>
    <row r="181" spans="1:28" s="298" customFormat="1">
      <c r="A181" s="311"/>
      <c r="B181" s="311"/>
      <c r="C181" s="311"/>
      <c r="D181" s="311"/>
      <c r="E181" s="312">
        <v>254</v>
      </c>
      <c r="F181" s="313">
        <v>80513.989480000004</v>
      </c>
      <c r="G181" s="314">
        <v>79780.883439999991</v>
      </c>
      <c r="H181" s="314">
        <v>160294.87291999999</v>
      </c>
      <c r="I181" s="314">
        <v>80415.367579999991</v>
      </c>
      <c r="J181" s="314">
        <v>207366.81102000002</v>
      </c>
      <c r="K181" s="314">
        <v>287782.17860000004</v>
      </c>
      <c r="L181" s="314">
        <v>2309.2326200000002</v>
      </c>
      <c r="M181" s="314">
        <v>1424.8055099999999</v>
      </c>
      <c r="N181" s="314">
        <v>3734.0381299999999</v>
      </c>
      <c r="O181" s="314">
        <v>451811.08964999998</v>
      </c>
      <c r="P181" s="314">
        <v>19.15963</v>
      </c>
      <c r="Q181" s="314">
        <v>89.142710000000008</v>
      </c>
      <c r="R181" s="315">
        <v>108.30234</v>
      </c>
      <c r="S181" s="5"/>
      <c r="T181" s="5"/>
      <c r="U181" s="5"/>
      <c r="V181" s="5"/>
      <c r="W181" s="5"/>
      <c r="X181" s="5"/>
      <c r="Y181" s="5"/>
      <c r="Z181" s="5"/>
      <c r="AA181" s="5"/>
      <c r="AB181" s="5"/>
    </row>
    <row r="182" spans="1:28" s="298" customFormat="1">
      <c r="A182" s="311"/>
      <c r="B182" s="311"/>
      <c r="C182" s="311"/>
      <c r="D182" s="311"/>
      <c r="E182" s="312">
        <v>416</v>
      </c>
      <c r="F182" s="313">
        <v>26418.410760000002</v>
      </c>
      <c r="G182" s="314">
        <v>27326.963199999998</v>
      </c>
      <c r="H182" s="314">
        <v>53745.373960000004</v>
      </c>
      <c r="I182" s="314">
        <v>48165.523829999998</v>
      </c>
      <c r="J182" s="314">
        <v>42759.494129999999</v>
      </c>
      <c r="K182" s="314">
        <v>90925.017959999997</v>
      </c>
      <c r="L182" s="314">
        <v>1320.3742299999999</v>
      </c>
      <c r="M182" s="314">
        <v>1675.26713</v>
      </c>
      <c r="N182" s="314">
        <v>2995.6413600000001</v>
      </c>
      <c r="O182" s="314">
        <v>147666.03328</v>
      </c>
      <c r="P182" s="314">
        <v>12.97157</v>
      </c>
      <c r="Q182" s="314">
        <v>28.068009999999997</v>
      </c>
      <c r="R182" s="315">
        <v>41.039580000000001</v>
      </c>
      <c r="S182" s="5"/>
      <c r="T182" s="5"/>
      <c r="U182" s="5"/>
      <c r="V182" s="5"/>
      <c r="W182" s="5"/>
      <c r="X182" s="5"/>
      <c r="Y182" s="5"/>
      <c r="Z182" s="5"/>
      <c r="AA182" s="5"/>
      <c r="AB182" s="5"/>
    </row>
    <row r="183" spans="1:28" s="298" customFormat="1">
      <c r="A183" s="311"/>
      <c r="B183" s="311"/>
      <c r="C183" s="311"/>
      <c r="D183" s="311"/>
      <c r="E183" s="312">
        <v>599</v>
      </c>
      <c r="F183" s="313">
        <v>78373.089420000004</v>
      </c>
      <c r="G183" s="314">
        <v>68639.194269999993</v>
      </c>
      <c r="H183" s="314">
        <v>147012.28369000001</v>
      </c>
      <c r="I183" s="314">
        <v>94459.608500000002</v>
      </c>
      <c r="J183" s="314">
        <v>124483.06216</v>
      </c>
      <c r="K183" s="314">
        <v>218942.67066</v>
      </c>
      <c r="L183" s="314">
        <v>2459.2798900000003</v>
      </c>
      <c r="M183" s="314">
        <v>1263.97981</v>
      </c>
      <c r="N183" s="314">
        <v>3723.2597000000001</v>
      </c>
      <c r="O183" s="314">
        <v>369678.21405000001</v>
      </c>
      <c r="P183" s="314">
        <v>51.976759999999999</v>
      </c>
      <c r="Q183" s="314">
        <v>9.7384599999999999</v>
      </c>
      <c r="R183" s="315">
        <v>61.715220000000002</v>
      </c>
      <c r="S183" s="5"/>
      <c r="T183" s="5"/>
      <c r="U183" s="5"/>
      <c r="V183" s="5"/>
      <c r="W183" s="5"/>
      <c r="X183" s="5"/>
      <c r="Y183" s="5"/>
      <c r="Z183" s="5"/>
      <c r="AA183" s="5"/>
      <c r="AB183" s="5"/>
    </row>
    <row r="184" spans="1:28" s="298" customFormat="1">
      <c r="A184" s="311"/>
      <c r="B184" s="311"/>
      <c r="C184" s="311"/>
      <c r="D184" s="311"/>
      <c r="E184" s="312">
        <v>621</v>
      </c>
      <c r="F184" s="313">
        <v>51808.439229999996</v>
      </c>
      <c r="G184" s="314">
        <v>42866.238579999997</v>
      </c>
      <c r="H184" s="314">
        <v>94674.677810000008</v>
      </c>
      <c r="I184" s="314">
        <v>63821.878159999993</v>
      </c>
      <c r="J184" s="314">
        <v>95687.469459999993</v>
      </c>
      <c r="K184" s="314">
        <v>159509.34762000002</v>
      </c>
      <c r="L184" s="314">
        <v>4122.9502899999998</v>
      </c>
      <c r="M184" s="314">
        <v>3653.7698100000002</v>
      </c>
      <c r="N184" s="314">
        <v>7776.7200999999995</v>
      </c>
      <c r="O184" s="314">
        <v>261960.74553000001</v>
      </c>
      <c r="P184" s="314">
        <v>17.806709999999999</v>
      </c>
      <c r="Q184" s="314">
        <v>5.5191499999999998</v>
      </c>
      <c r="R184" s="315">
        <v>23.325860000000002</v>
      </c>
      <c r="S184" s="5"/>
      <c r="T184" s="5"/>
      <c r="U184" s="5"/>
      <c r="V184" s="5"/>
      <c r="W184" s="5"/>
      <c r="X184" s="5"/>
      <c r="Y184" s="5"/>
      <c r="Z184" s="5"/>
      <c r="AA184" s="5"/>
      <c r="AB184" s="5"/>
    </row>
    <row r="185" spans="1:28" s="298" customFormat="1">
      <c r="A185" s="311"/>
      <c r="B185" s="311"/>
      <c r="C185" s="311"/>
      <c r="D185" s="311"/>
      <c r="E185" s="312">
        <v>647</v>
      </c>
      <c r="F185" s="313">
        <v>408.00722999999999</v>
      </c>
      <c r="G185" s="314">
        <v>5512.3394699999999</v>
      </c>
      <c r="H185" s="314">
        <v>5920.3467000000001</v>
      </c>
      <c r="I185" s="314">
        <v>12454.775119999998</v>
      </c>
      <c r="J185" s="314">
        <v>58916.171329999997</v>
      </c>
      <c r="K185" s="314">
        <v>71370.946450000003</v>
      </c>
      <c r="L185" s="314">
        <v>21849.087289999999</v>
      </c>
      <c r="M185" s="314">
        <v>116353.11146</v>
      </c>
      <c r="N185" s="314">
        <v>138202.19875000001</v>
      </c>
      <c r="O185" s="314">
        <v>215493.49189999999</v>
      </c>
      <c r="P185" s="314">
        <v>4.1700000000000001E-2</v>
      </c>
      <c r="Q185" s="314">
        <v>0</v>
      </c>
      <c r="R185" s="315">
        <v>4.1700000000000001E-2</v>
      </c>
      <c r="S185" s="5"/>
      <c r="T185" s="5"/>
      <c r="U185" s="5"/>
      <c r="V185" s="5"/>
      <c r="W185" s="5"/>
      <c r="X185" s="5"/>
      <c r="Y185" s="5"/>
      <c r="Z185" s="5"/>
      <c r="AA185" s="5"/>
      <c r="AB185" s="5"/>
    </row>
    <row r="186" spans="1:28" s="298" customFormat="1">
      <c r="A186" s="311"/>
      <c r="B186" s="311"/>
      <c r="C186" s="311"/>
      <c r="D186" s="311"/>
      <c r="E186" s="312">
        <v>677</v>
      </c>
      <c r="F186" s="313">
        <v>148.28528</v>
      </c>
      <c r="G186" s="314">
        <v>1334.88167</v>
      </c>
      <c r="H186" s="314">
        <v>1483.16695</v>
      </c>
      <c r="I186" s="314">
        <v>4158.4762700000001</v>
      </c>
      <c r="J186" s="314">
        <v>17862.39618</v>
      </c>
      <c r="K186" s="314">
        <v>22020.872449999999</v>
      </c>
      <c r="L186" s="314">
        <v>12922.86119</v>
      </c>
      <c r="M186" s="314">
        <v>34513.335490000005</v>
      </c>
      <c r="N186" s="314">
        <v>47436.196680000001</v>
      </c>
      <c r="O186" s="314">
        <v>70940.236080000002</v>
      </c>
      <c r="P186" s="314">
        <v>7.2199999999999999E-3</v>
      </c>
      <c r="Q186" s="314">
        <v>3.7999999999999999E-2</v>
      </c>
      <c r="R186" s="315">
        <v>4.5219999999999996E-2</v>
      </c>
      <c r="S186" s="5"/>
      <c r="T186" s="5"/>
      <c r="U186" s="5"/>
      <c r="V186" s="5"/>
      <c r="W186" s="5"/>
      <c r="X186" s="5"/>
      <c r="Y186" s="5"/>
      <c r="Z186" s="5"/>
      <c r="AA186" s="5"/>
      <c r="AB186" s="5"/>
    </row>
    <row r="187" spans="1:28" s="298" customFormat="1">
      <c r="A187" s="311"/>
      <c r="B187" s="311"/>
      <c r="C187" s="311"/>
      <c r="D187" s="306" t="s">
        <v>84</v>
      </c>
      <c r="E187" s="307">
        <v>195</v>
      </c>
      <c r="F187" s="308">
        <v>37057.441789999997</v>
      </c>
      <c r="G187" s="309">
        <v>19022.302359999998</v>
      </c>
      <c r="H187" s="309">
        <v>56079.744149999999</v>
      </c>
      <c r="I187" s="309">
        <v>132946.52476999999</v>
      </c>
      <c r="J187" s="309">
        <v>34326.196609999999</v>
      </c>
      <c r="K187" s="309">
        <v>167272.72138</v>
      </c>
      <c r="L187" s="309">
        <v>4572.0534500000003</v>
      </c>
      <c r="M187" s="309">
        <v>990.57720999999992</v>
      </c>
      <c r="N187" s="309">
        <v>5562.6306599999998</v>
      </c>
      <c r="O187" s="309">
        <v>228915.09619000001</v>
      </c>
      <c r="P187" s="309">
        <v>14.002049999999999</v>
      </c>
      <c r="Q187" s="309">
        <v>5.5623800000000001</v>
      </c>
      <c r="R187" s="310">
        <v>19.564430000000002</v>
      </c>
      <c r="S187" s="5"/>
      <c r="T187" s="5"/>
      <c r="U187" s="5"/>
      <c r="V187" s="5"/>
      <c r="W187" s="5"/>
      <c r="X187" s="5"/>
      <c r="Y187" s="5"/>
      <c r="Z187" s="5"/>
      <c r="AA187" s="5"/>
      <c r="AB187" s="5"/>
    </row>
    <row r="188" spans="1:28" s="298" customFormat="1">
      <c r="A188" s="311"/>
      <c r="B188" s="311"/>
      <c r="C188" s="311"/>
      <c r="D188" s="311"/>
      <c r="E188" s="312">
        <v>419</v>
      </c>
      <c r="F188" s="313">
        <v>16196.116050000001</v>
      </c>
      <c r="G188" s="314">
        <v>5835.1915099999997</v>
      </c>
      <c r="H188" s="314">
        <v>22031.307559999997</v>
      </c>
      <c r="I188" s="314">
        <v>138685.14608000001</v>
      </c>
      <c r="J188" s="314">
        <v>17865.222730000001</v>
      </c>
      <c r="K188" s="314">
        <v>156550.36881000001</v>
      </c>
      <c r="L188" s="314">
        <v>1752.1088400000001</v>
      </c>
      <c r="M188" s="314">
        <v>1268.78604</v>
      </c>
      <c r="N188" s="314">
        <v>3020.8948799999998</v>
      </c>
      <c r="O188" s="314">
        <v>181602.57125000001</v>
      </c>
      <c r="P188" s="314">
        <v>3.5097199999999997</v>
      </c>
      <c r="Q188" s="314">
        <v>5.1875600000000004</v>
      </c>
      <c r="R188" s="315">
        <v>8.697280000000001</v>
      </c>
      <c r="S188" s="5"/>
      <c r="T188" s="5"/>
      <c r="U188" s="5"/>
      <c r="V188" s="5"/>
      <c r="W188" s="5"/>
      <c r="X188" s="5"/>
      <c r="Y188" s="5"/>
      <c r="Z188" s="5"/>
      <c r="AA188" s="5"/>
      <c r="AB188" s="5"/>
    </row>
    <row r="189" spans="1:28" s="298" customFormat="1">
      <c r="A189" s="311"/>
      <c r="B189" s="311"/>
      <c r="C189" s="311"/>
      <c r="D189" s="306" t="s">
        <v>69</v>
      </c>
      <c r="E189" s="307">
        <v>240</v>
      </c>
      <c r="F189" s="308">
        <v>95887.641049999991</v>
      </c>
      <c r="G189" s="309">
        <v>71880.957540000003</v>
      </c>
      <c r="H189" s="309">
        <v>167768.59859000001</v>
      </c>
      <c r="I189" s="309">
        <v>112767.50412</v>
      </c>
      <c r="J189" s="309">
        <v>127239.56014</v>
      </c>
      <c r="K189" s="309">
        <v>240007.06425999998</v>
      </c>
      <c r="L189" s="309">
        <v>4343.3210799999997</v>
      </c>
      <c r="M189" s="309">
        <v>4475.2926399999997</v>
      </c>
      <c r="N189" s="309">
        <v>8818.6137200000012</v>
      </c>
      <c r="O189" s="309">
        <v>416594.27656999999</v>
      </c>
      <c r="P189" s="309">
        <v>149.05107000000001</v>
      </c>
      <c r="Q189" s="309">
        <v>14.844719999999999</v>
      </c>
      <c r="R189" s="310">
        <v>163.89579000000001</v>
      </c>
      <c r="S189" s="5"/>
      <c r="T189" s="5"/>
      <c r="U189" s="5"/>
      <c r="V189" s="5"/>
      <c r="W189" s="5"/>
      <c r="X189" s="5"/>
      <c r="Y189" s="5"/>
      <c r="Z189" s="5"/>
      <c r="AA189" s="5"/>
      <c r="AB189" s="5"/>
    </row>
    <row r="190" spans="1:28" s="298" customFormat="1">
      <c r="A190" s="311"/>
      <c r="B190" s="311"/>
      <c r="C190" s="311"/>
      <c r="D190" s="311"/>
      <c r="E190" s="312">
        <v>241</v>
      </c>
      <c r="F190" s="313">
        <v>80134.882769999997</v>
      </c>
      <c r="G190" s="314">
        <v>82373.857170000003</v>
      </c>
      <c r="H190" s="314">
        <v>162508.73994</v>
      </c>
      <c r="I190" s="314">
        <v>103629.30623999999</v>
      </c>
      <c r="J190" s="314">
        <v>140418.10019</v>
      </c>
      <c r="K190" s="314">
        <v>244047.40643</v>
      </c>
      <c r="L190" s="314">
        <v>4468.7874099999999</v>
      </c>
      <c r="M190" s="314">
        <v>4916.1861900000004</v>
      </c>
      <c r="N190" s="314">
        <v>9384.9735999999994</v>
      </c>
      <c r="O190" s="314">
        <v>415941.11997</v>
      </c>
      <c r="P190" s="314">
        <v>42.048400000000001</v>
      </c>
      <c r="Q190" s="314">
        <v>22.324400000000001</v>
      </c>
      <c r="R190" s="315">
        <v>64.372799999999998</v>
      </c>
      <c r="S190" s="5"/>
      <c r="T190" s="5"/>
      <c r="U190" s="5"/>
      <c r="V190" s="5"/>
      <c r="W190" s="5"/>
      <c r="X190" s="5"/>
      <c r="Y190" s="5"/>
      <c r="Z190" s="5"/>
      <c r="AA190" s="5"/>
      <c r="AB190" s="5"/>
    </row>
    <row r="191" spans="1:28" s="298" customFormat="1">
      <c r="A191" s="311"/>
      <c r="B191" s="311"/>
      <c r="C191" s="311"/>
      <c r="D191" s="311"/>
      <c r="E191" s="312">
        <v>239</v>
      </c>
      <c r="F191" s="313">
        <v>28935.185359999999</v>
      </c>
      <c r="G191" s="314">
        <v>39988.646430000001</v>
      </c>
      <c r="H191" s="314">
        <v>68923.831790000011</v>
      </c>
      <c r="I191" s="314">
        <v>61387.104439999996</v>
      </c>
      <c r="J191" s="314">
        <v>90367.24973000001</v>
      </c>
      <c r="K191" s="314">
        <v>151754.35416999998</v>
      </c>
      <c r="L191" s="314">
        <v>1131.9894199999999</v>
      </c>
      <c r="M191" s="314">
        <v>3002.0233699999999</v>
      </c>
      <c r="N191" s="314">
        <v>4134.0127899999998</v>
      </c>
      <c r="O191" s="314">
        <v>224812.19875000001</v>
      </c>
      <c r="P191" s="314">
        <v>12.49417</v>
      </c>
      <c r="Q191" s="314">
        <v>6.6361400000000001</v>
      </c>
      <c r="R191" s="315">
        <v>19.130310000000001</v>
      </c>
      <c r="S191" s="5"/>
      <c r="T191" s="5"/>
      <c r="U191" s="5"/>
      <c r="V191" s="5"/>
      <c r="W191" s="5"/>
      <c r="X191" s="5"/>
      <c r="Y191" s="5"/>
      <c r="Z191" s="5"/>
      <c r="AA191" s="5"/>
      <c r="AB191" s="5"/>
    </row>
    <row r="192" spans="1:28" s="298" customFormat="1">
      <c r="A192" s="311"/>
      <c r="B192" s="311"/>
      <c r="C192" s="311"/>
      <c r="D192" s="311"/>
      <c r="E192" s="312">
        <v>556</v>
      </c>
      <c r="F192" s="313">
        <v>354.71733</v>
      </c>
      <c r="G192" s="314">
        <v>876.11153999999999</v>
      </c>
      <c r="H192" s="314">
        <v>1230.8288700000001</v>
      </c>
      <c r="I192" s="314">
        <v>19028.895499999999</v>
      </c>
      <c r="J192" s="314">
        <v>59102.142039999999</v>
      </c>
      <c r="K192" s="314">
        <v>78131.037540000005</v>
      </c>
      <c r="L192" s="314">
        <v>9037.5343499999999</v>
      </c>
      <c r="M192" s="314">
        <v>32197.56738</v>
      </c>
      <c r="N192" s="314">
        <v>41235.101729999995</v>
      </c>
      <c r="O192" s="314">
        <v>120596.96814</v>
      </c>
      <c r="P192" s="314">
        <v>4.4880000000000003E-2</v>
      </c>
      <c r="Q192" s="314">
        <v>9.8140000000000005E-2</v>
      </c>
      <c r="R192" s="315">
        <v>0.14302000000000001</v>
      </c>
      <c r="S192" s="5"/>
      <c r="T192" s="5"/>
      <c r="U192" s="5"/>
      <c r="V192" s="5"/>
      <c r="W192" s="5"/>
      <c r="X192" s="5"/>
      <c r="Y192" s="5"/>
      <c r="Z192" s="5"/>
      <c r="AA192" s="5"/>
      <c r="AB192" s="5"/>
    </row>
    <row r="193" spans="1:28" s="298" customFormat="1">
      <c r="A193" s="311"/>
      <c r="B193" s="311"/>
      <c r="C193" s="311"/>
      <c r="D193" s="311"/>
      <c r="E193" s="312">
        <v>591</v>
      </c>
      <c r="F193" s="313">
        <v>9762.2310500000003</v>
      </c>
      <c r="G193" s="314">
        <v>5160.7581700000001</v>
      </c>
      <c r="H193" s="314">
        <v>14922.989220000001</v>
      </c>
      <c r="I193" s="314">
        <v>34942.633020000001</v>
      </c>
      <c r="J193" s="314">
        <v>48660.47277</v>
      </c>
      <c r="K193" s="314">
        <v>83603.105790000001</v>
      </c>
      <c r="L193" s="314">
        <v>3246.9376099999999</v>
      </c>
      <c r="M193" s="314">
        <v>2600.8186600000004</v>
      </c>
      <c r="N193" s="314">
        <v>5847.7562699999999</v>
      </c>
      <c r="O193" s="314">
        <v>104373.85128</v>
      </c>
      <c r="P193" s="314">
        <v>10.492659999999999</v>
      </c>
      <c r="Q193" s="314">
        <v>3.3391100000000002</v>
      </c>
      <c r="R193" s="315">
        <v>13.831770000000001</v>
      </c>
      <c r="S193" s="5"/>
      <c r="T193" s="5"/>
      <c r="U193" s="5"/>
      <c r="V193" s="5"/>
      <c r="W193" s="5"/>
      <c r="X193" s="5"/>
      <c r="Y193" s="5"/>
      <c r="Z193" s="5"/>
      <c r="AA193" s="5"/>
      <c r="AB193" s="5"/>
    </row>
    <row r="194" spans="1:28" s="298" customFormat="1">
      <c r="A194" s="311"/>
      <c r="B194" s="311"/>
      <c r="C194" s="311"/>
      <c r="D194" s="311"/>
      <c r="E194" s="312">
        <v>601</v>
      </c>
      <c r="F194" s="313">
        <v>63528.755549999994</v>
      </c>
      <c r="G194" s="314">
        <v>66227.569539999997</v>
      </c>
      <c r="H194" s="314">
        <v>129756.32509</v>
      </c>
      <c r="I194" s="314">
        <v>119947.92129000001</v>
      </c>
      <c r="J194" s="314">
        <v>127590.87468000001</v>
      </c>
      <c r="K194" s="314">
        <v>247538.79597000001</v>
      </c>
      <c r="L194" s="314">
        <v>4235.3491599999998</v>
      </c>
      <c r="M194" s="314">
        <v>3798.7907300000002</v>
      </c>
      <c r="N194" s="314">
        <v>8034.1398899999995</v>
      </c>
      <c r="O194" s="314">
        <v>385329.26094999997</v>
      </c>
      <c r="P194" s="314">
        <v>65.731259999999992</v>
      </c>
      <c r="Q194" s="314">
        <v>37.927480000000003</v>
      </c>
      <c r="R194" s="315">
        <v>103.65874000000001</v>
      </c>
      <c r="S194" s="5"/>
      <c r="T194" s="5"/>
      <c r="U194" s="5"/>
      <c r="V194" s="5"/>
      <c r="W194" s="5"/>
      <c r="X194" s="5"/>
      <c r="Y194" s="5"/>
      <c r="Z194" s="5"/>
      <c r="AA194" s="5"/>
      <c r="AB194" s="5"/>
    </row>
    <row r="195" spans="1:28" s="298" customFormat="1">
      <c r="A195" s="311"/>
      <c r="B195" s="311"/>
      <c r="C195" s="311"/>
      <c r="D195" s="306" t="s">
        <v>65</v>
      </c>
      <c r="E195" s="307">
        <v>199</v>
      </c>
      <c r="F195" s="308">
        <v>5424005.7538599996</v>
      </c>
      <c r="G195" s="309">
        <v>4176486.4866399998</v>
      </c>
      <c r="H195" s="309">
        <v>9600492.2404999994</v>
      </c>
      <c r="I195" s="309">
        <v>1950842.8640999999</v>
      </c>
      <c r="J195" s="309">
        <v>1901346.50392</v>
      </c>
      <c r="K195" s="309">
        <v>3852189.3680199999</v>
      </c>
      <c r="L195" s="309">
        <v>1583174.18065</v>
      </c>
      <c r="M195" s="309">
        <v>1236807.7557899999</v>
      </c>
      <c r="N195" s="309">
        <v>2819981.9364399998</v>
      </c>
      <c r="O195" s="309">
        <v>16272663.54496</v>
      </c>
      <c r="P195" s="309">
        <v>18533821.751479998</v>
      </c>
      <c r="Q195" s="309">
        <v>11062545.515079999</v>
      </c>
      <c r="R195" s="310">
        <v>29596367.266560003</v>
      </c>
      <c r="S195" s="5"/>
      <c r="T195" s="5"/>
      <c r="U195" s="5"/>
      <c r="V195" s="5"/>
      <c r="W195" s="5"/>
      <c r="X195" s="5"/>
      <c r="Y195" s="5"/>
      <c r="Z195" s="5"/>
      <c r="AA195" s="5"/>
      <c r="AB195" s="5"/>
    </row>
    <row r="196" spans="1:28" s="298" customFormat="1">
      <c r="A196" s="311"/>
      <c r="B196" s="311"/>
      <c r="C196" s="311"/>
      <c r="D196" s="311"/>
      <c r="E196" s="312">
        <v>202</v>
      </c>
      <c r="F196" s="313">
        <v>60120.789340000003</v>
      </c>
      <c r="G196" s="314">
        <v>111499.39342000001</v>
      </c>
      <c r="H196" s="314">
        <v>171620.18276</v>
      </c>
      <c r="I196" s="314">
        <v>62866.441429999999</v>
      </c>
      <c r="J196" s="314">
        <v>168061.09779</v>
      </c>
      <c r="K196" s="314">
        <v>230927.53922000001</v>
      </c>
      <c r="L196" s="314">
        <v>2759.3668600000001</v>
      </c>
      <c r="M196" s="314">
        <v>908.77650000000006</v>
      </c>
      <c r="N196" s="314">
        <v>3668.14336</v>
      </c>
      <c r="O196" s="314">
        <v>406215.86533999996</v>
      </c>
      <c r="P196" s="314">
        <v>19.190999999999999</v>
      </c>
      <c r="Q196" s="314">
        <v>15.088479999999999</v>
      </c>
      <c r="R196" s="315">
        <v>34.279480000000007</v>
      </c>
      <c r="S196" s="5"/>
      <c r="T196" s="5"/>
      <c r="U196" s="5"/>
      <c r="V196" s="5"/>
      <c r="W196" s="5"/>
      <c r="X196" s="5"/>
      <c r="Y196" s="5"/>
      <c r="Z196" s="5"/>
      <c r="AA196" s="5"/>
      <c r="AB196" s="5"/>
    </row>
    <row r="197" spans="1:28" s="298" customFormat="1">
      <c r="A197" s="311"/>
      <c r="B197" s="311"/>
      <c r="C197" s="311"/>
      <c r="D197" s="311"/>
      <c r="E197" s="312">
        <v>252</v>
      </c>
      <c r="F197" s="313">
        <v>115652.57642</v>
      </c>
      <c r="G197" s="314">
        <v>103886.38915</v>
      </c>
      <c r="H197" s="314">
        <v>219538.96557</v>
      </c>
      <c r="I197" s="314">
        <v>62835.118990000003</v>
      </c>
      <c r="J197" s="314">
        <v>142182.08590000001</v>
      </c>
      <c r="K197" s="314">
        <v>205017.20488999999</v>
      </c>
      <c r="L197" s="314">
        <v>2324.3417000000004</v>
      </c>
      <c r="M197" s="314">
        <v>2554.9400099999998</v>
      </c>
      <c r="N197" s="314">
        <v>4879.2817100000002</v>
      </c>
      <c r="O197" s="314">
        <v>429435.45217</v>
      </c>
      <c r="P197" s="314">
        <v>64422.073490000002</v>
      </c>
      <c r="Q197" s="314">
        <v>71.815799999999996</v>
      </c>
      <c r="R197" s="315">
        <v>64493.889289999999</v>
      </c>
      <c r="S197" s="5"/>
      <c r="T197" s="5"/>
      <c r="U197" s="5"/>
      <c r="V197" s="5"/>
      <c r="W197" s="5"/>
      <c r="X197" s="5"/>
      <c r="Y197" s="5"/>
      <c r="Z197" s="5"/>
      <c r="AA197" s="5"/>
      <c r="AB197" s="5"/>
    </row>
    <row r="198" spans="1:28" s="298" customFormat="1">
      <c r="A198" s="311"/>
      <c r="B198" s="311"/>
      <c r="C198" s="311"/>
      <c r="D198" s="311"/>
      <c r="E198" s="312">
        <v>301</v>
      </c>
      <c r="F198" s="313">
        <v>210648.15234</v>
      </c>
      <c r="G198" s="314">
        <v>281135.32176999998</v>
      </c>
      <c r="H198" s="314">
        <v>491783.47411000001</v>
      </c>
      <c r="I198" s="314">
        <v>129549.06761</v>
      </c>
      <c r="J198" s="314">
        <v>220360.84213999999</v>
      </c>
      <c r="K198" s="314">
        <v>349909.90974999999</v>
      </c>
      <c r="L198" s="314">
        <v>6106.6131500000001</v>
      </c>
      <c r="M198" s="314">
        <v>4476.5439000000006</v>
      </c>
      <c r="N198" s="314">
        <v>10583.157050000002</v>
      </c>
      <c r="O198" s="314">
        <v>852276.54090999998</v>
      </c>
      <c r="P198" s="314">
        <v>215.22460999999998</v>
      </c>
      <c r="Q198" s="314">
        <v>64.218730000000008</v>
      </c>
      <c r="R198" s="315">
        <v>279.44334000000003</v>
      </c>
      <c r="S198" s="5"/>
      <c r="T198" s="5"/>
      <c r="U198" s="5"/>
      <c r="V198" s="5"/>
      <c r="W198" s="5"/>
      <c r="X198" s="5"/>
      <c r="Y198" s="5"/>
      <c r="Z198" s="5"/>
      <c r="AA198" s="5"/>
      <c r="AB198" s="5"/>
    </row>
    <row r="199" spans="1:28" s="298" customFormat="1">
      <c r="A199" s="311"/>
      <c r="B199" s="311"/>
      <c r="C199" s="311"/>
      <c r="D199" s="311"/>
      <c r="E199" s="312">
        <v>340</v>
      </c>
      <c r="F199" s="313">
        <v>172965.18132</v>
      </c>
      <c r="G199" s="314">
        <v>289358.52199000004</v>
      </c>
      <c r="H199" s="314">
        <v>462323.70331000001</v>
      </c>
      <c r="I199" s="314">
        <v>146928.14738000001</v>
      </c>
      <c r="J199" s="314">
        <v>144800.25161000001</v>
      </c>
      <c r="K199" s="314">
        <v>291728.39899000002</v>
      </c>
      <c r="L199" s="314">
        <v>3802.4975399999998</v>
      </c>
      <c r="M199" s="314">
        <v>13666.560119999998</v>
      </c>
      <c r="N199" s="314">
        <v>17469.057659999999</v>
      </c>
      <c r="O199" s="314">
        <v>771521.15996000008</v>
      </c>
      <c r="P199" s="314">
        <v>297.47939000000002</v>
      </c>
      <c r="Q199" s="314">
        <v>177.08152999999999</v>
      </c>
      <c r="R199" s="315">
        <v>474.56092000000001</v>
      </c>
      <c r="S199" s="5"/>
      <c r="T199" s="5"/>
      <c r="U199" s="5"/>
      <c r="V199" s="5"/>
      <c r="W199" s="5"/>
      <c r="X199" s="5"/>
      <c r="Y199" s="5"/>
      <c r="Z199" s="5"/>
      <c r="AA199" s="5"/>
      <c r="AB199" s="5"/>
    </row>
    <row r="200" spans="1:28" s="298" customFormat="1">
      <c r="A200" s="311"/>
      <c r="B200" s="311"/>
      <c r="C200" s="311"/>
      <c r="D200" s="311"/>
      <c r="E200" s="312">
        <v>343</v>
      </c>
      <c r="F200" s="313">
        <v>34702.520360000002</v>
      </c>
      <c r="G200" s="314">
        <v>51054.280180000002</v>
      </c>
      <c r="H200" s="314">
        <v>85756.800540000011</v>
      </c>
      <c r="I200" s="314">
        <v>69523.4283</v>
      </c>
      <c r="J200" s="314">
        <v>140125.38357000001</v>
      </c>
      <c r="K200" s="314">
        <v>209648.81187000001</v>
      </c>
      <c r="L200" s="314">
        <v>2307.6300699999997</v>
      </c>
      <c r="M200" s="314">
        <v>2793.01269</v>
      </c>
      <c r="N200" s="314">
        <v>5100.6427599999997</v>
      </c>
      <c r="O200" s="314">
        <v>300506.25517000002</v>
      </c>
      <c r="P200" s="314">
        <v>85.495899999999992</v>
      </c>
      <c r="Q200" s="314">
        <v>16.308240000000001</v>
      </c>
      <c r="R200" s="315">
        <v>101.80414</v>
      </c>
      <c r="S200" s="5"/>
      <c r="T200" s="5"/>
      <c r="U200" s="5"/>
      <c r="V200" s="5"/>
      <c r="W200" s="5"/>
      <c r="X200" s="5"/>
      <c r="Y200" s="5"/>
      <c r="Z200" s="5"/>
      <c r="AA200" s="5"/>
      <c r="AB200" s="5"/>
    </row>
    <row r="201" spans="1:28" s="298" customFormat="1">
      <c r="A201" s="311"/>
      <c r="B201" s="311"/>
      <c r="C201" s="311"/>
      <c r="D201" s="311"/>
      <c r="E201" s="312">
        <v>553</v>
      </c>
      <c r="F201" s="313">
        <v>3285.4651200000003</v>
      </c>
      <c r="G201" s="314">
        <v>3590.9159300000001</v>
      </c>
      <c r="H201" s="314">
        <v>6876.38105</v>
      </c>
      <c r="I201" s="314">
        <v>8502.8783999999996</v>
      </c>
      <c r="J201" s="314">
        <v>39109.294670000003</v>
      </c>
      <c r="K201" s="314">
        <v>47612.173069999997</v>
      </c>
      <c r="L201" s="314">
        <v>13020.680249999999</v>
      </c>
      <c r="M201" s="314">
        <v>36916.944680000001</v>
      </c>
      <c r="N201" s="314">
        <v>49937.624929999998</v>
      </c>
      <c r="O201" s="314">
        <v>104426.17904999999</v>
      </c>
      <c r="P201" s="314">
        <v>7.4999999999999997E-3</v>
      </c>
      <c r="Q201" s="314">
        <v>2.1905199999999998</v>
      </c>
      <c r="R201" s="315">
        <v>2.1980200000000001</v>
      </c>
      <c r="S201" s="5"/>
      <c r="T201" s="5"/>
      <c r="U201" s="5"/>
      <c r="V201" s="5"/>
      <c r="W201" s="5"/>
      <c r="X201" s="5"/>
      <c r="Y201" s="5"/>
      <c r="Z201" s="5"/>
      <c r="AA201" s="5"/>
      <c r="AB201" s="5"/>
    </row>
    <row r="202" spans="1:28" s="298" customFormat="1">
      <c r="A202" s="311"/>
      <c r="B202" s="311"/>
      <c r="C202" s="311"/>
      <c r="D202" s="311"/>
      <c r="E202" s="312">
        <v>554</v>
      </c>
      <c r="F202" s="313">
        <v>9898.5541099999991</v>
      </c>
      <c r="G202" s="314">
        <v>3212.3670099999999</v>
      </c>
      <c r="H202" s="314">
        <v>13110.921119999999</v>
      </c>
      <c r="I202" s="314">
        <v>11635.782630000002</v>
      </c>
      <c r="J202" s="314">
        <v>92479.094599999997</v>
      </c>
      <c r="K202" s="314">
        <v>104114.87723</v>
      </c>
      <c r="L202" s="314">
        <v>19975.21918</v>
      </c>
      <c r="M202" s="314">
        <v>28420.835350000001</v>
      </c>
      <c r="N202" s="314">
        <v>48396.054530000001</v>
      </c>
      <c r="O202" s="314">
        <v>165621.85287999999</v>
      </c>
      <c r="P202" s="314">
        <v>6.3520000000000007E-2</v>
      </c>
      <c r="Q202" s="314">
        <v>0.11373999999999999</v>
      </c>
      <c r="R202" s="315">
        <v>0.17726</v>
      </c>
      <c r="S202" s="5"/>
      <c r="T202" s="5"/>
      <c r="U202" s="5"/>
      <c r="V202" s="5"/>
      <c r="W202" s="5"/>
      <c r="X202" s="5"/>
      <c r="Y202" s="5"/>
      <c r="Z202" s="5"/>
      <c r="AA202" s="5"/>
      <c r="AB202" s="5"/>
    </row>
    <row r="203" spans="1:28" s="298" customFormat="1">
      <c r="A203" s="311"/>
      <c r="B203" s="311"/>
      <c r="C203" s="311"/>
      <c r="D203" s="311"/>
      <c r="E203" s="312">
        <v>557</v>
      </c>
      <c r="F203" s="313">
        <v>5605.8845000000001</v>
      </c>
      <c r="G203" s="314">
        <v>32254.09318</v>
      </c>
      <c r="H203" s="314">
        <v>37859.977679999996</v>
      </c>
      <c r="I203" s="314">
        <v>20316.707859999999</v>
      </c>
      <c r="J203" s="314">
        <v>99422.061310000005</v>
      </c>
      <c r="K203" s="314">
        <v>119738.76917</v>
      </c>
      <c r="L203" s="314">
        <v>24781.236140000001</v>
      </c>
      <c r="M203" s="314">
        <v>345972.17885000003</v>
      </c>
      <c r="N203" s="314">
        <v>370753.41499000002</v>
      </c>
      <c r="O203" s="314">
        <v>528352.16183999996</v>
      </c>
      <c r="P203" s="314">
        <v>2.17591</v>
      </c>
      <c r="Q203" s="314">
        <v>0.20984999999999998</v>
      </c>
      <c r="R203" s="315">
        <v>2.3857600000000003</v>
      </c>
      <c r="S203" s="5"/>
      <c r="T203" s="5"/>
      <c r="U203" s="5"/>
      <c r="V203" s="5"/>
      <c r="W203" s="5"/>
      <c r="X203" s="5"/>
      <c r="Y203" s="5"/>
      <c r="Z203" s="5"/>
      <c r="AA203" s="5"/>
      <c r="AB203" s="5"/>
    </row>
    <row r="204" spans="1:28" s="298" customFormat="1">
      <c r="A204" s="311"/>
      <c r="B204" s="311"/>
      <c r="C204" s="311"/>
      <c r="D204" s="311"/>
      <c r="E204" s="312">
        <v>600</v>
      </c>
      <c r="F204" s="313">
        <v>92768.909280000007</v>
      </c>
      <c r="G204" s="314">
        <v>149836.42122999998</v>
      </c>
      <c r="H204" s="314">
        <v>242605.33051</v>
      </c>
      <c r="I204" s="314">
        <v>87213.856819999986</v>
      </c>
      <c r="J204" s="314">
        <v>121032.87290999999</v>
      </c>
      <c r="K204" s="314">
        <v>208246.72972999999</v>
      </c>
      <c r="L204" s="314">
        <v>237011.81951</v>
      </c>
      <c r="M204" s="314">
        <v>259842.82793</v>
      </c>
      <c r="N204" s="314">
        <v>496854.64743999997</v>
      </c>
      <c r="O204" s="314">
        <v>947706.70767999999</v>
      </c>
      <c r="P204" s="314">
        <v>68.46383999999999</v>
      </c>
      <c r="Q204" s="314">
        <v>36.866210000000002</v>
      </c>
      <c r="R204" s="315">
        <v>105.33005</v>
      </c>
      <c r="S204" s="5"/>
      <c r="T204" s="5"/>
      <c r="U204" s="5"/>
      <c r="V204" s="5"/>
      <c r="W204" s="5"/>
      <c r="X204" s="5"/>
      <c r="Y204" s="5"/>
      <c r="Z204" s="5"/>
      <c r="AA204" s="5"/>
      <c r="AB204" s="5"/>
    </row>
    <row r="205" spans="1:28" s="298" customFormat="1">
      <c r="A205" s="311"/>
      <c r="B205" s="311"/>
      <c r="C205" s="311"/>
      <c r="D205" s="311"/>
      <c r="E205" s="312">
        <v>633</v>
      </c>
      <c r="F205" s="313">
        <v>0</v>
      </c>
      <c r="G205" s="314">
        <v>0</v>
      </c>
      <c r="H205" s="314">
        <v>0</v>
      </c>
      <c r="I205" s="314">
        <v>0</v>
      </c>
      <c r="J205" s="314">
        <v>0</v>
      </c>
      <c r="K205" s="314">
        <v>0</v>
      </c>
      <c r="L205" s="314">
        <v>11701.123079999999</v>
      </c>
      <c r="M205" s="314">
        <v>28319.069789999998</v>
      </c>
      <c r="N205" s="314">
        <v>40020.192869999999</v>
      </c>
      <c r="O205" s="314">
        <v>40020.192869999999</v>
      </c>
      <c r="P205" s="314">
        <v>0</v>
      </c>
      <c r="Q205" s="314">
        <v>0</v>
      </c>
      <c r="R205" s="315">
        <v>0</v>
      </c>
      <c r="S205" s="5"/>
      <c r="T205" s="5"/>
      <c r="U205" s="5"/>
      <c r="V205" s="5"/>
      <c r="W205" s="5"/>
      <c r="X205" s="5"/>
      <c r="Y205" s="5"/>
      <c r="Z205" s="5"/>
      <c r="AA205" s="5"/>
      <c r="AB205" s="5"/>
    </row>
    <row r="206" spans="1:28" s="298" customFormat="1">
      <c r="A206" s="311"/>
      <c r="B206" s="311"/>
      <c r="C206" s="311"/>
      <c r="D206" s="306" t="s">
        <v>66</v>
      </c>
      <c r="E206" s="307">
        <v>337</v>
      </c>
      <c r="F206" s="308">
        <v>14090.940909999999</v>
      </c>
      <c r="G206" s="309">
        <v>3464.6497100000001</v>
      </c>
      <c r="H206" s="309">
        <v>17555.590620000003</v>
      </c>
      <c r="I206" s="309">
        <v>139910.57936</v>
      </c>
      <c r="J206" s="309">
        <v>15146.27392</v>
      </c>
      <c r="K206" s="309">
        <v>155056.85328000001</v>
      </c>
      <c r="L206" s="309">
        <v>3910.4112599999999</v>
      </c>
      <c r="M206" s="309">
        <v>305.23786000000001</v>
      </c>
      <c r="N206" s="309">
        <v>4215.64912</v>
      </c>
      <c r="O206" s="309">
        <v>176828.09302</v>
      </c>
      <c r="P206" s="309">
        <v>5.4564899999999996</v>
      </c>
      <c r="Q206" s="309">
        <v>1.2079500000000001</v>
      </c>
      <c r="R206" s="310">
        <v>6.6644399999999999</v>
      </c>
      <c r="S206" s="5"/>
      <c r="T206" s="5"/>
      <c r="U206" s="5"/>
      <c r="V206" s="5"/>
      <c r="W206" s="5"/>
      <c r="X206" s="5"/>
      <c r="Y206" s="5"/>
      <c r="Z206" s="5"/>
      <c r="AA206" s="5"/>
      <c r="AB206" s="5"/>
    </row>
    <row r="207" spans="1:28" s="298" customFormat="1">
      <c r="A207" s="311"/>
      <c r="B207" s="311"/>
      <c r="C207" s="311"/>
      <c r="D207" s="311"/>
      <c r="E207" s="312">
        <v>348</v>
      </c>
      <c r="F207" s="313">
        <v>22369.328559999998</v>
      </c>
      <c r="G207" s="314">
        <v>8488.2237499999992</v>
      </c>
      <c r="H207" s="314">
        <v>30857.552309999999</v>
      </c>
      <c r="I207" s="314">
        <v>120372.01751999999</v>
      </c>
      <c r="J207" s="314">
        <v>19721.749780000002</v>
      </c>
      <c r="K207" s="314">
        <v>140093.76730000001</v>
      </c>
      <c r="L207" s="314">
        <v>4431.5752300000004</v>
      </c>
      <c r="M207" s="314">
        <v>864.22244999999998</v>
      </c>
      <c r="N207" s="314">
        <v>5295.7976799999997</v>
      </c>
      <c r="O207" s="314">
        <v>176247.11728999999</v>
      </c>
      <c r="P207" s="314">
        <v>26.389990000000001</v>
      </c>
      <c r="Q207" s="314">
        <v>0.64933000000000007</v>
      </c>
      <c r="R207" s="315">
        <v>27.03932</v>
      </c>
      <c r="S207" s="5"/>
      <c r="T207" s="5"/>
      <c r="U207" s="5"/>
      <c r="V207" s="5"/>
      <c r="W207" s="5"/>
      <c r="X207" s="5"/>
      <c r="Y207" s="5"/>
      <c r="Z207" s="5"/>
      <c r="AA207" s="5"/>
      <c r="AB207" s="5"/>
    </row>
    <row r="208" spans="1:28" s="298" customFormat="1">
      <c r="A208" s="311"/>
      <c r="B208" s="311"/>
      <c r="C208" s="311"/>
      <c r="D208" s="311"/>
      <c r="E208" s="312">
        <v>355</v>
      </c>
      <c r="F208" s="313">
        <v>31146.189679999999</v>
      </c>
      <c r="G208" s="314">
        <v>23839.20017</v>
      </c>
      <c r="H208" s="314">
        <v>54985.38985</v>
      </c>
      <c r="I208" s="314">
        <v>95028.604480000009</v>
      </c>
      <c r="J208" s="314">
        <v>24365.800850000003</v>
      </c>
      <c r="K208" s="314">
        <v>119394.40532999999</v>
      </c>
      <c r="L208" s="314">
        <v>3393.5116000000003</v>
      </c>
      <c r="M208" s="314">
        <v>1598.5773999999999</v>
      </c>
      <c r="N208" s="314">
        <v>4992.0889999999999</v>
      </c>
      <c r="O208" s="314">
        <v>179371.88417999999</v>
      </c>
      <c r="P208" s="314">
        <v>54.169400000000003</v>
      </c>
      <c r="Q208" s="314">
        <v>8.6376399999999993</v>
      </c>
      <c r="R208" s="315">
        <v>62.807040000000001</v>
      </c>
      <c r="S208" s="5"/>
      <c r="T208" s="5"/>
      <c r="U208" s="5"/>
      <c r="V208" s="5"/>
      <c r="W208" s="5"/>
      <c r="X208" s="5"/>
      <c r="Y208" s="5"/>
      <c r="Z208" s="5"/>
      <c r="AA208" s="5"/>
      <c r="AB208" s="5"/>
    </row>
    <row r="209" spans="1:28" s="298" customFormat="1">
      <c r="A209" s="311"/>
      <c r="B209" s="311"/>
      <c r="C209" s="311"/>
      <c r="D209" s="311"/>
      <c r="E209" s="312">
        <v>425</v>
      </c>
      <c r="F209" s="313">
        <v>730.13614000000007</v>
      </c>
      <c r="G209" s="314">
        <v>1473.5375200000001</v>
      </c>
      <c r="H209" s="314">
        <v>2203.6736599999999</v>
      </c>
      <c r="I209" s="314">
        <v>6104.0080099999996</v>
      </c>
      <c r="J209" s="314">
        <v>2300.4143199999999</v>
      </c>
      <c r="K209" s="314">
        <v>8404.4223299999994</v>
      </c>
      <c r="L209" s="314">
        <v>182.15226000000001</v>
      </c>
      <c r="M209" s="314">
        <v>6.2758000000000003</v>
      </c>
      <c r="N209" s="314">
        <v>188.42805999999999</v>
      </c>
      <c r="O209" s="314">
        <v>10796.52405</v>
      </c>
      <c r="P209" s="314">
        <v>0</v>
      </c>
      <c r="Q209" s="314">
        <v>3.5240200000000002</v>
      </c>
      <c r="R209" s="315">
        <v>3.5240200000000002</v>
      </c>
      <c r="S209" s="5"/>
      <c r="T209" s="5"/>
      <c r="U209" s="5"/>
      <c r="V209" s="5"/>
      <c r="W209" s="5"/>
      <c r="X209" s="5"/>
      <c r="Y209" s="5"/>
      <c r="Z209" s="5"/>
      <c r="AA209" s="5"/>
      <c r="AB209" s="5"/>
    </row>
    <row r="210" spans="1:28" s="298" customFormat="1">
      <c r="A210" s="311"/>
      <c r="B210" s="311"/>
      <c r="C210" s="311"/>
      <c r="D210" s="311"/>
      <c r="E210" s="312">
        <v>533</v>
      </c>
      <c r="F210" s="313">
        <v>17522.601010000002</v>
      </c>
      <c r="G210" s="314">
        <v>9426.7972399999999</v>
      </c>
      <c r="H210" s="314">
        <v>26949.398249999998</v>
      </c>
      <c r="I210" s="314">
        <v>110167.57898999999</v>
      </c>
      <c r="J210" s="314">
        <v>19842.540820000002</v>
      </c>
      <c r="K210" s="314">
        <v>130010.11981</v>
      </c>
      <c r="L210" s="314">
        <v>4772.5733700000001</v>
      </c>
      <c r="M210" s="314">
        <v>1023.60583</v>
      </c>
      <c r="N210" s="314">
        <v>5796.1792000000005</v>
      </c>
      <c r="O210" s="314">
        <v>162755.69725999999</v>
      </c>
      <c r="P210" s="314">
        <v>7.4453999999999994</v>
      </c>
      <c r="Q210" s="314">
        <v>4.2691600000000003</v>
      </c>
      <c r="R210" s="315">
        <v>11.714559999999999</v>
      </c>
      <c r="S210" s="5"/>
      <c r="T210" s="5"/>
      <c r="U210" s="5"/>
      <c r="V210" s="5"/>
      <c r="W210" s="5"/>
      <c r="X210" s="5"/>
      <c r="Y210" s="5"/>
      <c r="Z210" s="5"/>
      <c r="AA210" s="5"/>
      <c r="AB210" s="5"/>
    </row>
    <row r="211" spans="1:28" s="298" customFormat="1">
      <c r="A211" s="311"/>
      <c r="B211" s="311"/>
      <c r="C211" s="311"/>
      <c r="D211" s="311"/>
      <c r="E211" s="312">
        <v>541</v>
      </c>
      <c r="F211" s="313">
        <v>41841.01571</v>
      </c>
      <c r="G211" s="314">
        <v>21146.302660000001</v>
      </c>
      <c r="H211" s="314">
        <v>62987.318370000001</v>
      </c>
      <c r="I211" s="314">
        <v>116549.68076999999</v>
      </c>
      <c r="J211" s="314">
        <v>42277.254580000001</v>
      </c>
      <c r="K211" s="314">
        <v>158826.93534999999</v>
      </c>
      <c r="L211" s="314">
        <v>5333.9202999999998</v>
      </c>
      <c r="M211" s="314">
        <v>1678.5138200000001</v>
      </c>
      <c r="N211" s="314">
        <v>7012.4341199999999</v>
      </c>
      <c r="O211" s="314">
        <v>228826.68784</v>
      </c>
      <c r="P211" s="314">
        <v>73.719200000000001</v>
      </c>
      <c r="Q211" s="314">
        <v>14.849129999999999</v>
      </c>
      <c r="R211" s="315">
        <v>88.568330000000003</v>
      </c>
      <c r="S211" s="5"/>
      <c r="T211" s="5"/>
      <c r="U211" s="5"/>
      <c r="V211" s="5"/>
      <c r="W211" s="5"/>
      <c r="X211" s="5"/>
      <c r="Y211" s="5"/>
      <c r="Z211" s="5"/>
      <c r="AA211" s="5"/>
      <c r="AB211" s="5"/>
    </row>
    <row r="212" spans="1:28" s="298" customFormat="1">
      <c r="A212" s="311"/>
      <c r="B212" s="311"/>
      <c r="C212" s="311"/>
      <c r="D212" s="311"/>
      <c r="E212" s="312">
        <v>566</v>
      </c>
      <c r="F212" s="313">
        <v>38404.397509999995</v>
      </c>
      <c r="G212" s="314">
        <v>10344.09446</v>
      </c>
      <c r="H212" s="314">
        <v>48748.491969999995</v>
      </c>
      <c r="I212" s="314">
        <v>87379.376700000008</v>
      </c>
      <c r="J212" s="314">
        <v>29315.918269999998</v>
      </c>
      <c r="K212" s="314">
        <v>116695.29497</v>
      </c>
      <c r="L212" s="314">
        <v>7682.9367999999995</v>
      </c>
      <c r="M212" s="314">
        <v>1501.4342199999999</v>
      </c>
      <c r="N212" s="314">
        <v>9184.3710199999987</v>
      </c>
      <c r="O212" s="314">
        <v>174628.15796000001</v>
      </c>
      <c r="P212" s="314">
        <v>23.054950000000002</v>
      </c>
      <c r="Q212" s="314">
        <v>11.4061</v>
      </c>
      <c r="R212" s="315">
        <v>34.46105</v>
      </c>
      <c r="S212" s="5"/>
      <c r="T212" s="5"/>
      <c r="U212" s="5"/>
      <c r="V212" s="5"/>
      <c r="W212" s="5"/>
      <c r="X212" s="5"/>
      <c r="Y212" s="5"/>
      <c r="Z212" s="5"/>
      <c r="AA212" s="5"/>
      <c r="AB212" s="5"/>
    </row>
    <row r="213" spans="1:28" s="298" customFormat="1">
      <c r="A213" s="311"/>
      <c r="B213" s="311"/>
      <c r="C213" s="311"/>
      <c r="D213" s="311"/>
      <c r="E213" s="312">
        <v>604</v>
      </c>
      <c r="F213" s="313">
        <v>13563.94807</v>
      </c>
      <c r="G213" s="314">
        <v>2651.2280799999999</v>
      </c>
      <c r="H213" s="314">
        <v>16215.176150000001</v>
      </c>
      <c r="I213" s="314">
        <v>86368.96643</v>
      </c>
      <c r="J213" s="314">
        <v>19410.71572</v>
      </c>
      <c r="K213" s="314">
        <v>105779.68215000001</v>
      </c>
      <c r="L213" s="314">
        <v>465.15174000000002</v>
      </c>
      <c r="M213" s="314">
        <v>182.13373000000001</v>
      </c>
      <c r="N213" s="314">
        <v>647.28546999999992</v>
      </c>
      <c r="O213" s="314">
        <v>122642.14377</v>
      </c>
      <c r="P213" s="314">
        <v>19.908169999999998</v>
      </c>
      <c r="Q213" s="314">
        <v>0.81717999999999991</v>
      </c>
      <c r="R213" s="315">
        <v>20.725349999999999</v>
      </c>
      <c r="S213" s="5"/>
      <c r="T213" s="5"/>
      <c r="U213" s="5"/>
      <c r="V213" s="5"/>
      <c r="W213" s="5"/>
      <c r="X213" s="5"/>
      <c r="Y213" s="5"/>
      <c r="Z213" s="5"/>
      <c r="AA213" s="5"/>
      <c r="AB213" s="5"/>
    </row>
    <row r="214" spans="1:28" s="298" customFormat="1">
      <c r="A214" s="311"/>
      <c r="B214" s="311"/>
      <c r="C214" s="311"/>
      <c r="D214" s="311"/>
      <c r="E214" s="312">
        <v>625</v>
      </c>
      <c r="F214" s="313">
        <v>100879.70379</v>
      </c>
      <c r="G214" s="314">
        <v>46253.545840000006</v>
      </c>
      <c r="H214" s="314">
        <v>147133.24963000001</v>
      </c>
      <c r="I214" s="314">
        <v>180690.41430999999</v>
      </c>
      <c r="J214" s="314">
        <v>69200.557010000004</v>
      </c>
      <c r="K214" s="314">
        <v>249890.97131999998</v>
      </c>
      <c r="L214" s="314">
        <v>3399.46956</v>
      </c>
      <c r="M214" s="314">
        <v>1760.1460099999999</v>
      </c>
      <c r="N214" s="314">
        <v>5159.6155699999999</v>
      </c>
      <c r="O214" s="314">
        <v>402183.83651999995</v>
      </c>
      <c r="P214" s="314">
        <v>205.26182999999997</v>
      </c>
      <c r="Q214" s="314">
        <v>110.77274</v>
      </c>
      <c r="R214" s="315">
        <v>316.03457000000003</v>
      </c>
      <c r="S214" s="5"/>
      <c r="T214" s="5"/>
      <c r="U214" s="5"/>
      <c r="V214" s="5"/>
      <c r="W214" s="5"/>
      <c r="X214" s="5"/>
      <c r="Y214" s="5"/>
      <c r="Z214" s="5"/>
      <c r="AA214" s="5"/>
      <c r="AB214" s="5"/>
    </row>
    <row r="215" spans="1:28" s="298" customFormat="1">
      <c r="A215" s="311"/>
      <c r="B215" s="311"/>
      <c r="C215" s="311"/>
      <c r="D215" s="306" t="s">
        <v>86</v>
      </c>
      <c r="E215" s="307">
        <v>233</v>
      </c>
      <c r="F215" s="308">
        <v>23828.538089999998</v>
      </c>
      <c r="G215" s="309">
        <v>8802.5095799999999</v>
      </c>
      <c r="H215" s="309">
        <v>32631.047670000004</v>
      </c>
      <c r="I215" s="309">
        <v>92107.801260000007</v>
      </c>
      <c r="J215" s="309">
        <v>27856.618760000001</v>
      </c>
      <c r="K215" s="309">
        <v>119964.42001999999</v>
      </c>
      <c r="L215" s="309">
        <v>1585.5651</v>
      </c>
      <c r="M215" s="309">
        <v>814.48854000000006</v>
      </c>
      <c r="N215" s="309">
        <v>2400.0536400000001</v>
      </c>
      <c r="O215" s="309">
        <v>154995.52133000002</v>
      </c>
      <c r="P215" s="309">
        <v>21.691779999999998</v>
      </c>
      <c r="Q215" s="309">
        <v>13.548950000000001</v>
      </c>
      <c r="R215" s="310">
        <v>35.240730000000006</v>
      </c>
      <c r="S215" s="5"/>
      <c r="T215" s="5"/>
      <c r="U215" s="5"/>
      <c r="V215" s="5"/>
      <c r="W215" s="5"/>
      <c r="X215" s="5"/>
      <c r="Y215" s="5"/>
      <c r="Z215" s="5"/>
      <c r="AA215" s="5"/>
      <c r="AB215" s="5"/>
    </row>
    <row r="216" spans="1:28" s="298" customFormat="1">
      <c r="A216" s="311"/>
      <c r="B216" s="311"/>
      <c r="C216" s="311"/>
      <c r="D216" s="311"/>
      <c r="E216" s="312">
        <v>234</v>
      </c>
      <c r="F216" s="313">
        <v>13981.51442</v>
      </c>
      <c r="G216" s="314">
        <v>9120.0057699999998</v>
      </c>
      <c r="H216" s="314">
        <v>23101.520190000003</v>
      </c>
      <c r="I216" s="314">
        <v>127990.89634000001</v>
      </c>
      <c r="J216" s="314">
        <v>33936.705049999997</v>
      </c>
      <c r="K216" s="314">
        <v>161927.60139</v>
      </c>
      <c r="L216" s="314">
        <v>1478.1801499999999</v>
      </c>
      <c r="M216" s="314">
        <v>1137.12527</v>
      </c>
      <c r="N216" s="314">
        <v>2615.3054200000001</v>
      </c>
      <c r="O216" s="314">
        <v>187644.427</v>
      </c>
      <c r="P216" s="314">
        <v>73.958439999999996</v>
      </c>
      <c r="Q216" s="314">
        <v>4.7551199999999998</v>
      </c>
      <c r="R216" s="315">
        <v>78.713560000000001</v>
      </c>
      <c r="S216" s="5"/>
      <c r="T216" s="5"/>
      <c r="U216" s="5"/>
      <c r="V216" s="5"/>
      <c r="W216" s="5"/>
      <c r="X216" s="5"/>
      <c r="Y216" s="5"/>
      <c r="Z216" s="5"/>
      <c r="AA216" s="5"/>
      <c r="AB216" s="5"/>
    </row>
    <row r="217" spans="1:28" s="298" customFormat="1">
      <c r="A217" s="311"/>
      <c r="B217" s="311"/>
      <c r="C217" s="311"/>
      <c r="D217" s="311"/>
      <c r="E217" s="312">
        <v>567</v>
      </c>
      <c r="F217" s="313">
        <v>12105.32185</v>
      </c>
      <c r="G217" s="314">
        <v>2615.3967599999996</v>
      </c>
      <c r="H217" s="314">
        <v>14720.71861</v>
      </c>
      <c r="I217" s="314">
        <v>72386.73434000001</v>
      </c>
      <c r="J217" s="314">
        <v>21850.05471</v>
      </c>
      <c r="K217" s="314">
        <v>94236.789049999992</v>
      </c>
      <c r="L217" s="314">
        <v>1380.47354</v>
      </c>
      <c r="M217" s="314">
        <v>389.69382000000002</v>
      </c>
      <c r="N217" s="314">
        <v>1770.1673600000001</v>
      </c>
      <c r="O217" s="314">
        <v>110727.67502</v>
      </c>
      <c r="P217" s="314">
        <v>34.77093</v>
      </c>
      <c r="Q217" s="314">
        <v>45.347639999999998</v>
      </c>
      <c r="R217" s="315">
        <v>80.118570000000005</v>
      </c>
      <c r="S217" s="5"/>
      <c r="T217" s="5"/>
      <c r="U217" s="5"/>
      <c r="V217" s="5"/>
      <c r="W217" s="5"/>
      <c r="X217" s="5"/>
      <c r="Y217" s="5"/>
      <c r="Z217" s="5"/>
      <c r="AA217" s="5"/>
      <c r="AB217" s="5"/>
    </row>
    <row r="218" spans="1:28" s="298" customFormat="1">
      <c r="A218" s="311"/>
      <c r="B218" s="311"/>
      <c r="C218" s="311"/>
      <c r="D218" s="311"/>
      <c r="E218" s="312">
        <v>692</v>
      </c>
      <c r="F218" s="313">
        <v>32221.416000000001</v>
      </c>
      <c r="G218" s="314">
        <v>11812.7382</v>
      </c>
      <c r="H218" s="314">
        <v>44034.154200000004</v>
      </c>
      <c r="I218" s="314">
        <v>163437.12542</v>
      </c>
      <c r="J218" s="314">
        <v>52904.98474</v>
      </c>
      <c r="K218" s="314">
        <v>216342.11015999998</v>
      </c>
      <c r="L218" s="314">
        <v>4158.6825099999996</v>
      </c>
      <c r="M218" s="314">
        <v>4583.2333899999994</v>
      </c>
      <c r="N218" s="314">
        <v>8741.9159</v>
      </c>
      <c r="O218" s="314">
        <v>269118.18025999999</v>
      </c>
      <c r="P218" s="314">
        <v>32.174880000000002</v>
      </c>
      <c r="Q218" s="314">
        <v>10.308879999999998</v>
      </c>
      <c r="R218" s="315">
        <v>42.483760000000004</v>
      </c>
      <c r="S218" s="5"/>
      <c r="T218" s="5"/>
      <c r="U218" s="5"/>
      <c r="V218" s="5"/>
      <c r="W218" s="5"/>
      <c r="X218" s="5"/>
      <c r="Y218" s="5"/>
      <c r="Z218" s="5"/>
      <c r="AA218" s="5"/>
      <c r="AB218" s="5"/>
    </row>
    <row r="219" spans="1:28" s="298" customFormat="1">
      <c r="A219" s="311"/>
      <c r="B219" s="311"/>
      <c r="C219" s="311"/>
      <c r="D219" s="306" t="s">
        <v>277</v>
      </c>
      <c r="E219" s="307">
        <v>224</v>
      </c>
      <c r="F219" s="308">
        <v>118005.02151999999</v>
      </c>
      <c r="G219" s="309">
        <v>74513.806810000009</v>
      </c>
      <c r="H219" s="309">
        <v>192518.82833000002</v>
      </c>
      <c r="I219" s="309">
        <v>106722.08213</v>
      </c>
      <c r="J219" s="309">
        <v>53744.745710000003</v>
      </c>
      <c r="K219" s="309">
        <v>160466.82784000001</v>
      </c>
      <c r="L219" s="309">
        <v>4755.1437800000003</v>
      </c>
      <c r="M219" s="309">
        <v>4102.7884800000002</v>
      </c>
      <c r="N219" s="309">
        <v>8857.9322599999996</v>
      </c>
      <c r="O219" s="309">
        <v>361843.58843</v>
      </c>
      <c r="P219" s="309">
        <v>43.567509999999999</v>
      </c>
      <c r="Q219" s="309">
        <v>9.5763499999999997</v>
      </c>
      <c r="R219" s="310">
        <v>53.143860000000004</v>
      </c>
      <c r="S219" s="5"/>
      <c r="T219" s="5"/>
      <c r="U219" s="5"/>
      <c r="V219" s="5"/>
      <c r="W219" s="5"/>
      <c r="X219" s="5"/>
      <c r="Y219" s="5"/>
      <c r="Z219" s="5"/>
      <c r="AA219" s="5"/>
      <c r="AB219" s="5"/>
    </row>
    <row r="220" spans="1:28" s="298" customFormat="1">
      <c r="A220" s="311"/>
      <c r="B220" s="311"/>
      <c r="C220" s="311"/>
      <c r="D220" s="311"/>
      <c r="E220" s="312">
        <v>349</v>
      </c>
      <c r="F220" s="313">
        <v>36736.59762</v>
      </c>
      <c r="G220" s="314">
        <v>14646.810170000001</v>
      </c>
      <c r="H220" s="314">
        <v>51383.407789999997</v>
      </c>
      <c r="I220" s="314">
        <v>117250.37484</v>
      </c>
      <c r="J220" s="314">
        <v>47792.568200000002</v>
      </c>
      <c r="K220" s="314">
        <v>165042.94303999998</v>
      </c>
      <c r="L220" s="314">
        <v>3470.0511800000004</v>
      </c>
      <c r="M220" s="314">
        <v>879.24123999999995</v>
      </c>
      <c r="N220" s="314">
        <v>4349.2924199999998</v>
      </c>
      <c r="O220" s="314">
        <v>220775.64324999999</v>
      </c>
      <c r="P220" s="314">
        <v>15.46152</v>
      </c>
      <c r="Q220" s="314">
        <v>16.72662</v>
      </c>
      <c r="R220" s="315">
        <v>32.188139999999997</v>
      </c>
      <c r="S220" s="5"/>
      <c r="T220" s="5"/>
      <c r="U220" s="5"/>
      <c r="V220" s="5"/>
      <c r="W220" s="5"/>
      <c r="X220" s="5"/>
      <c r="Y220" s="5"/>
      <c r="Z220" s="5"/>
      <c r="AA220" s="5"/>
      <c r="AB220" s="5"/>
    </row>
    <row r="221" spans="1:28" s="298" customFormat="1">
      <c r="A221" s="311"/>
      <c r="B221" s="311"/>
      <c r="C221" s="311"/>
      <c r="D221" s="311"/>
      <c r="E221" s="312">
        <v>354</v>
      </c>
      <c r="F221" s="313">
        <v>42583.572489999999</v>
      </c>
      <c r="G221" s="314">
        <v>27018.74827</v>
      </c>
      <c r="H221" s="314">
        <v>69602.320760000002</v>
      </c>
      <c r="I221" s="314">
        <v>134017.41482999999</v>
      </c>
      <c r="J221" s="314">
        <v>48843.576609999996</v>
      </c>
      <c r="K221" s="314">
        <v>182860.99143999998</v>
      </c>
      <c r="L221" s="314">
        <v>5470.8775300000007</v>
      </c>
      <c r="M221" s="314">
        <v>2994.37986</v>
      </c>
      <c r="N221" s="314">
        <v>8465.2573900000007</v>
      </c>
      <c r="O221" s="314">
        <v>260928.56959</v>
      </c>
      <c r="P221" s="314">
        <v>29.873860000000001</v>
      </c>
      <c r="Q221" s="314">
        <v>13.09347</v>
      </c>
      <c r="R221" s="315">
        <v>42.967330000000004</v>
      </c>
      <c r="S221" s="5"/>
      <c r="T221" s="5"/>
      <c r="U221" s="5"/>
      <c r="V221" s="5"/>
      <c r="W221" s="5"/>
      <c r="X221" s="5"/>
      <c r="Y221" s="5"/>
      <c r="Z221" s="5"/>
      <c r="AA221" s="5"/>
      <c r="AB221" s="5"/>
    </row>
    <row r="222" spans="1:28" s="298" customFormat="1">
      <c r="A222" s="311"/>
      <c r="B222" s="311"/>
      <c r="C222" s="311"/>
      <c r="D222" s="306" t="s">
        <v>70</v>
      </c>
      <c r="E222" s="307">
        <v>206</v>
      </c>
      <c r="F222" s="308">
        <v>44781.4686</v>
      </c>
      <c r="G222" s="309">
        <v>59342.451000000001</v>
      </c>
      <c r="H222" s="309">
        <v>104123.91959999999</v>
      </c>
      <c r="I222" s="309">
        <v>80518.622289999999</v>
      </c>
      <c r="J222" s="309">
        <v>48754.874250000001</v>
      </c>
      <c r="K222" s="309">
        <v>129273.49654000001</v>
      </c>
      <c r="L222" s="309">
        <v>3186.1751300000001</v>
      </c>
      <c r="M222" s="309">
        <v>1538.4519299999999</v>
      </c>
      <c r="N222" s="309">
        <v>4724.6270599999998</v>
      </c>
      <c r="O222" s="309">
        <v>238122.04319999999</v>
      </c>
      <c r="P222" s="309">
        <v>54.954709999999999</v>
      </c>
      <c r="Q222" s="309">
        <v>8.4696100000000012</v>
      </c>
      <c r="R222" s="310">
        <v>63.424320000000002</v>
      </c>
      <c r="S222" s="5"/>
      <c r="T222" s="5"/>
      <c r="U222" s="5"/>
      <c r="V222" s="5"/>
      <c r="W222" s="5"/>
      <c r="X222" s="5"/>
      <c r="Y222" s="5"/>
      <c r="Z222" s="5"/>
      <c r="AA222" s="5"/>
      <c r="AB222" s="5"/>
    </row>
    <row r="223" spans="1:28" s="298" customFormat="1">
      <c r="A223" s="311"/>
      <c r="B223" s="311"/>
      <c r="C223" s="311"/>
      <c r="D223" s="311"/>
      <c r="E223" s="312">
        <v>208</v>
      </c>
      <c r="F223" s="313">
        <v>29500.858100000001</v>
      </c>
      <c r="G223" s="314">
        <v>48761.33311</v>
      </c>
      <c r="H223" s="314">
        <v>78262.19120999999</v>
      </c>
      <c r="I223" s="314">
        <v>90271.922359999997</v>
      </c>
      <c r="J223" s="314">
        <v>71882.655329999994</v>
      </c>
      <c r="K223" s="314">
        <v>162154.57769000001</v>
      </c>
      <c r="L223" s="314">
        <v>2139.57746</v>
      </c>
      <c r="M223" s="314">
        <v>1806.6201799999999</v>
      </c>
      <c r="N223" s="314">
        <v>3946.1976400000003</v>
      </c>
      <c r="O223" s="314">
        <v>244362.96653999999</v>
      </c>
      <c r="P223" s="314">
        <v>9.7690800000000007</v>
      </c>
      <c r="Q223" s="314">
        <v>8.8296200000000002</v>
      </c>
      <c r="R223" s="315">
        <v>18.598700000000001</v>
      </c>
      <c r="S223" s="5"/>
      <c r="T223" s="5"/>
      <c r="U223" s="5"/>
      <c r="V223" s="5"/>
      <c r="W223" s="5"/>
      <c r="X223" s="5"/>
      <c r="Y223" s="5"/>
      <c r="Z223" s="5"/>
      <c r="AA223" s="5"/>
      <c r="AB223" s="5"/>
    </row>
    <row r="224" spans="1:28" s="298" customFormat="1">
      <c r="A224" s="311"/>
      <c r="B224" s="311"/>
      <c r="C224" s="311"/>
      <c r="D224" s="311"/>
      <c r="E224" s="312">
        <v>427</v>
      </c>
      <c r="F224" s="313">
        <v>51038.073079999995</v>
      </c>
      <c r="G224" s="314">
        <v>68785.687129999991</v>
      </c>
      <c r="H224" s="314">
        <v>119823.76020999999</v>
      </c>
      <c r="I224" s="314">
        <v>98319.156029999998</v>
      </c>
      <c r="J224" s="314">
        <v>78755.735920000006</v>
      </c>
      <c r="K224" s="314">
        <v>177074.89194999999</v>
      </c>
      <c r="L224" s="314">
        <v>7192.4390000000003</v>
      </c>
      <c r="M224" s="314">
        <v>4099.3773199999996</v>
      </c>
      <c r="N224" s="314">
        <v>11291.81632</v>
      </c>
      <c r="O224" s="314">
        <v>308190.46848000004</v>
      </c>
      <c r="P224" s="314">
        <v>292.32346000000001</v>
      </c>
      <c r="Q224" s="314">
        <v>20.847380000000001</v>
      </c>
      <c r="R224" s="315">
        <v>313.17084</v>
      </c>
      <c r="S224" s="5"/>
      <c r="T224" s="5"/>
      <c r="U224" s="5"/>
      <c r="V224" s="5"/>
      <c r="W224" s="5"/>
      <c r="X224" s="5"/>
      <c r="Y224" s="5"/>
      <c r="Z224" s="5"/>
      <c r="AA224" s="5"/>
      <c r="AB224" s="5"/>
    </row>
    <row r="225" spans="1:28" s="298" customFormat="1">
      <c r="A225" s="311"/>
      <c r="B225" s="311"/>
      <c r="C225" s="311"/>
      <c r="D225" s="311"/>
      <c r="E225" s="312">
        <v>697</v>
      </c>
      <c r="F225" s="313">
        <v>19827.348670000003</v>
      </c>
      <c r="G225" s="314">
        <v>16755.894199999999</v>
      </c>
      <c r="H225" s="314">
        <v>36583.242869999995</v>
      </c>
      <c r="I225" s="314">
        <v>150477.60137000002</v>
      </c>
      <c r="J225" s="314">
        <v>121294.70031</v>
      </c>
      <c r="K225" s="314">
        <v>271772.30168000003</v>
      </c>
      <c r="L225" s="314">
        <v>2651.6290600000002</v>
      </c>
      <c r="M225" s="314">
        <v>2393.3353399999996</v>
      </c>
      <c r="N225" s="314">
        <v>5044.9644000000008</v>
      </c>
      <c r="O225" s="314">
        <v>313400.50894999999</v>
      </c>
      <c r="P225" s="314">
        <v>13.47053</v>
      </c>
      <c r="Q225" s="314">
        <v>20.199830000000002</v>
      </c>
      <c r="R225" s="315">
        <v>33.670360000000002</v>
      </c>
      <c r="S225" s="5"/>
      <c r="T225" s="5"/>
      <c r="U225" s="5"/>
      <c r="V225" s="5"/>
      <c r="W225" s="5"/>
      <c r="X225" s="5"/>
      <c r="Y225" s="5"/>
      <c r="Z225" s="5"/>
      <c r="AA225" s="5"/>
      <c r="AB225" s="5"/>
    </row>
    <row r="226" spans="1:28" s="298" customFormat="1">
      <c r="A226" s="311"/>
      <c r="B226" s="311"/>
      <c r="C226" s="311"/>
      <c r="D226" s="306" t="s">
        <v>85</v>
      </c>
      <c r="E226" s="307">
        <v>411</v>
      </c>
      <c r="F226" s="308">
        <v>39456.415820000002</v>
      </c>
      <c r="G226" s="309">
        <v>16368.11441</v>
      </c>
      <c r="H226" s="309">
        <v>55824.530229999997</v>
      </c>
      <c r="I226" s="309">
        <v>98645.181140000001</v>
      </c>
      <c r="J226" s="309">
        <v>38299.938390000003</v>
      </c>
      <c r="K226" s="309">
        <v>136945.11953</v>
      </c>
      <c r="L226" s="309">
        <v>2743.6783</v>
      </c>
      <c r="M226" s="309">
        <v>180.79579000000001</v>
      </c>
      <c r="N226" s="309">
        <v>2924.4740899999997</v>
      </c>
      <c r="O226" s="309">
        <v>195694.12385</v>
      </c>
      <c r="P226" s="309">
        <v>29.83344</v>
      </c>
      <c r="Q226" s="309">
        <v>4.4608999999999996</v>
      </c>
      <c r="R226" s="310">
        <v>34.294339999999998</v>
      </c>
      <c r="S226" s="5"/>
      <c r="T226" s="5"/>
      <c r="U226" s="5"/>
      <c r="V226" s="5"/>
      <c r="W226" s="5"/>
      <c r="X226" s="5"/>
      <c r="Y226" s="5"/>
      <c r="Z226" s="5"/>
      <c r="AA226" s="5"/>
      <c r="AB226" s="5"/>
    </row>
    <row r="227" spans="1:28" s="298" customFormat="1">
      <c r="A227" s="311"/>
      <c r="B227" s="311"/>
      <c r="C227" s="311"/>
      <c r="D227" s="311"/>
      <c r="E227" s="312">
        <v>474</v>
      </c>
      <c r="F227" s="313">
        <v>54503.265639999998</v>
      </c>
      <c r="G227" s="314">
        <v>12815.33634</v>
      </c>
      <c r="H227" s="314">
        <v>67318.601980000007</v>
      </c>
      <c r="I227" s="314">
        <v>85181.939670000007</v>
      </c>
      <c r="J227" s="314">
        <v>32872.399149999997</v>
      </c>
      <c r="K227" s="314">
        <v>118054.33881999999</v>
      </c>
      <c r="L227" s="314">
        <v>1676.8044199999999</v>
      </c>
      <c r="M227" s="314">
        <v>430.32178000000005</v>
      </c>
      <c r="N227" s="314">
        <v>2107.1262000000002</v>
      </c>
      <c r="O227" s="314">
        <v>187480.06700000001</v>
      </c>
      <c r="P227" s="314">
        <v>15.407639999999999</v>
      </c>
      <c r="Q227" s="314">
        <v>5.4556000000000004</v>
      </c>
      <c r="R227" s="315">
        <v>20.863240000000001</v>
      </c>
      <c r="S227" s="5"/>
      <c r="T227" s="5"/>
      <c r="U227" s="5"/>
      <c r="V227" s="5"/>
      <c r="W227" s="5"/>
      <c r="X227" s="5"/>
      <c r="Y227" s="5"/>
      <c r="Z227" s="5"/>
      <c r="AA227" s="5"/>
      <c r="AB227" s="5"/>
    </row>
    <row r="228" spans="1:28" s="298" customFormat="1">
      <c r="A228" s="311"/>
      <c r="B228" s="311"/>
      <c r="C228" s="311"/>
      <c r="D228" s="311"/>
      <c r="E228" s="312">
        <v>516</v>
      </c>
      <c r="F228" s="313">
        <v>132500.25320000001</v>
      </c>
      <c r="G228" s="314">
        <v>88956.175480000005</v>
      </c>
      <c r="H228" s="314">
        <v>221456.42868000001</v>
      </c>
      <c r="I228" s="314">
        <v>214289.14937</v>
      </c>
      <c r="J228" s="314">
        <v>82612.569959999993</v>
      </c>
      <c r="K228" s="314">
        <v>296901.71932999999</v>
      </c>
      <c r="L228" s="314">
        <v>7161.7713800000001</v>
      </c>
      <c r="M228" s="314">
        <v>3720.94767</v>
      </c>
      <c r="N228" s="314">
        <v>10882.719050000002</v>
      </c>
      <c r="O228" s="314">
        <v>529240.86705999996</v>
      </c>
      <c r="P228" s="314">
        <v>401.04447999999996</v>
      </c>
      <c r="Q228" s="314">
        <v>25.84787</v>
      </c>
      <c r="R228" s="315">
        <v>426.89234999999996</v>
      </c>
      <c r="S228" s="5"/>
      <c r="T228" s="5"/>
      <c r="U228" s="5"/>
      <c r="V228" s="5"/>
      <c r="W228" s="5"/>
      <c r="X228" s="5"/>
      <c r="Y228" s="5"/>
      <c r="Z228" s="5"/>
      <c r="AA228" s="5"/>
      <c r="AB228" s="5"/>
    </row>
    <row r="229" spans="1:28" s="298" customFormat="1">
      <c r="A229" s="311"/>
      <c r="B229" s="311"/>
      <c r="C229" s="311"/>
      <c r="D229" s="311"/>
      <c r="E229" s="312">
        <v>563</v>
      </c>
      <c r="F229" s="313">
        <v>64415.27547</v>
      </c>
      <c r="G229" s="314">
        <v>63293.995900000002</v>
      </c>
      <c r="H229" s="314">
        <v>127709.27137</v>
      </c>
      <c r="I229" s="314">
        <v>115089.77221</v>
      </c>
      <c r="J229" s="314">
        <v>50738.646479999996</v>
      </c>
      <c r="K229" s="314">
        <v>165828.41868999999</v>
      </c>
      <c r="L229" s="314">
        <v>5098.56646</v>
      </c>
      <c r="M229" s="314">
        <v>1775.9827499999999</v>
      </c>
      <c r="N229" s="314">
        <v>6874.5492100000001</v>
      </c>
      <c r="O229" s="314">
        <v>300412.23926999996</v>
      </c>
      <c r="P229" s="314">
        <v>24.517029999999998</v>
      </c>
      <c r="Q229" s="314">
        <v>16.963259999999998</v>
      </c>
      <c r="R229" s="315">
        <v>41.480290000000004</v>
      </c>
      <c r="S229" s="5"/>
      <c r="T229" s="5"/>
      <c r="U229" s="5"/>
      <c r="V229" s="5"/>
      <c r="W229" s="5"/>
      <c r="X229" s="5"/>
      <c r="Y229" s="5"/>
      <c r="Z229" s="5"/>
      <c r="AA229" s="5"/>
      <c r="AB229" s="5"/>
    </row>
    <row r="230" spans="1:28" s="298" customFormat="1">
      <c r="A230" s="311"/>
      <c r="B230" s="311"/>
      <c r="C230" s="311"/>
      <c r="D230" s="306" t="s">
        <v>71</v>
      </c>
      <c r="E230" s="307">
        <v>212</v>
      </c>
      <c r="F230" s="308">
        <v>137292.8578</v>
      </c>
      <c r="G230" s="309">
        <v>161363.74415000001</v>
      </c>
      <c r="H230" s="309">
        <v>298656.60194999998</v>
      </c>
      <c r="I230" s="309">
        <v>169327.23843</v>
      </c>
      <c r="J230" s="309">
        <v>357422.27102999995</v>
      </c>
      <c r="K230" s="309">
        <v>526749.50945999997</v>
      </c>
      <c r="L230" s="309">
        <v>5495.8220700000002</v>
      </c>
      <c r="M230" s="309">
        <v>7919.2888200000007</v>
      </c>
      <c r="N230" s="309">
        <v>13415.11089</v>
      </c>
      <c r="O230" s="309">
        <v>838821.22229999991</v>
      </c>
      <c r="P230" s="309">
        <v>78.760449999999992</v>
      </c>
      <c r="Q230" s="309">
        <v>253.12663000000001</v>
      </c>
      <c r="R230" s="310">
        <v>331.88708000000003</v>
      </c>
      <c r="S230" s="5"/>
      <c r="T230" s="5"/>
      <c r="U230" s="5"/>
      <c r="V230" s="5"/>
      <c r="W230" s="5"/>
      <c r="X230" s="5"/>
      <c r="Y230" s="5"/>
      <c r="Z230" s="5"/>
      <c r="AA230" s="5"/>
      <c r="AB230" s="5"/>
    </row>
    <row r="231" spans="1:28" s="298" customFormat="1">
      <c r="A231" s="311"/>
      <c r="B231" s="311"/>
      <c r="C231" s="311"/>
      <c r="D231" s="311"/>
      <c r="E231" s="312">
        <v>213</v>
      </c>
      <c r="F231" s="313">
        <v>54283.075400000002</v>
      </c>
      <c r="G231" s="314">
        <v>56562.306450000004</v>
      </c>
      <c r="H231" s="314">
        <v>110845.38184999999</v>
      </c>
      <c r="I231" s="314">
        <v>75952.652340000001</v>
      </c>
      <c r="J231" s="314">
        <v>76923.570000000007</v>
      </c>
      <c r="K231" s="314">
        <v>152876.22234000001</v>
      </c>
      <c r="L231" s="314">
        <v>1991.36167</v>
      </c>
      <c r="M231" s="314">
        <v>2127.8912599999999</v>
      </c>
      <c r="N231" s="314">
        <v>4119.2529300000006</v>
      </c>
      <c r="O231" s="314">
        <v>267840.85712</v>
      </c>
      <c r="P231" s="314">
        <v>14.14315</v>
      </c>
      <c r="Q231" s="314">
        <v>7.2315500000000004</v>
      </c>
      <c r="R231" s="315">
        <v>21.374700000000001</v>
      </c>
      <c r="S231" s="5"/>
      <c r="T231" s="5"/>
      <c r="U231" s="5"/>
      <c r="V231" s="5"/>
      <c r="W231" s="5"/>
      <c r="X231" s="5"/>
      <c r="Y231" s="5"/>
      <c r="Z231" s="5"/>
      <c r="AA231" s="5"/>
      <c r="AB231" s="5"/>
    </row>
    <row r="232" spans="1:28" s="298" customFormat="1">
      <c r="A232" s="311"/>
      <c r="B232" s="311"/>
      <c r="C232" s="311"/>
      <c r="D232" s="311"/>
      <c r="E232" s="312">
        <v>215</v>
      </c>
      <c r="F232" s="313">
        <v>34764.901989999998</v>
      </c>
      <c r="G232" s="314">
        <v>27284.05431</v>
      </c>
      <c r="H232" s="314">
        <v>62048.956299999998</v>
      </c>
      <c r="I232" s="314">
        <v>113549.63046</v>
      </c>
      <c r="J232" s="314">
        <v>85425.711309999999</v>
      </c>
      <c r="K232" s="314">
        <v>198975.34177</v>
      </c>
      <c r="L232" s="314">
        <v>3279.2640299999998</v>
      </c>
      <c r="M232" s="314">
        <v>2565.8488500000003</v>
      </c>
      <c r="N232" s="314">
        <v>5845.1128799999997</v>
      </c>
      <c r="O232" s="314">
        <v>266869.41094999999</v>
      </c>
      <c r="P232" s="314">
        <v>54.042029999999997</v>
      </c>
      <c r="Q232" s="314">
        <v>38.461800000000004</v>
      </c>
      <c r="R232" s="315">
        <v>92.503830000000008</v>
      </c>
      <c r="S232" s="5"/>
      <c r="T232" s="5"/>
      <c r="U232" s="5"/>
      <c r="V232" s="5"/>
      <c r="W232" s="5"/>
      <c r="X232" s="5"/>
      <c r="Y232" s="5"/>
      <c r="Z232" s="5"/>
      <c r="AA232" s="5"/>
      <c r="AB232" s="5"/>
    </row>
    <row r="233" spans="1:28" s="298" customFormat="1">
      <c r="A233" s="311"/>
      <c r="B233" s="311"/>
      <c r="C233" s="311"/>
      <c r="D233" s="311"/>
      <c r="E233" s="312">
        <v>296</v>
      </c>
      <c r="F233" s="313">
        <v>212019.65065</v>
      </c>
      <c r="G233" s="314">
        <v>317249.75417000003</v>
      </c>
      <c r="H233" s="314">
        <v>529269.40481999994</v>
      </c>
      <c r="I233" s="314">
        <v>98813.842749999996</v>
      </c>
      <c r="J233" s="314">
        <v>187708.647</v>
      </c>
      <c r="K233" s="314">
        <v>286522.48975000001</v>
      </c>
      <c r="L233" s="314">
        <v>6796.4488300000003</v>
      </c>
      <c r="M233" s="314">
        <v>5904.9523300000001</v>
      </c>
      <c r="N233" s="314">
        <v>12701.401159999999</v>
      </c>
      <c r="O233" s="314">
        <v>828493.29573000001</v>
      </c>
      <c r="P233" s="314">
        <v>605.70826</v>
      </c>
      <c r="Q233" s="314">
        <v>193.76575</v>
      </c>
      <c r="R233" s="315">
        <v>799.47401000000002</v>
      </c>
      <c r="S233" s="5"/>
      <c r="T233" s="5"/>
      <c r="U233" s="5"/>
      <c r="V233" s="5"/>
      <c r="W233" s="5"/>
      <c r="X233" s="5"/>
      <c r="Y233" s="5"/>
      <c r="Z233" s="5"/>
      <c r="AA233" s="5"/>
      <c r="AB233" s="5"/>
    </row>
    <row r="234" spans="1:28" s="298" customFormat="1">
      <c r="A234" s="311"/>
      <c r="B234" s="311"/>
      <c r="C234" s="311"/>
      <c r="D234" s="311"/>
      <c r="E234" s="312">
        <v>303</v>
      </c>
      <c r="F234" s="313">
        <v>65406.335429999999</v>
      </c>
      <c r="G234" s="314">
        <v>50550.1685</v>
      </c>
      <c r="H234" s="314">
        <v>115956.50393000001</v>
      </c>
      <c r="I234" s="314">
        <v>157860.61672999998</v>
      </c>
      <c r="J234" s="314">
        <v>185517.27181000001</v>
      </c>
      <c r="K234" s="314">
        <v>343377.88854000001</v>
      </c>
      <c r="L234" s="314">
        <v>4771.0161900000003</v>
      </c>
      <c r="M234" s="314">
        <v>8538.2811999999994</v>
      </c>
      <c r="N234" s="314">
        <v>13309.29739</v>
      </c>
      <c r="O234" s="314">
        <v>472643.68986000004</v>
      </c>
      <c r="P234" s="314">
        <v>25.37857</v>
      </c>
      <c r="Q234" s="314">
        <v>56.890790000000003</v>
      </c>
      <c r="R234" s="315">
        <v>82.269360000000006</v>
      </c>
      <c r="S234" s="5"/>
      <c r="T234" s="5"/>
      <c r="U234" s="5"/>
      <c r="V234" s="5"/>
      <c r="W234" s="5"/>
      <c r="X234" s="5"/>
      <c r="Y234" s="5"/>
      <c r="Z234" s="5"/>
      <c r="AA234" s="5"/>
      <c r="AB234" s="5"/>
    </row>
    <row r="235" spans="1:28" s="298" customFormat="1">
      <c r="A235" s="311"/>
      <c r="B235" s="311"/>
      <c r="C235" s="311"/>
      <c r="D235" s="311"/>
      <c r="E235" s="312">
        <v>420</v>
      </c>
      <c r="F235" s="313">
        <v>42906.994509999997</v>
      </c>
      <c r="G235" s="314">
        <v>41769.938240000003</v>
      </c>
      <c r="H235" s="314">
        <v>84676.932750000007</v>
      </c>
      <c r="I235" s="314">
        <v>59481.6993</v>
      </c>
      <c r="J235" s="314">
        <v>102721.7712</v>
      </c>
      <c r="K235" s="314">
        <v>162203.4705</v>
      </c>
      <c r="L235" s="314">
        <v>5093.5959599999996</v>
      </c>
      <c r="M235" s="314">
        <v>3916.1998900000003</v>
      </c>
      <c r="N235" s="314">
        <v>9009.7958500000004</v>
      </c>
      <c r="O235" s="314">
        <v>255890.1991</v>
      </c>
      <c r="P235" s="314">
        <v>35.802680000000002</v>
      </c>
      <c r="Q235" s="314">
        <v>26.66507</v>
      </c>
      <c r="R235" s="315">
        <v>62.467750000000002</v>
      </c>
      <c r="S235" s="5"/>
      <c r="T235" s="5"/>
      <c r="U235" s="5"/>
      <c r="V235" s="5"/>
      <c r="W235" s="5"/>
      <c r="X235" s="5"/>
      <c r="Y235" s="5"/>
      <c r="Z235" s="5"/>
      <c r="AA235" s="5"/>
      <c r="AB235" s="5"/>
    </row>
    <row r="236" spans="1:28" s="298" customFormat="1">
      <c r="A236" s="311"/>
      <c r="B236" s="311"/>
      <c r="C236" s="311"/>
      <c r="D236" s="311"/>
      <c r="E236" s="312">
        <v>446</v>
      </c>
      <c r="F236" s="313">
        <v>40180.309030000004</v>
      </c>
      <c r="G236" s="314">
        <v>42440.287899999996</v>
      </c>
      <c r="H236" s="314">
        <v>82620.596930000014</v>
      </c>
      <c r="I236" s="314">
        <v>104130.67399</v>
      </c>
      <c r="J236" s="314">
        <v>147435.82957</v>
      </c>
      <c r="K236" s="314">
        <v>251566.50356000001</v>
      </c>
      <c r="L236" s="314">
        <v>2649.62176</v>
      </c>
      <c r="M236" s="314">
        <v>3078.0430999999999</v>
      </c>
      <c r="N236" s="314">
        <v>5727.6648600000008</v>
      </c>
      <c r="O236" s="314">
        <v>339914.76535</v>
      </c>
      <c r="P236" s="314">
        <v>74.920500000000004</v>
      </c>
      <c r="Q236" s="314">
        <v>11.59558</v>
      </c>
      <c r="R236" s="315">
        <v>86.516080000000002</v>
      </c>
      <c r="S236" s="5"/>
      <c r="T236" s="5"/>
      <c r="U236" s="5"/>
      <c r="V236" s="5"/>
      <c r="W236" s="5"/>
      <c r="X236" s="5"/>
      <c r="Y236" s="5"/>
      <c r="Z236" s="5"/>
      <c r="AA236" s="5"/>
      <c r="AB236" s="5"/>
    </row>
    <row r="237" spans="1:28" s="298" customFormat="1">
      <c r="A237" s="311"/>
      <c r="B237" s="311"/>
      <c r="C237" s="311"/>
      <c r="D237" s="311"/>
      <c r="E237" s="312">
        <v>477</v>
      </c>
      <c r="F237" s="313">
        <v>14927.04437</v>
      </c>
      <c r="G237" s="314">
        <v>5746.7015999999994</v>
      </c>
      <c r="H237" s="314">
        <v>20673.74597</v>
      </c>
      <c r="I237" s="314">
        <v>49530.616869999998</v>
      </c>
      <c r="J237" s="314">
        <v>36964.871030000002</v>
      </c>
      <c r="K237" s="314">
        <v>86495.487900000007</v>
      </c>
      <c r="L237" s="314">
        <v>2390.1834700000004</v>
      </c>
      <c r="M237" s="314">
        <v>850.18029000000001</v>
      </c>
      <c r="N237" s="314">
        <v>3240.3637599999997</v>
      </c>
      <c r="O237" s="314">
        <v>110409.59762999999</v>
      </c>
      <c r="P237" s="314">
        <v>14.09417</v>
      </c>
      <c r="Q237" s="314">
        <v>33.044260000000001</v>
      </c>
      <c r="R237" s="315">
        <v>47.13843</v>
      </c>
      <c r="S237" s="5"/>
      <c r="T237" s="5"/>
      <c r="U237" s="5"/>
      <c r="V237" s="5"/>
      <c r="W237" s="5"/>
      <c r="X237" s="5"/>
      <c r="Y237" s="5"/>
      <c r="Z237" s="5"/>
      <c r="AA237" s="5"/>
      <c r="AB237" s="5"/>
    </row>
    <row r="238" spans="1:28" s="298" customFormat="1">
      <c r="A238" s="311"/>
      <c r="B238" s="311"/>
      <c r="C238" s="311"/>
      <c r="D238" s="311"/>
      <c r="E238" s="312">
        <v>481</v>
      </c>
      <c r="F238" s="313">
        <v>33853.812319999997</v>
      </c>
      <c r="G238" s="314">
        <v>29943.81335</v>
      </c>
      <c r="H238" s="314">
        <v>63797.625670000001</v>
      </c>
      <c r="I238" s="314">
        <v>71857.707349999997</v>
      </c>
      <c r="J238" s="314">
        <v>84291.889639999994</v>
      </c>
      <c r="K238" s="314">
        <v>156149.59699000002</v>
      </c>
      <c r="L238" s="314">
        <v>2481.8375299999998</v>
      </c>
      <c r="M238" s="314">
        <v>1342.69416</v>
      </c>
      <c r="N238" s="314">
        <v>3824.5316899999998</v>
      </c>
      <c r="O238" s="314">
        <v>223771.75435</v>
      </c>
      <c r="P238" s="314">
        <v>13.785459999999999</v>
      </c>
      <c r="Q238" s="314">
        <v>11.209959999999999</v>
      </c>
      <c r="R238" s="315">
        <v>24.995419999999999</v>
      </c>
      <c r="S238" s="5"/>
      <c r="T238" s="5"/>
      <c r="U238" s="5"/>
      <c r="V238" s="5"/>
      <c r="W238" s="5"/>
      <c r="X238" s="5"/>
      <c r="Y238" s="5"/>
      <c r="Z238" s="5"/>
      <c r="AA238" s="5"/>
      <c r="AB238" s="5"/>
    </row>
    <row r="239" spans="1:28" s="298" customFormat="1">
      <c r="A239" s="311"/>
      <c r="B239" s="311"/>
      <c r="C239" s="311"/>
      <c r="D239" s="311"/>
      <c r="E239" s="312">
        <v>542</v>
      </c>
      <c r="F239" s="313">
        <v>15156.96175</v>
      </c>
      <c r="G239" s="314">
        <v>5354.4549000000006</v>
      </c>
      <c r="H239" s="314">
        <v>20511.416649999999</v>
      </c>
      <c r="I239" s="314">
        <v>74515.488830000002</v>
      </c>
      <c r="J239" s="314">
        <v>45818.782610000002</v>
      </c>
      <c r="K239" s="314">
        <v>120334.27144</v>
      </c>
      <c r="L239" s="314">
        <v>974.56876999999997</v>
      </c>
      <c r="M239" s="314">
        <v>503.39171000000005</v>
      </c>
      <c r="N239" s="314">
        <v>1477.96048</v>
      </c>
      <c r="O239" s="314">
        <v>142323.64856999999</v>
      </c>
      <c r="P239" s="314">
        <v>11.37101</v>
      </c>
      <c r="Q239" s="314">
        <v>3.6787199999999998</v>
      </c>
      <c r="R239" s="315">
        <v>15.04973</v>
      </c>
      <c r="S239" s="5"/>
      <c r="T239" s="5"/>
      <c r="U239" s="5"/>
      <c r="V239" s="5"/>
      <c r="W239" s="5"/>
      <c r="X239" s="5"/>
      <c r="Y239" s="5"/>
      <c r="Z239" s="5"/>
      <c r="AA239" s="5"/>
      <c r="AB239" s="5"/>
    </row>
    <row r="240" spans="1:28" s="298" customFormat="1">
      <c r="A240" s="311"/>
      <c r="B240" s="311"/>
      <c r="C240" s="311"/>
      <c r="D240" s="311"/>
      <c r="E240" s="312">
        <v>551</v>
      </c>
      <c r="F240" s="313">
        <v>1246.0688799999998</v>
      </c>
      <c r="G240" s="314">
        <v>7264.29972</v>
      </c>
      <c r="H240" s="314">
        <v>8510.3685999999998</v>
      </c>
      <c r="I240" s="314">
        <v>26066.180640000002</v>
      </c>
      <c r="J240" s="314">
        <v>53333.927950000005</v>
      </c>
      <c r="K240" s="314">
        <v>79400.108590000003</v>
      </c>
      <c r="L240" s="314">
        <v>21306.16159</v>
      </c>
      <c r="M240" s="314">
        <v>65384.35067</v>
      </c>
      <c r="N240" s="314">
        <v>86690.512260000003</v>
      </c>
      <c r="O240" s="314">
        <v>174600.98944999999</v>
      </c>
      <c r="P240" s="314">
        <v>0</v>
      </c>
      <c r="Q240" s="314">
        <v>0.48599000000000003</v>
      </c>
      <c r="R240" s="315">
        <v>0.48599000000000003</v>
      </c>
      <c r="S240" s="5"/>
      <c r="T240" s="5"/>
      <c r="U240" s="5"/>
      <c r="V240" s="5"/>
      <c r="W240" s="5"/>
      <c r="X240" s="5"/>
      <c r="Y240" s="5"/>
      <c r="Z240" s="5"/>
      <c r="AA240" s="5"/>
      <c r="AB240" s="5"/>
    </row>
    <row r="241" spans="1:28" s="298" customFormat="1">
      <c r="A241" s="311"/>
      <c r="B241" s="311"/>
      <c r="C241" s="311"/>
      <c r="D241" s="311"/>
      <c r="E241" s="312">
        <v>558</v>
      </c>
      <c r="F241" s="313">
        <v>7497.7551599999997</v>
      </c>
      <c r="G241" s="314">
        <v>27259.79336</v>
      </c>
      <c r="H241" s="314">
        <v>34757.548520000004</v>
      </c>
      <c r="I241" s="314">
        <v>29134.581969999999</v>
      </c>
      <c r="J241" s="314">
        <v>109386.20776</v>
      </c>
      <c r="K241" s="314">
        <v>138520.78972999999</v>
      </c>
      <c r="L241" s="314">
        <v>67880.106549999997</v>
      </c>
      <c r="M241" s="314">
        <v>289160.66713000002</v>
      </c>
      <c r="N241" s="314">
        <v>357040.77367999998</v>
      </c>
      <c r="O241" s="314">
        <v>530319.11193000001</v>
      </c>
      <c r="P241" s="314">
        <v>0.24690000000000001</v>
      </c>
      <c r="Q241" s="314">
        <v>0.19922000000000001</v>
      </c>
      <c r="R241" s="315">
        <v>0.44612000000000002</v>
      </c>
      <c r="S241" s="5"/>
      <c r="T241" s="5"/>
      <c r="U241" s="5"/>
      <c r="V241" s="5"/>
      <c r="W241" s="5"/>
      <c r="X241" s="5"/>
      <c r="Y241" s="5"/>
      <c r="Z241" s="5"/>
      <c r="AA241" s="5"/>
      <c r="AB241" s="5"/>
    </row>
    <row r="242" spans="1:28" s="298" customFormat="1">
      <c r="A242" s="311"/>
      <c r="B242" s="311"/>
      <c r="C242" s="311"/>
      <c r="D242" s="311"/>
      <c r="E242" s="312">
        <v>580</v>
      </c>
      <c r="F242" s="313">
        <v>28834.60572</v>
      </c>
      <c r="G242" s="314">
        <v>21701.965469999999</v>
      </c>
      <c r="H242" s="314">
        <v>50536.571189999995</v>
      </c>
      <c r="I242" s="314">
        <v>81695.503939999995</v>
      </c>
      <c r="J242" s="314">
        <v>122516.51044</v>
      </c>
      <c r="K242" s="314">
        <v>204212.01438000001</v>
      </c>
      <c r="L242" s="314">
        <v>41432.847900000001</v>
      </c>
      <c r="M242" s="314">
        <v>48409.071389999997</v>
      </c>
      <c r="N242" s="314">
        <v>89841.919290000005</v>
      </c>
      <c r="O242" s="314">
        <v>344590.50485999999</v>
      </c>
      <c r="P242" s="314">
        <v>15.74499</v>
      </c>
      <c r="Q242" s="314">
        <v>14.760129999999998</v>
      </c>
      <c r="R242" s="315">
        <v>30.505119999999998</v>
      </c>
      <c r="S242" s="5"/>
      <c r="T242" s="5"/>
      <c r="U242" s="5"/>
      <c r="V242" s="5"/>
      <c r="W242" s="5"/>
      <c r="X242" s="5"/>
      <c r="Y242" s="5"/>
      <c r="Z242" s="5"/>
      <c r="AA242" s="5"/>
      <c r="AB242" s="5"/>
    </row>
    <row r="243" spans="1:28" s="298" customFormat="1">
      <c r="A243" s="311"/>
      <c r="B243" s="311"/>
      <c r="C243" s="311"/>
      <c r="D243" s="306" t="s">
        <v>88</v>
      </c>
      <c r="E243" s="307">
        <v>291</v>
      </c>
      <c r="F243" s="308">
        <v>21285.864600000001</v>
      </c>
      <c r="G243" s="309">
        <v>7513.0402300000005</v>
      </c>
      <c r="H243" s="309">
        <v>28798.904829999999</v>
      </c>
      <c r="I243" s="309">
        <v>73655.317129999996</v>
      </c>
      <c r="J243" s="309">
        <v>11786.69346</v>
      </c>
      <c r="K243" s="309">
        <v>85442.010590000005</v>
      </c>
      <c r="L243" s="309">
        <v>2477.28343</v>
      </c>
      <c r="M243" s="309">
        <v>239.21437</v>
      </c>
      <c r="N243" s="309">
        <v>2716.4977999999996</v>
      </c>
      <c r="O243" s="309">
        <v>116957.41322</v>
      </c>
      <c r="P243" s="309">
        <v>15.850530000000001</v>
      </c>
      <c r="Q243" s="309">
        <v>8.3813999999999993</v>
      </c>
      <c r="R243" s="310">
        <v>24.231930000000002</v>
      </c>
      <c r="S243" s="5"/>
      <c r="T243" s="5"/>
      <c r="U243" s="5"/>
      <c r="V243" s="5"/>
      <c r="W243" s="5"/>
      <c r="X243" s="5"/>
      <c r="Y243" s="5"/>
      <c r="Z243" s="5"/>
      <c r="AA243" s="5"/>
      <c r="AB243" s="5"/>
    </row>
    <row r="244" spans="1:28" s="298" customFormat="1">
      <c r="A244" s="311"/>
      <c r="B244" s="311"/>
      <c r="C244" s="311"/>
      <c r="D244" s="311"/>
      <c r="E244" s="312">
        <v>378</v>
      </c>
      <c r="F244" s="313">
        <v>42465.48818</v>
      </c>
      <c r="G244" s="314">
        <v>15318.91512</v>
      </c>
      <c r="H244" s="314">
        <v>57784.403299999998</v>
      </c>
      <c r="I244" s="314">
        <v>124522.92851000001</v>
      </c>
      <c r="J244" s="314">
        <v>25262.670529999999</v>
      </c>
      <c r="K244" s="314">
        <v>149785.59904</v>
      </c>
      <c r="L244" s="314">
        <v>2206.5991899999999</v>
      </c>
      <c r="M244" s="314">
        <v>335.68632000000002</v>
      </c>
      <c r="N244" s="314">
        <v>2542.2855099999997</v>
      </c>
      <c r="O244" s="314">
        <v>210112.28784999999</v>
      </c>
      <c r="P244" s="314">
        <v>24.47007</v>
      </c>
      <c r="Q244" s="314">
        <v>14.48874</v>
      </c>
      <c r="R244" s="315">
        <v>38.95881</v>
      </c>
      <c r="S244" s="5"/>
      <c r="T244" s="5"/>
      <c r="U244" s="5"/>
      <c r="V244" s="5"/>
      <c r="W244" s="5"/>
      <c r="X244" s="5"/>
      <c r="Y244" s="5"/>
      <c r="Z244" s="5"/>
      <c r="AA244" s="5"/>
      <c r="AB244" s="5"/>
    </row>
    <row r="245" spans="1:28" s="298" customFormat="1">
      <c r="A245" s="311"/>
      <c r="B245" s="311"/>
      <c r="C245" s="311"/>
      <c r="D245" s="311"/>
      <c r="E245" s="312">
        <v>391</v>
      </c>
      <c r="F245" s="313">
        <v>27838.58554</v>
      </c>
      <c r="G245" s="314">
        <v>9417.7824299999993</v>
      </c>
      <c r="H245" s="314">
        <v>37256.367969999999</v>
      </c>
      <c r="I245" s="314">
        <v>168282.77605000001</v>
      </c>
      <c r="J245" s="314">
        <v>27313.000199999999</v>
      </c>
      <c r="K245" s="314">
        <v>195595.77625</v>
      </c>
      <c r="L245" s="314">
        <v>7737.8504599999997</v>
      </c>
      <c r="M245" s="314">
        <v>1052.1152500000001</v>
      </c>
      <c r="N245" s="314">
        <v>8789.9657100000004</v>
      </c>
      <c r="O245" s="314">
        <v>241642.10993000001</v>
      </c>
      <c r="P245" s="314">
        <v>21.880970000000001</v>
      </c>
      <c r="Q245" s="314">
        <v>7.9751899999999996</v>
      </c>
      <c r="R245" s="315">
        <v>29.856159999999999</v>
      </c>
      <c r="S245" s="5"/>
      <c r="T245" s="5"/>
      <c r="U245" s="5"/>
      <c r="V245" s="5"/>
      <c r="W245" s="5"/>
      <c r="X245" s="5"/>
      <c r="Y245" s="5"/>
      <c r="Z245" s="5"/>
      <c r="AA245" s="5"/>
      <c r="AB245" s="5"/>
    </row>
    <row r="246" spans="1:28" s="298" customFormat="1">
      <c r="A246" s="311"/>
      <c r="B246" s="311"/>
      <c r="C246" s="311"/>
      <c r="D246" s="311"/>
      <c r="E246" s="312">
        <v>545</v>
      </c>
      <c r="F246" s="313">
        <v>25383.047170000002</v>
      </c>
      <c r="G246" s="314">
        <v>4816.24287</v>
      </c>
      <c r="H246" s="314">
        <v>30199.29004</v>
      </c>
      <c r="I246" s="314">
        <v>110244.59551</v>
      </c>
      <c r="J246" s="314">
        <v>22685.94499</v>
      </c>
      <c r="K246" s="314">
        <v>132930.5405</v>
      </c>
      <c r="L246" s="314">
        <v>3377.7350200000001</v>
      </c>
      <c r="M246" s="314">
        <v>1327.55746</v>
      </c>
      <c r="N246" s="314">
        <v>4705.2924800000001</v>
      </c>
      <c r="O246" s="314">
        <v>167835.12302</v>
      </c>
      <c r="P246" s="314">
        <v>17.33323</v>
      </c>
      <c r="Q246" s="314">
        <v>9.601799999999999</v>
      </c>
      <c r="R246" s="315">
        <v>26.935029999999998</v>
      </c>
      <c r="S246" s="5"/>
      <c r="T246" s="5"/>
      <c r="U246" s="5"/>
      <c r="V246" s="5"/>
      <c r="W246" s="5"/>
      <c r="X246" s="5"/>
      <c r="Y246" s="5"/>
      <c r="Z246" s="5"/>
      <c r="AA246" s="5"/>
      <c r="AB246" s="5"/>
    </row>
    <row r="247" spans="1:28" s="298" customFormat="1">
      <c r="A247" s="311"/>
      <c r="B247" s="311"/>
      <c r="C247" s="311"/>
      <c r="D247" s="306" t="s">
        <v>278</v>
      </c>
      <c r="E247" s="307">
        <v>350</v>
      </c>
      <c r="F247" s="308">
        <v>30222.021230000002</v>
      </c>
      <c r="G247" s="309">
        <v>12296.525599999999</v>
      </c>
      <c r="H247" s="309">
        <v>42518.546829999999</v>
      </c>
      <c r="I247" s="309">
        <v>126262.84961</v>
      </c>
      <c r="J247" s="309">
        <v>30606.507879999997</v>
      </c>
      <c r="K247" s="309">
        <v>156869.35749000002</v>
      </c>
      <c r="L247" s="309">
        <v>3569.6999900000001</v>
      </c>
      <c r="M247" s="309">
        <v>1597.60718</v>
      </c>
      <c r="N247" s="309">
        <v>5167.30717</v>
      </c>
      <c r="O247" s="309">
        <v>204555.21149000002</v>
      </c>
      <c r="P247" s="309">
        <v>55.817349999999998</v>
      </c>
      <c r="Q247" s="309">
        <v>18.542339999999999</v>
      </c>
      <c r="R247" s="310">
        <v>74.359690000000001</v>
      </c>
      <c r="S247" s="5"/>
      <c r="T247" s="5"/>
      <c r="U247" s="5"/>
      <c r="V247" s="5"/>
      <c r="W247" s="5"/>
      <c r="X247" s="5"/>
      <c r="Y247" s="5"/>
      <c r="Z247" s="5"/>
      <c r="AA247" s="5"/>
      <c r="AB247" s="5"/>
    </row>
    <row r="248" spans="1:28" s="298" customFormat="1">
      <c r="A248" s="311"/>
      <c r="B248" s="311"/>
      <c r="C248" s="311"/>
      <c r="D248" s="311"/>
      <c r="E248" s="312">
        <v>688</v>
      </c>
      <c r="F248" s="313">
        <v>6696.7985699999999</v>
      </c>
      <c r="G248" s="314">
        <v>1560.0767900000001</v>
      </c>
      <c r="H248" s="314">
        <v>8256.87536</v>
      </c>
      <c r="I248" s="314">
        <v>78931.879990000001</v>
      </c>
      <c r="J248" s="314">
        <v>15390.61284</v>
      </c>
      <c r="K248" s="314">
        <v>94322.492830000003</v>
      </c>
      <c r="L248" s="314">
        <v>2093.2681499999999</v>
      </c>
      <c r="M248" s="314">
        <v>65.368070000000003</v>
      </c>
      <c r="N248" s="314">
        <v>2158.6362200000003</v>
      </c>
      <c r="O248" s="314">
        <v>104738.00440999999</v>
      </c>
      <c r="P248" s="314">
        <v>4.2106300000000001</v>
      </c>
      <c r="Q248" s="314">
        <v>1.6539200000000001</v>
      </c>
      <c r="R248" s="315">
        <v>5.8645500000000004</v>
      </c>
      <c r="S248" s="5"/>
      <c r="T248" s="5"/>
      <c r="U248" s="5"/>
      <c r="V248" s="5"/>
      <c r="W248" s="5"/>
      <c r="X248" s="5"/>
      <c r="Y248" s="5"/>
      <c r="Z248" s="5"/>
      <c r="AA248" s="5"/>
      <c r="AB248" s="5"/>
    </row>
    <row r="249" spans="1:28" s="298" customFormat="1">
      <c r="A249" s="311"/>
      <c r="B249" s="311"/>
      <c r="C249" s="311"/>
      <c r="D249" s="306" t="s">
        <v>79</v>
      </c>
      <c r="E249" s="307">
        <v>338</v>
      </c>
      <c r="F249" s="308">
        <v>79078.464139999996</v>
      </c>
      <c r="G249" s="309">
        <v>58886.600409999999</v>
      </c>
      <c r="H249" s="309">
        <v>137965.06455000001</v>
      </c>
      <c r="I249" s="309">
        <v>240637.56615</v>
      </c>
      <c r="J249" s="309">
        <v>89886.31143999999</v>
      </c>
      <c r="K249" s="309">
        <v>330523.87758999999</v>
      </c>
      <c r="L249" s="309">
        <v>7419.451</v>
      </c>
      <c r="M249" s="309">
        <v>3331.62698</v>
      </c>
      <c r="N249" s="309">
        <v>10751.07798</v>
      </c>
      <c r="O249" s="309">
        <v>479240.02012</v>
      </c>
      <c r="P249" s="309">
        <v>64.000720000000001</v>
      </c>
      <c r="Q249" s="309">
        <v>33.347209999999997</v>
      </c>
      <c r="R249" s="310">
        <v>97.347929999999991</v>
      </c>
      <c r="S249" s="5"/>
      <c r="T249" s="5"/>
      <c r="U249" s="5"/>
      <c r="V249" s="5"/>
      <c r="W249" s="5"/>
      <c r="X249" s="5"/>
      <c r="Y249" s="5"/>
      <c r="Z249" s="5"/>
      <c r="AA249" s="5"/>
      <c r="AB249" s="5"/>
    </row>
    <row r="250" spans="1:28" s="298" customFormat="1">
      <c r="A250" s="311"/>
      <c r="B250" s="311"/>
      <c r="C250" s="311"/>
      <c r="D250" s="311"/>
      <c r="E250" s="312">
        <v>407</v>
      </c>
      <c r="F250" s="313">
        <v>30529.77088</v>
      </c>
      <c r="G250" s="314">
        <v>10915.13356</v>
      </c>
      <c r="H250" s="314">
        <v>41444.904439999998</v>
      </c>
      <c r="I250" s="314">
        <v>89895.606620000006</v>
      </c>
      <c r="J250" s="314">
        <v>26458.426589999999</v>
      </c>
      <c r="K250" s="314">
        <v>116354.03320999999</v>
      </c>
      <c r="L250" s="314">
        <v>2933.2491299999997</v>
      </c>
      <c r="M250" s="314">
        <v>1325.70108</v>
      </c>
      <c r="N250" s="314">
        <v>4258.95021</v>
      </c>
      <c r="O250" s="314">
        <v>162057.88786000002</v>
      </c>
      <c r="P250" s="314">
        <v>40.101649999999999</v>
      </c>
      <c r="Q250" s="314">
        <v>2.9951300000000001</v>
      </c>
      <c r="R250" s="315">
        <v>43.096779999999995</v>
      </c>
      <c r="S250" s="5"/>
      <c r="T250" s="5"/>
      <c r="U250" s="5"/>
      <c r="V250" s="5"/>
      <c r="W250" s="5"/>
      <c r="X250" s="5"/>
      <c r="Y250" s="5"/>
      <c r="Z250" s="5"/>
      <c r="AA250" s="5"/>
      <c r="AB250" s="5"/>
    </row>
    <row r="251" spans="1:28" s="298" customFormat="1">
      <c r="A251" s="311"/>
      <c r="B251" s="311"/>
      <c r="C251" s="311"/>
      <c r="D251" s="311"/>
      <c r="E251" s="312">
        <v>510</v>
      </c>
      <c r="F251" s="313">
        <v>25644.285170000003</v>
      </c>
      <c r="G251" s="314">
        <v>12477.585949999999</v>
      </c>
      <c r="H251" s="314">
        <v>38121.871119999996</v>
      </c>
      <c r="I251" s="314">
        <v>145558.74103999999</v>
      </c>
      <c r="J251" s="314">
        <v>47358.825469999996</v>
      </c>
      <c r="K251" s="314">
        <v>192917.56651</v>
      </c>
      <c r="L251" s="314">
        <v>6026.5054400000008</v>
      </c>
      <c r="M251" s="314">
        <v>3322.3322499999999</v>
      </c>
      <c r="N251" s="314">
        <v>9348.8376900000003</v>
      </c>
      <c r="O251" s="314">
        <v>240388.27531999999</v>
      </c>
      <c r="P251" s="314">
        <v>12.795780000000001</v>
      </c>
      <c r="Q251" s="314">
        <v>6.5438999999999998</v>
      </c>
      <c r="R251" s="315">
        <v>19.339680000000001</v>
      </c>
      <c r="S251" s="5"/>
      <c r="T251" s="5"/>
      <c r="U251" s="5"/>
      <c r="V251" s="5"/>
      <c r="W251" s="5"/>
      <c r="X251" s="5"/>
      <c r="Y251" s="5"/>
      <c r="Z251" s="5"/>
      <c r="AA251" s="5"/>
      <c r="AB251" s="5"/>
    </row>
    <row r="252" spans="1:28" s="298" customFormat="1">
      <c r="A252" s="311"/>
      <c r="B252" s="311"/>
      <c r="C252" s="311"/>
      <c r="D252" s="311"/>
      <c r="E252" s="312">
        <v>616</v>
      </c>
      <c r="F252" s="313">
        <v>14468.615900000001</v>
      </c>
      <c r="G252" s="314">
        <v>4519.2016199999998</v>
      </c>
      <c r="H252" s="314">
        <v>18987.817520000001</v>
      </c>
      <c r="I252" s="314">
        <v>39264.483549999997</v>
      </c>
      <c r="J252" s="314">
        <v>12045.52584</v>
      </c>
      <c r="K252" s="314">
        <v>51310.009389999999</v>
      </c>
      <c r="L252" s="314">
        <v>408.63926000000004</v>
      </c>
      <c r="M252" s="314">
        <v>527.23140000000001</v>
      </c>
      <c r="N252" s="314">
        <v>935.87066000000004</v>
      </c>
      <c r="O252" s="314">
        <v>71233.697569999989</v>
      </c>
      <c r="P252" s="314">
        <v>5.9409799999999997</v>
      </c>
      <c r="Q252" s="314">
        <v>1.4953299999999998</v>
      </c>
      <c r="R252" s="315">
        <v>7.4363100000000006</v>
      </c>
      <c r="S252" s="5"/>
      <c r="T252" s="5"/>
      <c r="U252" s="5"/>
      <c r="V252" s="5"/>
      <c r="W252" s="5"/>
      <c r="X252" s="5"/>
      <c r="Y252" s="5"/>
      <c r="Z252" s="5"/>
      <c r="AA252" s="5"/>
      <c r="AB252" s="5"/>
    </row>
    <row r="253" spans="1:28" s="298" customFormat="1">
      <c r="A253" s="311"/>
      <c r="B253" s="311"/>
      <c r="C253" s="311"/>
      <c r="D253" s="306" t="s">
        <v>83</v>
      </c>
      <c r="E253" s="307">
        <v>577</v>
      </c>
      <c r="F253" s="308">
        <v>18558.396539999998</v>
      </c>
      <c r="G253" s="309">
        <v>8329.6668300000001</v>
      </c>
      <c r="H253" s="309">
        <v>26888.06337</v>
      </c>
      <c r="I253" s="309">
        <v>46012.588159999999</v>
      </c>
      <c r="J253" s="309">
        <v>18732.998820000001</v>
      </c>
      <c r="K253" s="309">
        <v>64745.58698</v>
      </c>
      <c r="L253" s="309">
        <v>420.3107</v>
      </c>
      <c r="M253" s="309">
        <v>196.10449</v>
      </c>
      <c r="N253" s="309">
        <v>616.41518999999994</v>
      </c>
      <c r="O253" s="309">
        <v>92250.065540000011</v>
      </c>
      <c r="P253" s="309">
        <v>9.3997099999999989</v>
      </c>
      <c r="Q253" s="309">
        <v>10.07615</v>
      </c>
      <c r="R253" s="310">
        <v>19.475860000000001</v>
      </c>
      <c r="S253" s="5"/>
      <c r="T253" s="5"/>
      <c r="U253" s="5"/>
      <c r="V253" s="5"/>
      <c r="W253" s="5"/>
      <c r="X253" s="5"/>
      <c r="Y253" s="5"/>
      <c r="Z253" s="5"/>
      <c r="AA253" s="5"/>
      <c r="AB253" s="5"/>
    </row>
    <row r="254" spans="1:28" s="298" customFormat="1">
      <c r="A254" s="311"/>
      <c r="B254" s="311"/>
      <c r="C254" s="311"/>
      <c r="D254" s="306" t="s">
        <v>55</v>
      </c>
      <c r="E254" s="307">
        <v>166</v>
      </c>
      <c r="F254" s="308">
        <v>42501.266810000001</v>
      </c>
      <c r="G254" s="309">
        <v>32385.848829999999</v>
      </c>
      <c r="H254" s="309">
        <v>74887.115640000004</v>
      </c>
      <c r="I254" s="309">
        <v>103267.11990000001</v>
      </c>
      <c r="J254" s="309">
        <v>49341.534639999998</v>
      </c>
      <c r="K254" s="309">
        <v>152608.65453999999</v>
      </c>
      <c r="L254" s="309">
        <v>2121.8904600000001</v>
      </c>
      <c r="M254" s="309">
        <v>1504.6985199999999</v>
      </c>
      <c r="N254" s="309">
        <v>3626.58898</v>
      </c>
      <c r="O254" s="309">
        <v>231122.35915999999</v>
      </c>
      <c r="P254" s="309">
        <v>17.294169999999998</v>
      </c>
      <c r="Q254" s="309">
        <v>11.54884</v>
      </c>
      <c r="R254" s="310">
        <v>28.84301</v>
      </c>
      <c r="S254" s="5"/>
      <c r="T254" s="5"/>
      <c r="U254" s="5"/>
      <c r="V254" s="5"/>
      <c r="W254" s="5"/>
      <c r="X254" s="5"/>
      <c r="Y254" s="5"/>
      <c r="Z254" s="5"/>
      <c r="AA254" s="5"/>
      <c r="AB254" s="5"/>
    </row>
    <row r="255" spans="1:28" s="298" customFormat="1">
      <c r="A255" s="311"/>
      <c r="B255" s="311"/>
      <c r="C255" s="311"/>
      <c r="D255" s="311"/>
      <c r="E255" s="312">
        <v>548</v>
      </c>
      <c r="F255" s="313">
        <v>10853.673369999999</v>
      </c>
      <c r="G255" s="314">
        <v>6747.06657</v>
      </c>
      <c r="H255" s="314">
        <v>17600.739940000003</v>
      </c>
      <c r="I255" s="314">
        <v>23813.829949999999</v>
      </c>
      <c r="J255" s="314">
        <v>16261.50783</v>
      </c>
      <c r="K255" s="314">
        <v>40075.337780000002</v>
      </c>
      <c r="L255" s="314">
        <v>223.86456000000001</v>
      </c>
      <c r="M255" s="314">
        <v>183.98417999999998</v>
      </c>
      <c r="N255" s="314">
        <v>407.84873999999996</v>
      </c>
      <c r="O255" s="314">
        <v>58083.926460000002</v>
      </c>
      <c r="P255" s="314">
        <v>7.2633999999999999</v>
      </c>
      <c r="Q255" s="314">
        <v>2.3660399999999999</v>
      </c>
      <c r="R255" s="315">
        <v>9.6294400000000007</v>
      </c>
      <c r="S255" s="5"/>
      <c r="T255" s="5"/>
      <c r="U255" s="5"/>
      <c r="V255" s="5"/>
      <c r="W255" s="5"/>
      <c r="X255" s="5"/>
      <c r="Y255" s="5"/>
      <c r="Z255" s="5"/>
      <c r="AA255" s="5"/>
      <c r="AB255" s="5"/>
    </row>
    <row r="256" spans="1:28" s="298" customFormat="1">
      <c r="A256" s="311"/>
      <c r="B256" s="311"/>
      <c r="C256" s="311"/>
      <c r="D256" s="311"/>
      <c r="E256" s="312">
        <v>634</v>
      </c>
      <c r="F256" s="313">
        <v>27694.593250000002</v>
      </c>
      <c r="G256" s="314">
        <v>25049.779039999998</v>
      </c>
      <c r="H256" s="314">
        <v>52744.372289999999</v>
      </c>
      <c r="I256" s="314">
        <v>79481.467799999999</v>
      </c>
      <c r="J256" s="314">
        <v>37855.22251</v>
      </c>
      <c r="K256" s="314">
        <v>117336.69031000001</v>
      </c>
      <c r="L256" s="314">
        <v>1961.5061000000001</v>
      </c>
      <c r="M256" s="314">
        <v>1529.5231999999999</v>
      </c>
      <c r="N256" s="314">
        <v>3491.0292999999997</v>
      </c>
      <c r="O256" s="314">
        <v>173572.0919</v>
      </c>
      <c r="P256" s="314">
        <v>5.5309699999999999</v>
      </c>
      <c r="Q256" s="314">
        <v>4.3428500000000003</v>
      </c>
      <c r="R256" s="315">
        <v>9.8738200000000003</v>
      </c>
      <c r="S256" s="5"/>
      <c r="T256" s="5"/>
      <c r="U256" s="5"/>
      <c r="V256" s="5"/>
      <c r="W256" s="5"/>
      <c r="X256" s="5"/>
      <c r="Y256" s="5"/>
      <c r="Z256" s="5"/>
      <c r="AA256" s="5"/>
      <c r="AB256" s="5"/>
    </row>
    <row r="257" spans="1:28" s="298" customFormat="1">
      <c r="A257" s="311"/>
      <c r="B257" s="311"/>
      <c r="C257" s="311"/>
      <c r="D257" s="306" t="s">
        <v>279</v>
      </c>
      <c r="E257" s="307">
        <v>244</v>
      </c>
      <c r="F257" s="308">
        <v>38814.480100000001</v>
      </c>
      <c r="G257" s="309">
        <v>46644.07099</v>
      </c>
      <c r="H257" s="309">
        <v>85458.551090000008</v>
      </c>
      <c r="I257" s="309">
        <v>122410.4651</v>
      </c>
      <c r="J257" s="309">
        <v>97234.710609999995</v>
      </c>
      <c r="K257" s="309">
        <v>219645.17571000001</v>
      </c>
      <c r="L257" s="309">
        <v>4310.8046399999994</v>
      </c>
      <c r="M257" s="309">
        <v>4520.5381799999996</v>
      </c>
      <c r="N257" s="309">
        <v>8831.3428199999998</v>
      </c>
      <c r="O257" s="309">
        <v>313935.06962000002</v>
      </c>
      <c r="P257" s="309">
        <v>253.35052999999999</v>
      </c>
      <c r="Q257" s="309">
        <v>7.6068999999999996</v>
      </c>
      <c r="R257" s="310">
        <v>260.95742999999999</v>
      </c>
      <c r="S257" s="5"/>
      <c r="T257" s="5"/>
      <c r="U257" s="5"/>
      <c r="V257" s="5"/>
      <c r="W257" s="5"/>
      <c r="X257" s="5"/>
      <c r="Y257" s="5"/>
      <c r="Z257" s="5"/>
      <c r="AA257" s="5"/>
      <c r="AB257" s="5"/>
    </row>
    <row r="258" spans="1:28" s="298" customFormat="1">
      <c r="A258" s="311"/>
      <c r="B258" s="311"/>
      <c r="C258" s="311"/>
      <c r="D258" s="311"/>
      <c r="E258" s="312">
        <v>582</v>
      </c>
      <c r="F258" s="313">
        <v>23100.645570000001</v>
      </c>
      <c r="G258" s="314">
        <v>15471.290570000001</v>
      </c>
      <c r="H258" s="314">
        <v>38571.936139999998</v>
      </c>
      <c r="I258" s="314">
        <v>79550.160780000006</v>
      </c>
      <c r="J258" s="314">
        <v>81196.715590000007</v>
      </c>
      <c r="K258" s="314">
        <v>160746.87637000001</v>
      </c>
      <c r="L258" s="314">
        <v>2290.8921099999998</v>
      </c>
      <c r="M258" s="314">
        <v>4510.21425</v>
      </c>
      <c r="N258" s="314">
        <v>6801.1063600000007</v>
      </c>
      <c r="O258" s="314">
        <v>206119.91886999999</v>
      </c>
      <c r="P258" s="314">
        <v>9.9715199999999999</v>
      </c>
      <c r="Q258" s="314">
        <v>3.4153200000000004</v>
      </c>
      <c r="R258" s="315">
        <v>13.386839999999999</v>
      </c>
      <c r="S258" s="5"/>
      <c r="T258" s="5"/>
      <c r="U258" s="5"/>
      <c r="V258" s="5"/>
      <c r="W258" s="5"/>
      <c r="X258" s="5"/>
      <c r="Y258" s="5"/>
      <c r="Z258" s="5"/>
      <c r="AA258" s="5"/>
      <c r="AB258" s="5"/>
    </row>
    <row r="259" spans="1:28" s="298" customFormat="1">
      <c r="A259" s="311"/>
      <c r="B259" s="311"/>
      <c r="C259" s="311"/>
      <c r="D259" s="306" t="s">
        <v>56</v>
      </c>
      <c r="E259" s="307">
        <v>171</v>
      </c>
      <c r="F259" s="308">
        <v>21861.199190000003</v>
      </c>
      <c r="G259" s="309">
        <v>25775.962159999999</v>
      </c>
      <c r="H259" s="309">
        <v>47637.161350000002</v>
      </c>
      <c r="I259" s="309">
        <v>54217.313280000002</v>
      </c>
      <c r="J259" s="309">
        <v>27902.343820000002</v>
      </c>
      <c r="K259" s="309">
        <v>82119.657099999997</v>
      </c>
      <c r="L259" s="309">
        <v>973.44504000000006</v>
      </c>
      <c r="M259" s="309">
        <v>716.36605000000009</v>
      </c>
      <c r="N259" s="309">
        <v>1689.8110900000001</v>
      </c>
      <c r="O259" s="309">
        <v>131446.62953999999</v>
      </c>
      <c r="P259" s="309">
        <v>33.22954</v>
      </c>
      <c r="Q259" s="309">
        <v>31.201049999999999</v>
      </c>
      <c r="R259" s="310">
        <v>64.430589999999995</v>
      </c>
      <c r="S259" s="5"/>
      <c r="T259" s="5"/>
      <c r="U259" s="5"/>
      <c r="V259" s="5"/>
      <c r="W259" s="5"/>
      <c r="X259" s="5"/>
      <c r="Y259" s="5"/>
      <c r="Z259" s="5"/>
      <c r="AA259" s="5"/>
      <c r="AB259" s="5"/>
    </row>
    <row r="260" spans="1:28" s="298" customFormat="1">
      <c r="A260" s="311"/>
      <c r="B260" s="311"/>
      <c r="C260" s="311"/>
      <c r="D260" s="311"/>
      <c r="E260" s="312">
        <v>380</v>
      </c>
      <c r="F260" s="313">
        <v>29900.52794</v>
      </c>
      <c r="G260" s="314">
        <v>37761.655030000002</v>
      </c>
      <c r="H260" s="314">
        <v>67662.182969999994</v>
      </c>
      <c r="I260" s="314">
        <v>93541.371510000012</v>
      </c>
      <c r="J260" s="314">
        <v>58137.091700000004</v>
      </c>
      <c r="K260" s="314">
        <v>151678.46321000002</v>
      </c>
      <c r="L260" s="314">
        <v>1885.0224900000001</v>
      </c>
      <c r="M260" s="314">
        <v>2516.5581299999999</v>
      </c>
      <c r="N260" s="314">
        <v>4401.5806199999997</v>
      </c>
      <c r="O260" s="314">
        <v>223742.2268</v>
      </c>
      <c r="P260" s="314">
        <v>15.79345</v>
      </c>
      <c r="Q260" s="314">
        <v>12.16183</v>
      </c>
      <c r="R260" s="315">
        <v>27.955279999999998</v>
      </c>
      <c r="S260" s="5"/>
      <c r="T260" s="5"/>
      <c r="U260" s="5"/>
      <c r="V260" s="5"/>
      <c r="W260" s="5"/>
      <c r="X260" s="5"/>
      <c r="Y260" s="5"/>
      <c r="Z260" s="5"/>
      <c r="AA260" s="5"/>
      <c r="AB260" s="5"/>
    </row>
    <row r="261" spans="1:28" s="298" customFormat="1">
      <c r="A261" s="311"/>
      <c r="B261" s="311"/>
      <c r="C261" s="311"/>
      <c r="D261" s="311"/>
      <c r="E261" s="312">
        <v>395</v>
      </c>
      <c r="F261" s="313">
        <v>2452.4544900000001</v>
      </c>
      <c r="G261" s="314">
        <v>1447.81926</v>
      </c>
      <c r="H261" s="314">
        <v>3900.2737499999998</v>
      </c>
      <c r="I261" s="314">
        <v>16137.407130000001</v>
      </c>
      <c r="J261" s="314">
        <v>51922.932509999999</v>
      </c>
      <c r="K261" s="314">
        <v>68060.339640000006</v>
      </c>
      <c r="L261" s="314">
        <v>311.70863000000003</v>
      </c>
      <c r="M261" s="314">
        <v>272.38310999999999</v>
      </c>
      <c r="N261" s="314">
        <v>584.09173999999996</v>
      </c>
      <c r="O261" s="314">
        <v>72544.705130000002</v>
      </c>
      <c r="P261" s="314">
        <v>0.33750999999999998</v>
      </c>
      <c r="Q261" s="314">
        <v>0.20752999999999999</v>
      </c>
      <c r="R261" s="315">
        <v>0.54503999999999997</v>
      </c>
      <c r="S261" s="5"/>
      <c r="T261" s="5"/>
      <c r="U261" s="5"/>
      <c r="V261" s="5"/>
      <c r="W261" s="5"/>
      <c r="X261" s="5"/>
      <c r="Y261" s="5"/>
      <c r="Z261" s="5"/>
      <c r="AA261" s="5"/>
      <c r="AB261" s="5"/>
    </row>
    <row r="262" spans="1:28" s="298" customFormat="1">
      <c r="A262" s="311"/>
      <c r="B262" s="311"/>
      <c r="C262" s="311"/>
      <c r="D262" s="311"/>
      <c r="E262" s="312">
        <v>524</v>
      </c>
      <c r="F262" s="313">
        <v>32722.98702</v>
      </c>
      <c r="G262" s="314">
        <v>18517.404409999999</v>
      </c>
      <c r="H262" s="314">
        <v>51240.391430000003</v>
      </c>
      <c r="I262" s="314">
        <v>81672.020879999996</v>
      </c>
      <c r="J262" s="314">
        <v>38317.728909999998</v>
      </c>
      <c r="K262" s="314">
        <v>119989.74979</v>
      </c>
      <c r="L262" s="314">
        <v>1364.5225700000001</v>
      </c>
      <c r="M262" s="314">
        <v>579.62480000000005</v>
      </c>
      <c r="N262" s="314">
        <v>1944.1473700000001</v>
      </c>
      <c r="O262" s="314">
        <v>173174.28859000001</v>
      </c>
      <c r="P262" s="314">
        <v>13.725860000000001</v>
      </c>
      <c r="Q262" s="314">
        <v>22.870729999999998</v>
      </c>
      <c r="R262" s="315">
        <v>36.596589999999999</v>
      </c>
      <c r="S262" s="5"/>
      <c r="T262" s="5"/>
      <c r="U262" s="5"/>
      <c r="V262" s="5"/>
      <c r="W262" s="5"/>
      <c r="X262" s="5"/>
      <c r="Y262" s="5"/>
      <c r="Z262" s="5"/>
      <c r="AA262" s="5"/>
      <c r="AB262" s="5"/>
    </row>
    <row r="263" spans="1:28" s="298" customFormat="1">
      <c r="A263" s="311"/>
      <c r="B263" s="311"/>
      <c r="C263" s="311"/>
      <c r="D263" s="311"/>
      <c r="E263" s="312">
        <v>527</v>
      </c>
      <c r="F263" s="313">
        <v>12613.233609999999</v>
      </c>
      <c r="G263" s="314">
        <v>14791.326590000001</v>
      </c>
      <c r="H263" s="314">
        <v>27404.5602</v>
      </c>
      <c r="I263" s="314">
        <v>80261.525099999999</v>
      </c>
      <c r="J263" s="314">
        <v>34080.203780000003</v>
      </c>
      <c r="K263" s="314">
        <v>114341.72888</v>
      </c>
      <c r="L263" s="314">
        <v>1279.61313</v>
      </c>
      <c r="M263" s="314">
        <v>1050.7168200000001</v>
      </c>
      <c r="N263" s="314">
        <v>2330.3299500000003</v>
      </c>
      <c r="O263" s="314">
        <v>144076.61903</v>
      </c>
      <c r="P263" s="314">
        <v>28.925529999999998</v>
      </c>
      <c r="Q263" s="314">
        <v>7.4445200000000007</v>
      </c>
      <c r="R263" s="315">
        <v>36.370050000000006</v>
      </c>
      <c r="S263" s="5"/>
      <c r="T263" s="5"/>
      <c r="U263" s="5"/>
      <c r="V263" s="5"/>
      <c r="W263" s="5"/>
      <c r="X263" s="5"/>
      <c r="Y263" s="5"/>
      <c r="Z263" s="5"/>
      <c r="AA263" s="5"/>
      <c r="AB263" s="5"/>
    </row>
    <row r="264" spans="1:28" s="298" customFormat="1">
      <c r="A264" s="311"/>
      <c r="B264" s="311"/>
      <c r="C264" s="311"/>
      <c r="D264" s="311"/>
      <c r="E264" s="312">
        <v>670</v>
      </c>
      <c r="F264" s="313">
        <v>14593.3158</v>
      </c>
      <c r="G264" s="314">
        <v>15468.32602</v>
      </c>
      <c r="H264" s="314">
        <v>30061.641820000001</v>
      </c>
      <c r="I264" s="314">
        <v>60406.443479999994</v>
      </c>
      <c r="J264" s="314">
        <v>29438.778120000003</v>
      </c>
      <c r="K264" s="314">
        <v>89845.22159999999</v>
      </c>
      <c r="L264" s="314">
        <v>1889.12976</v>
      </c>
      <c r="M264" s="314">
        <v>479.20589000000001</v>
      </c>
      <c r="N264" s="314">
        <v>2368.33565</v>
      </c>
      <c r="O264" s="314">
        <v>122275.19906999999</v>
      </c>
      <c r="P264" s="314">
        <v>61.138330000000003</v>
      </c>
      <c r="Q264" s="314">
        <v>8.301260000000001</v>
      </c>
      <c r="R264" s="315">
        <v>69.439589999999995</v>
      </c>
      <c r="S264" s="5"/>
      <c r="T264" s="5"/>
      <c r="U264" s="5"/>
      <c r="V264" s="5"/>
      <c r="W264" s="5"/>
      <c r="X264" s="5"/>
      <c r="Y264" s="5"/>
      <c r="Z264" s="5"/>
      <c r="AA264" s="5"/>
      <c r="AB264" s="5"/>
    </row>
    <row r="265" spans="1:28" s="298" customFormat="1">
      <c r="A265" s="311"/>
      <c r="B265" s="311"/>
      <c r="C265" s="311"/>
      <c r="D265" s="306" t="s">
        <v>280</v>
      </c>
      <c r="E265" s="307">
        <v>198</v>
      </c>
      <c r="F265" s="308">
        <v>72049.938590000005</v>
      </c>
      <c r="G265" s="309">
        <v>19811.529790000001</v>
      </c>
      <c r="H265" s="309">
        <v>91861.468379999991</v>
      </c>
      <c r="I265" s="309">
        <v>104719.9985</v>
      </c>
      <c r="J265" s="309">
        <v>43590.912880000003</v>
      </c>
      <c r="K265" s="309">
        <v>148310.91138000001</v>
      </c>
      <c r="L265" s="309">
        <v>3286.5870099999997</v>
      </c>
      <c r="M265" s="309">
        <v>4157.7021000000004</v>
      </c>
      <c r="N265" s="309">
        <v>7444.2891100000006</v>
      </c>
      <c r="O265" s="309">
        <v>247616.66886999999</v>
      </c>
      <c r="P265" s="309">
        <v>19.925159999999998</v>
      </c>
      <c r="Q265" s="309">
        <v>3.43248</v>
      </c>
      <c r="R265" s="310">
        <v>23.35764</v>
      </c>
      <c r="S265" s="5"/>
      <c r="T265" s="5"/>
      <c r="U265" s="5"/>
      <c r="V265" s="5"/>
      <c r="W265" s="5"/>
      <c r="X265" s="5"/>
      <c r="Y265" s="5"/>
      <c r="Z265" s="5"/>
      <c r="AA265" s="5"/>
      <c r="AB265" s="5"/>
    </row>
    <row r="266" spans="1:28" s="298" customFormat="1">
      <c r="A266" s="311"/>
      <c r="B266" s="311"/>
      <c r="C266" s="311"/>
      <c r="D266" s="311"/>
      <c r="E266" s="312">
        <v>362</v>
      </c>
      <c r="F266" s="313">
        <v>18069.186730000001</v>
      </c>
      <c r="G266" s="314">
        <v>7355.8716799999993</v>
      </c>
      <c r="H266" s="314">
        <v>25425.058410000001</v>
      </c>
      <c r="I266" s="314">
        <v>43065.916109999998</v>
      </c>
      <c r="J266" s="314">
        <v>9239.8930899999996</v>
      </c>
      <c r="K266" s="314">
        <v>52305.809200000003</v>
      </c>
      <c r="L266" s="314">
        <v>1588.99774</v>
      </c>
      <c r="M266" s="314">
        <v>523.81331999999998</v>
      </c>
      <c r="N266" s="314">
        <v>2112.81106</v>
      </c>
      <c r="O266" s="314">
        <v>79843.678670000008</v>
      </c>
      <c r="P266" s="314">
        <v>7.3336000000000006</v>
      </c>
      <c r="Q266" s="314">
        <v>2.42279</v>
      </c>
      <c r="R266" s="315">
        <v>9.7563899999999997</v>
      </c>
      <c r="S266" s="5"/>
      <c r="T266" s="5"/>
      <c r="U266" s="5"/>
      <c r="V266" s="5"/>
      <c r="W266" s="5"/>
      <c r="X266" s="5"/>
      <c r="Y266" s="5"/>
      <c r="Z266" s="5"/>
      <c r="AA266" s="5"/>
      <c r="AB266" s="5"/>
    </row>
    <row r="267" spans="1:28" s="298" customFormat="1">
      <c r="A267" s="311"/>
      <c r="B267" s="311"/>
      <c r="C267" s="311"/>
      <c r="D267" s="306" t="s">
        <v>54</v>
      </c>
      <c r="E267" s="307">
        <v>205</v>
      </c>
      <c r="F267" s="308">
        <v>60889.992049999993</v>
      </c>
      <c r="G267" s="309">
        <v>59795.406999999999</v>
      </c>
      <c r="H267" s="309">
        <v>120685.39904999999</v>
      </c>
      <c r="I267" s="309">
        <v>116052.25244</v>
      </c>
      <c r="J267" s="309">
        <v>101520.25143</v>
      </c>
      <c r="K267" s="309">
        <v>217572.50387000002</v>
      </c>
      <c r="L267" s="309">
        <v>2889.3610199999998</v>
      </c>
      <c r="M267" s="309">
        <v>1965.5919699999999</v>
      </c>
      <c r="N267" s="309">
        <v>4854.9529899999998</v>
      </c>
      <c r="O267" s="309">
        <v>343112.85591000004</v>
      </c>
      <c r="P267" s="309">
        <v>39.753360000000001</v>
      </c>
      <c r="Q267" s="309">
        <v>13.145629999999999</v>
      </c>
      <c r="R267" s="310">
        <v>52.898989999999998</v>
      </c>
      <c r="S267" s="5"/>
      <c r="T267" s="5"/>
      <c r="U267" s="5"/>
      <c r="V267" s="5"/>
      <c r="W267" s="5"/>
      <c r="X267" s="5"/>
      <c r="Y267" s="5"/>
      <c r="Z267" s="5"/>
      <c r="AA267" s="5"/>
      <c r="AB267" s="5"/>
    </row>
    <row r="268" spans="1:28" s="298" customFormat="1">
      <c r="A268" s="311"/>
      <c r="B268" s="311"/>
      <c r="C268" s="311"/>
      <c r="D268" s="306" t="s">
        <v>78</v>
      </c>
      <c r="E268" s="307">
        <v>448</v>
      </c>
      <c r="F268" s="308">
        <v>18553.406940000001</v>
      </c>
      <c r="G268" s="309">
        <v>7701.9856799999998</v>
      </c>
      <c r="H268" s="309">
        <v>26255.392620000002</v>
      </c>
      <c r="I268" s="309">
        <v>104446.57954000001</v>
      </c>
      <c r="J268" s="309">
        <v>26023.815859999999</v>
      </c>
      <c r="K268" s="309">
        <v>130470.39540000001</v>
      </c>
      <c r="L268" s="309">
        <v>15584.512550000001</v>
      </c>
      <c r="M268" s="309">
        <v>9171.1849099999999</v>
      </c>
      <c r="N268" s="309">
        <v>24755.697459999999</v>
      </c>
      <c r="O268" s="309">
        <v>181481.48548</v>
      </c>
      <c r="P268" s="309">
        <v>5.7613599999999998</v>
      </c>
      <c r="Q268" s="309">
        <v>3.6413899999999999</v>
      </c>
      <c r="R268" s="310">
        <v>9.4027499999999993</v>
      </c>
      <c r="S268" s="5"/>
      <c r="T268" s="5"/>
      <c r="U268" s="5"/>
      <c r="V268" s="5"/>
      <c r="W268" s="5"/>
      <c r="X268" s="5"/>
      <c r="Y268" s="5"/>
      <c r="Z268" s="5"/>
      <c r="AA268" s="5"/>
      <c r="AB268" s="5"/>
    </row>
    <row r="269" spans="1:28" s="298" customFormat="1">
      <c r="A269" s="311"/>
      <c r="B269" s="311"/>
      <c r="C269" s="311"/>
      <c r="D269" s="306" t="s">
        <v>281</v>
      </c>
      <c r="E269" s="307">
        <v>517</v>
      </c>
      <c r="F269" s="308">
        <v>64113.17338</v>
      </c>
      <c r="G269" s="309">
        <v>83240.93492</v>
      </c>
      <c r="H269" s="309">
        <v>147354.10830000002</v>
      </c>
      <c r="I269" s="309">
        <v>81006.74040000001</v>
      </c>
      <c r="J269" s="309">
        <v>45694.466890000003</v>
      </c>
      <c r="K269" s="309">
        <v>126701.20729000001</v>
      </c>
      <c r="L269" s="309">
        <v>2987.3001400000003</v>
      </c>
      <c r="M269" s="309">
        <v>1475.7253600000001</v>
      </c>
      <c r="N269" s="309">
        <v>4463.0254999999997</v>
      </c>
      <c r="O269" s="309">
        <v>278518.34109</v>
      </c>
      <c r="P269" s="309">
        <v>18.947419999999997</v>
      </c>
      <c r="Q269" s="309">
        <v>114.71109</v>
      </c>
      <c r="R269" s="310">
        <v>133.65851000000001</v>
      </c>
      <c r="S269" s="5"/>
      <c r="T269" s="5"/>
      <c r="U269" s="5"/>
      <c r="V269" s="5"/>
      <c r="W269" s="5"/>
      <c r="X269" s="5"/>
      <c r="Y269" s="5"/>
      <c r="Z269" s="5"/>
      <c r="AA269" s="5"/>
      <c r="AB269" s="5"/>
    </row>
    <row r="270" spans="1:28" s="298" customFormat="1">
      <c r="A270" s="311"/>
      <c r="B270" s="311"/>
      <c r="C270" s="311"/>
      <c r="D270" s="311"/>
      <c r="E270" s="312">
        <v>590</v>
      </c>
      <c r="F270" s="313">
        <v>48949.93103</v>
      </c>
      <c r="G270" s="314">
        <v>32111.900249999999</v>
      </c>
      <c r="H270" s="314">
        <v>81061.831279999999</v>
      </c>
      <c r="I270" s="314">
        <v>99433.381020000001</v>
      </c>
      <c r="J270" s="314">
        <v>68997.691200000001</v>
      </c>
      <c r="K270" s="314">
        <v>168431.07222</v>
      </c>
      <c r="L270" s="314">
        <v>3815.6531199999999</v>
      </c>
      <c r="M270" s="314">
        <v>2078.8558000000003</v>
      </c>
      <c r="N270" s="314">
        <v>5894.5089200000002</v>
      </c>
      <c r="O270" s="314">
        <v>255387.41241999998</v>
      </c>
      <c r="P270" s="314">
        <v>28.143240000000002</v>
      </c>
      <c r="Q270" s="314">
        <v>7.0714100000000002</v>
      </c>
      <c r="R270" s="315">
        <v>35.214649999999999</v>
      </c>
      <c r="S270" s="5"/>
      <c r="T270" s="5"/>
      <c r="U270" s="5"/>
      <c r="V270" s="5"/>
      <c r="W270" s="5"/>
      <c r="X270" s="5"/>
      <c r="Y270" s="5"/>
      <c r="Z270" s="5"/>
      <c r="AA270" s="5"/>
      <c r="AB270" s="5"/>
    </row>
    <row r="271" spans="1:28" s="298" customFormat="1">
      <c r="A271" s="311"/>
      <c r="B271" s="311"/>
      <c r="C271" s="311"/>
      <c r="D271" s="306" t="s">
        <v>72</v>
      </c>
      <c r="E271" s="307">
        <v>217</v>
      </c>
      <c r="F271" s="308">
        <v>98389.956870000009</v>
      </c>
      <c r="G271" s="309">
        <v>117550.80959</v>
      </c>
      <c r="H271" s="309">
        <v>215940.76646000001</v>
      </c>
      <c r="I271" s="309">
        <v>163530.90330000001</v>
      </c>
      <c r="J271" s="309">
        <v>108714.05398</v>
      </c>
      <c r="K271" s="309">
        <v>272244.95727999997</v>
      </c>
      <c r="L271" s="309">
        <v>4361.9721300000001</v>
      </c>
      <c r="M271" s="309">
        <v>2669.8990800000001</v>
      </c>
      <c r="N271" s="309">
        <v>7031.8712100000002</v>
      </c>
      <c r="O271" s="309">
        <v>495217.59495</v>
      </c>
      <c r="P271" s="309">
        <v>331.43531000000002</v>
      </c>
      <c r="Q271" s="309">
        <v>162.66685999999999</v>
      </c>
      <c r="R271" s="310">
        <v>494.10217</v>
      </c>
      <c r="S271" s="5"/>
      <c r="T271" s="5"/>
      <c r="U271" s="5"/>
      <c r="V271" s="5"/>
      <c r="W271" s="5"/>
      <c r="X271" s="5"/>
      <c r="Y271" s="5"/>
      <c r="Z271" s="5"/>
      <c r="AA271" s="5"/>
      <c r="AB271" s="5"/>
    </row>
    <row r="272" spans="1:28" s="298" customFormat="1">
      <c r="A272" s="311"/>
      <c r="B272" s="311"/>
      <c r="C272" s="311"/>
      <c r="D272" s="311"/>
      <c r="E272" s="312">
        <v>525</v>
      </c>
      <c r="F272" s="313">
        <v>50601.842819999998</v>
      </c>
      <c r="G272" s="314">
        <v>70511.335489999998</v>
      </c>
      <c r="H272" s="314">
        <v>121113.17831</v>
      </c>
      <c r="I272" s="314">
        <v>73298.43293000001</v>
      </c>
      <c r="J272" s="314">
        <v>56823.652969999996</v>
      </c>
      <c r="K272" s="314">
        <v>130122.08590000001</v>
      </c>
      <c r="L272" s="314">
        <v>3844.5512599999997</v>
      </c>
      <c r="M272" s="314">
        <v>3202.2707300000002</v>
      </c>
      <c r="N272" s="314">
        <v>7046.8219900000004</v>
      </c>
      <c r="O272" s="314">
        <v>258282.08619999999</v>
      </c>
      <c r="P272" s="314">
        <v>55.65596</v>
      </c>
      <c r="Q272" s="314">
        <v>20.987669999999998</v>
      </c>
      <c r="R272" s="315">
        <v>76.643630000000002</v>
      </c>
      <c r="S272" s="5"/>
      <c r="T272" s="5"/>
      <c r="U272" s="5"/>
      <c r="V272" s="5"/>
      <c r="W272" s="5"/>
      <c r="X272" s="5"/>
      <c r="Y272" s="5"/>
      <c r="Z272" s="5"/>
      <c r="AA272" s="5"/>
      <c r="AB272" s="5"/>
    </row>
    <row r="273" spans="1:28" s="298" customFormat="1">
      <c r="A273" s="311"/>
      <c r="B273" s="311"/>
      <c r="C273" s="311"/>
      <c r="D273" s="311"/>
      <c r="E273" s="312">
        <v>643</v>
      </c>
      <c r="F273" s="313">
        <v>21321.412359999998</v>
      </c>
      <c r="G273" s="314">
        <v>14578.10391</v>
      </c>
      <c r="H273" s="314">
        <v>35899.51627</v>
      </c>
      <c r="I273" s="314">
        <v>70041.667540000009</v>
      </c>
      <c r="J273" s="314">
        <v>55512.295399999995</v>
      </c>
      <c r="K273" s="314">
        <v>125553.96294</v>
      </c>
      <c r="L273" s="314">
        <v>1641.76097</v>
      </c>
      <c r="M273" s="314">
        <v>1414.7940599999999</v>
      </c>
      <c r="N273" s="314">
        <v>3056.55503</v>
      </c>
      <c r="O273" s="314">
        <v>164510.03424000001</v>
      </c>
      <c r="P273" s="314">
        <v>3.1230199999999999</v>
      </c>
      <c r="Q273" s="314">
        <v>1.8124500000000001</v>
      </c>
      <c r="R273" s="315">
        <v>4.9354700000000005</v>
      </c>
      <c r="S273" s="5"/>
      <c r="T273" s="5"/>
      <c r="U273" s="5"/>
      <c r="V273" s="5"/>
      <c r="W273" s="5"/>
      <c r="X273" s="5"/>
      <c r="Y273" s="5"/>
      <c r="Z273" s="5"/>
      <c r="AA273" s="5"/>
      <c r="AB273" s="5"/>
    </row>
    <row r="274" spans="1:28" s="298" customFormat="1">
      <c r="A274" s="311"/>
      <c r="B274" s="311"/>
      <c r="C274" s="311"/>
      <c r="D274" s="306" t="s">
        <v>77</v>
      </c>
      <c r="E274" s="307">
        <v>449</v>
      </c>
      <c r="F274" s="308">
        <v>16481.42353</v>
      </c>
      <c r="G274" s="309">
        <v>12556.519769999999</v>
      </c>
      <c r="H274" s="309">
        <v>29037.943299999999</v>
      </c>
      <c r="I274" s="309">
        <v>78218.606329999995</v>
      </c>
      <c r="J274" s="309">
        <v>37061.858930000002</v>
      </c>
      <c r="K274" s="309">
        <v>115280.46526000001</v>
      </c>
      <c r="L274" s="309">
        <v>2426.85709</v>
      </c>
      <c r="M274" s="309">
        <v>1956.0266200000001</v>
      </c>
      <c r="N274" s="309">
        <v>4382.8837100000001</v>
      </c>
      <c r="O274" s="309">
        <v>148701.29227000001</v>
      </c>
      <c r="P274" s="309">
        <v>11.01671</v>
      </c>
      <c r="Q274" s="309">
        <v>3.6583000000000001</v>
      </c>
      <c r="R274" s="310">
        <v>14.67501</v>
      </c>
      <c r="S274" s="5"/>
      <c r="T274" s="5"/>
      <c r="U274" s="5"/>
      <c r="V274" s="5"/>
      <c r="W274" s="5"/>
      <c r="X274" s="5"/>
      <c r="Y274" s="5"/>
      <c r="Z274" s="5"/>
      <c r="AA274" s="5"/>
      <c r="AB274" s="5"/>
    </row>
    <row r="275" spans="1:28" s="298" customFormat="1">
      <c r="A275" s="311"/>
      <c r="B275" s="306" t="s">
        <v>17</v>
      </c>
      <c r="C275" s="306" t="s">
        <v>282</v>
      </c>
      <c r="D275" s="306" t="s">
        <v>283</v>
      </c>
      <c r="E275" s="307">
        <v>52</v>
      </c>
      <c r="F275" s="308">
        <v>15180.464169999999</v>
      </c>
      <c r="G275" s="309">
        <v>502.00385</v>
      </c>
      <c r="H275" s="309">
        <v>15682.46802</v>
      </c>
      <c r="I275" s="309">
        <v>47325.416210000003</v>
      </c>
      <c r="J275" s="309">
        <v>4334.1003899999996</v>
      </c>
      <c r="K275" s="309">
        <v>51659.516600000003</v>
      </c>
      <c r="L275" s="309">
        <v>335.68827000000005</v>
      </c>
      <c r="M275" s="309">
        <v>35.744690000000006</v>
      </c>
      <c r="N275" s="309">
        <v>371.43296000000004</v>
      </c>
      <c r="O275" s="309">
        <v>67713.417579999994</v>
      </c>
      <c r="P275" s="309">
        <v>60831.886500000001</v>
      </c>
      <c r="Q275" s="309">
        <v>68.18741</v>
      </c>
      <c r="R275" s="310">
        <v>60900.073909999999</v>
      </c>
      <c r="S275" s="5"/>
      <c r="T275" s="5"/>
      <c r="U275" s="5"/>
      <c r="V275" s="5"/>
      <c r="W275" s="5"/>
      <c r="X275" s="5"/>
      <c r="Y275" s="5"/>
      <c r="Z275" s="5"/>
      <c r="AA275" s="5"/>
      <c r="AB275" s="5"/>
    </row>
    <row r="276" spans="1:28" s="298" customFormat="1">
      <c r="A276" s="311"/>
      <c r="B276" s="311"/>
      <c r="C276" s="306" t="s">
        <v>284</v>
      </c>
      <c r="D276" s="306" t="s">
        <v>285</v>
      </c>
      <c r="E276" s="307">
        <v>49</v>
      </c>
      <c r="F276" s="308">
        <v>84758.094340000011</v>
      </c>
      <c r="G276" s="309">
        <v>20919.029890000002</v>
      </c>
      <c r="H276" s="309">
        <v>105677.12423</v>
      </c>
      <c r="I276" s="309">
        <v>142202.66222</v>
      </c>
      <c r="J276" s="309">
        <v>29090.339670000001</v>
      </c>
      <c r="K276" s="309">
        <v>171293.00188999998</v>
      </c>
      <c r="L276" s="309">
        <v>3947.32042</v>
      </c>
      <c r="M276" s="309">
        <v>4177.3013900000005</v>
      </c>
      <c r="N276" s="309">
        <v>8124.6218099999996</v>
      </c>
      <c r="O276" s="309">
        <v>285094.74793000001</v>
      </c>
      <c r="P276" s="309">
        <v>431835.67167000001</v>
      </c>
      <c r="Q276" s="309">
        <v>18611.176370000001</v>
      </c>
      <c r="R276" s="310">
        <v>450446.84804000001</v>
      </c>
      <c r="S276" s="5"/>
      <c r="T276" s="5"/>
      <c r="U276" s="5"/>
      <c r="V276" s="5"/>
      <c r="W276" s="5"/>
      <c r="X276" s="5"/>
      <c r="Y276" s="5"/>
      <c r="Z276" s="5"/>
      <c r="AA276" s="5"/>
      <c r="AB276" s="5"/>
    </row>
    <row r="277" spans="1:28" s="298" customFormat="1">
      <c r="A277" s="311"/>
      <c r="B277" s="311"/>
      <c r="C277" s="311"/>
      <c r="D277" s="311"/>
      <c r="E277" s="312">
        <v>249</v>
      </c>
      <c r="F277" s="313">
        <v>17446.72422</v>
      </c>
      <c r="G277" s="314">
        <v>157.19148999999999</v>
      </c>
      <c r="H277" s="314">
        <v>17603.915710000001</v>
      </c>
      <c r="I277" s="314">
        <v>30519.586159999999</v>
      </c>
      <c r="J277" s="314">
        <v>3965.413</v>
      </c>
      <c r="K277" s="314">
        <v>34484.999159999999</v>
      </c>
      <c r="L277" s="314">
        <v>175.24312</v>
      </c>
      <c r="M277" s="314">
        <v>76.9101</v>
      </c>
      <c r="N277" s="314">
        <v>252.15322</v>
      </c>
      <c r="O277" s="314">
        <v>52341.068090000001</v>
      </c>
      <c r="P277" s="314">
        <v>26.756580000000003</v>
      </c>
      <c r="Q277" s="314">
        <v>7.8181099999999999</v>
      </c>
      <c r="R277" s="315">
        <v>34.574690000000004</v>
      </c>
      <c r="S277" s="5"/>
      <c r="T277" s="5"/>
      <c r="U277" s="5"/>
      <c r="V277" s="5"/>
      <c r="W277" s="5"/>
      <c r="X277" s="5"/>
      <c r="Y277" s="5"/>
      <c r="Z277" s="5"/>
      <c r="AA277" s="5"/>
      <c r="AB277" s="5"/>
    </row>
    <row r="278" spans="1:28" s="298" customFormat="1">
      <c r="A278" s="311"/>
      <c r="B278" s="311"/>
      <c r="C278" s="311"/>
      <c r="D278" s="306" t="s">
        <v>286</v>
      </c>
      <c r="E278" s="307">
        <v>704</v>
      </c>
      <c r="F278" s="308">
        <v>0</v>
      </c>
      <c r="G278" s="309">
        <v>0</v>
      </c>
      <c r="H278" s="309">
        <v>0</v>
      </c>
      <c r="I278" s="309">
        <v>1716.15904</v>
      </c>
      <c r="J278" s="309">
        <v>297.47149999999999</v>
      </c>
      <c r="K278" s="309">
        <v>2013.6305400000001</v>
      </c>
      <c r="L278" s="309">
        <v>39.380009999999999</v>
      </c>
      <c r="M278" s="309">
        <v>84.075130000000001</v>
      </c>
      <c r="N278" s="309">
        <v>123.45514</v>
      </c>
      <c r="O278" s="309">
        <v>2137.0856800000001</v>
      </c>
      <c r="P278" s="309">
        <v>0</v>
      </c>
      <c r="Q278" s="309">
        <v>0</v>
      </c>
      <c r="R278" s="310">
        <v>0</v>
      </c>
      <c r="S278" s="5"/>
      <c r="T278" s="5"/>
      <c r="U278" s="5"/>
      <c r="V278" s="5"/>
      <c r="W278" s="5"/>
      <c r="X278" s="5"/>
      <c r="Y278" s="5"/>
      <c r="Z278" s="5"/>
      <c r="AA278" s="5"/>
      <c r="AB278" s="5"/>
    </row>
    <row r="279" spans="1:28" s="298" customFormat="1">
      <c r="A279" s="311"/>
      <c r="B279" s="306" t="s">
        <v>18</v>
      </c>
      <c r="C279" s="306" t="s">
        <v>287</v>
      </c>
      <c r="D279" s="306" t="s">
        <v>287</v>
      </c>
      <c r="E279" s="307">
        <v>105</v>
      </c>
      <c r="F279" s="308">
        <v>65854.801099999997</v>
      </c>
      <c r="G279" s="309">
        <v>17261.552329999999</v>
      </c>
      <c r="H279" s="309">
        <v>83116.353430000003</v>
      </c>
      <c r="I279" s="309">
        <v>163619.71797</v>
      </c>
      <c r="J279" s="309">
        <v>25113.625700000001</v>
      </c>
      <c r="K279" s="309">
        <v>188733.34366999997</v>
      </c>
      <c r="L279" s="309">
        <v>4444.4275900000002</v>
      </c>
      <c r="M279" s="309">
        <v>569.80956000000003</v>
      </c>
      <c r="N279" s="309">
        <v>5014.2371499999999</v>
      </c>
      <c r="O279" s="309">
        <v>276863.93424999999</v>
      </c>
      <c r="P279" s="309">
        <v>115037.45086</v>
      </c>
      <c r="Q279" s="309">
        <v>1965.8926399999998</v>
      </c>
      <c r="R279" s="310">
        <v>117003.3435</v>
      </c>
      <c r="S279" s="5"/>
      <c r="T279" s="5"/>
      <c r="U279" s="5"/>
      <c r="V279" s="5"/>
      <c r="W279" s="5"/>
      <c r="X279" s="5"/>
      <c r="Y279" s="5"/>
      <c r="Z279" s="5"/>
      <c r="AA279" s="5"/>
      <c r="AB279" s="5"/>
    </row>
    <row r="280" spans="1:28" s="298" customFormat="1">
      <c r="A280" s="311"/>
      <c r="B280" s="306" t="s">
        <v>19</v>
      </c>
      <c r="C280" s="306" t="s">
        <v>288</v>
      </c>
      <c r="D280" s="306" t="s">
        <v>288</v>
      </c>
      <c r="E280" s="307">
        <v>122</v>
      </c>
      <c r="F280" s="308">
        <v>36889.6774</v>
      </c>
      <c r="G280" s="309">
        <v>13280.120699999999</v>
      </c>
      <c r="H280" s="309">
        <v>50169.7981</v>
      </c>
      <c r="I280" s="309">
        <v>145632.69066999998</v>
      </c>
      <c r="J280" s="309">
        <v>53878.245790000001</v>
      </c>
      <c r="K280" s="309">
        <v>199510.93646</v>
      </c>
      <c r="L280" s="309">
        <v>11661.233769999999</v>
      </c>
      <c r="M280" s="309">
        <v>4242.4622900000004</v>
      </c>
      <c r="N280" s="309">
        <v>15903.69606</v>
      </c>
      <c r="O280" s="309">
        <v>265584.43062</v>
      </c>
      <c r="P280" s="309">
        <v>87208.991900000008</v>
      </c>
      <c r="Q280" s="309">
        <v>8872.8901100000003</v>
      </c>
      <c r="R280" s="310">
        <v>96081.882010000001</v>
      </c>
      <c r="S280" s="5"/>
      <c r="T280" s="5"/>
      <c r="U280" s="5"/>
      <c r="V280" s="5"/>
      <c r="W280" s="5"/>
      <c r="X280" s="5"/>
      <c r="Y280" s="5"/>
      <c r="Z280" s="5"/>
      <c r="AA280" s="5"/>
      <c r="AB280" s="5"/>
    </row>
    <row r="281" spans="1:28" s="298" customFormat="1">
      <c r="A281" s="311"/>
      <c r="B281" s="311"/>
      <c r="C281" s="311"/>
      <c r="D281" s="306" t="s">
        <v>289</v>
      </c>
      <c r="E281" s="307">
        <v>121</v>
      </c>
      <c r="F281" s="308">
        <v>19372.903059999997</v>
      </c>
      <c r="G281" s="309">
        <v>3588.9892300000001</v>
      </c>
      <c r="H281" s="309">
        <v>22961.89229</v>
      </c>
      <c r="I281" s="309">
        <v>58578.809639999999</v>
      </c>
      <c r="J281" s="309">
        <v>29896.692510000001</v>
      </c>
      <c r="K281" s="309">
        <v>88475.50215</v>
      </c>
      <c r="L281" s="309">
        <v>4630.1860800000004</v>
      </c>
      <c r="M281" s="309">
        <v>573.40945999999997</v>
      </c>
      <c r="N281" s="309">
        <v>5203.5955400000003</v>
      </c>
      <c r="O281" s="309">
        <v>116640.98998</v>
      </c>
      <c r="P281" s="309">
        <v>3.0844399999999998</v>
      </c>
      <c r="Q281" s="309">
        <v>4.1700000000000001E-2</v>
      </c>
      <c r="R281" s="310">
        <v>3.1261399999999999</v>
      </c>
      <c r="S281" s="5"/>
      <c r="T281" s="5"/>
      <c r="U281" s="5"/>
      <c r="V281" s="5"/>
      <c r="W281" s="5"/>
      <c r="X281" s="5"/>
      <c r="Y281" s="5"/>
      <c r="Z281" s="5"/>
      <c r="AA281" s="5"/>
      <c r="AB281" s="5"/>
    </row>
    <row r="282" spans="1:28" s="298" customFormat="1">
      <c r="A282" s="311"/>
      <c r="B282" s="311"/>
      <c r="C282" s="306" t="s">
        <v>290</v>
      </c>
      <c r="D282" s="306" t="s">
        <v>19</v>
      </c>
      <c r="E282" s="307">
        <v>120</v>
      </c>
      <c r="F282" s="308">
        <v>44694.351390000003</v>
      </c>
      <c r="G282" s="309">
        <v>14521.43411</v>
      </c>
      <c r="H282" s="309">
        <v>59215.785499999998</v>
      </c>
      <c r="I282" s="309">
        <v>195074.47030000002</v>
      </c>
      <c r="J282" s="309">
        <v>47757.05227</v>
      </c>
      <c r="K282" s="309">
        <v>242831.52257</v>
      </c>
      <c r="L282" s="309">
        <v>10353.08684</v>
      </c>
      <c r="M282" s="309">
        <v>3654.3015499999997</v>
      </c>
      <c r="N282" s="309">
        <v>14007.38839</v>
      </c>
      <c r="O282" s="309">
        <v>316054.69646000001</v>
      </c>
      <c r="P282" s="309">
        <v>83934.555010000011</v>
      </c>
      <c r="Q282" s="309">
        <v>4817.9205099999999</v>
      </c>
      <c r="R282" s="310">
        <v>88752.475519999993</v>
      </c>
      <c r="S282" s="5"/>
      <c r="T282" s="5"/>
      <c r="U282" s="5"/>
      <c r="V282" s="5"/>
      <c r="W282" s="5"/>
      <c r="X282" s="5"/>
      <c r="Y282" s="5"/>
      <c r="Z282" s="5"/>
      <c r="AA282" s="5"/>
      <c r="AB282" s="5"/>
    </row>
    <row r="283" spans="1:28" s="298" customFormat="1">
      <c r="A283" s="311"/>
      <c r="B283" s="311"/>
      <c r="C283" s="311"/>
      <c r="D283" s="311"/>
      <c r="E283" s="312">
        <v>699</v>
      </c>
      <c r="F283" s="313">
        <v>7278.0171</v>
      </c>
      <c r="G283" s="314">
        <v>8696.6899900000008</v>
      </c>
      <c r="H283" s="314">
        <v>15974.70709</v>
      </c>
      <c r="I283" s="314">
        <v>7569.6553099999992</v>
      </c>
      <c r="J283" s="314">
        <v>2185.8827700000002</v>
      </c>
      <c r="K283" s="314">
        <v>9755.5380800000003</v>
      </c>
      <c r="L283" s="314">
        <v>511.42910999999998</v>
      </c>
      <c r="M283" s="314">
        <v>129.75406000000001</v>
      </c>
      <c r="N283" s="314">
        <v>641.18317000000002</v>
      </c>
      <c r="O283" s="314">
        <v>26371.428339999999</v>
      </c>
      <c r="P283" s="314">
        <v>2.5177399999999999</v>
      </c>
      <c r="Q283" s="314">
        <v>0.50729999999999997</v>
      </c>
      <c r="R283" s="315">
        <v>3.0250400000000002</v>
      </c>
      <c r="S283" s="5"/>
      <c r="T283" s="5"/>
      <c r="U283" s="5"/>
      <c r="V283" s="5"/>
      <c r="W283" s="5"/>
      <c r="X283" s="5"/>
      <c r="Y283" s="5"/>
      <c r="Z283" s="5"/>
      <c r="AA283" s="5"/>
      <c r="AB283" s="5"/>
    </row>
    <row r="284" spans="1:28" s="298" customFormat="1">
      <c r="A284" s="311"/>
      <c r="B284" s="311"/>
      <c r="C284" s="311"/>
      <c r="D284" s="306" t="s">
        <v>291</v>
      </c>
      <c r="E284" s="307">
        <v>282</v>
      </c>
      <c r="F284" s="308">
        <v>1060.13753</v>
      </c>
      <c r="G284" s="309">
        <v>0.45524999999999999</v>
      </c>
      <c r="H284" s="309">
        <v>1060.5927799999999</v>
      </c>
      <c r="I284" s="309">
        <v>24187.369699999999</v>
      </c>
      <c r="J284" s="309">
        <v>4481.2201299999997</v>
      </c>
      <c r="K284" s="309">
        <v>28668.589829999997</v>
      </c>
      <c r="L284" s="309">
        <v>558.81988000000001</v>
      </c>
      <c r="M284" s="309">
        <v>239.97005999999999</v>
      </c>
      <c r="N284" s="309">
        <v>798.78993999999989</v>
      </c>
      <c r="O284" s="309">
        <v>30527.972550000002</v>
      </c>
      <c r="P284" s="309">
        <v>0</v>
      </c>
      <c r="Q284" s="309">
        <v>0</v>
      </c>
      <c r="R284" s="310">
        <v>0</v>
      </c>
      <c r="S284" s="5"/>
      <c r="T284" s="5"/>
      <c r="U284" s="5"/>
      <c r="V284" s="5"/>
      <c r="W284" s="5"/>
      <c r="X284" s="5"/>
      <c r="Y284" s="5"/>
      <c r="Z284" s="5"/>
      <c r="AA284" s="5"/>
      <c r="AB284" s="5"/>
    </row>
    <row r="285" spans="1:28" s="298" customFormat="1">
      <c r="A285" s="311"/>
      <c r="B285" s="306" t="s">
        <v>20</v>
      </c>
      <c r="C285" s="306" t="s">
        <v>292</v>
      </c>
      <c r="D285" s="306" t="s">
        <v>292</v>
      </c>
      <c r="E285" s="307">
        <v>267</v>
      </c>
      <c r="F285" s="308">
        <v>16424.399000000001</v>
      </c>
      <c r="G285" s="309">
        <v>889.39661000000001</v>
      </c>
      <c r="H285" s="309">
        <v>17313.795610000001</v>
      </c>
      <c r="I285" s="309">
        <v>85968.665709999987</v>
      </c>
      <c r="J285" s="309">
        <v>15523.834359999999</v>
      </c>
      <c r="K285" s="309">
        <v>101492.50006999999</v>
      </c>
      <c r="L285" s="309">
        <v>743.90286000000003</v>
      </c>
      <c r="M285" s="309">
        <v>55.309139999999999</v>
      </c>
      <c r="N285" s="309">
        <v>799.21199999999999</v>
      </c>
      <c r="O285" s="309">
        <v>119605.50768000001</v>
      </c>
      <c r="P285" s="309">
        <v>43518.096170000004</v>
      </c>
      <c r="Q285" s="309">
        <v>219.54477</v>
      </c>
      <c r="R285" s="310">
        <v>43737.640939999997</v>
      </c>
      <c r="S285" s="5"/>
      <c r="T285" s="5"/>
      <c r="U285" s="5"/>
      <c r="V285" s="5"/>
      <c r="W285" s="5"/>
      <c r="X285" s="5"/>
      <c r="Y285" s="5"/>
      <c r="Z285" s="5"/>
      <c r="AA285" s="5"/>
      <c r="AB285" s="5"/>
    </row>
    <row r="286" spans="1:28" s="298" customFormat="1">
      <c r="A286" s="311"/>
      <c r="B286" s="311"/>
      <c r="C286" s="306" t="s">
        <v>20</v>
      </c>
      <c r="D286" s="306" t="s">
        <v>293</v>
      </c>
      <c r="E286" s="307">
        <v>91</v>
      </c>
      <c r="F286" s="308">
        <v>34795.895469999996</v>
      </c>
      <c r="G286" s="309">
        <v>29399.034210000002</v>
      </c>
      <c r="H286" s="309">
        <v>64194.929680000001</v>
      </c>
      <c r="I286" s="309">
        <v>101429.96928</v>
      </c>
      <c r="J286" s="309">
        <v>18491.093559999998</v>
      </c>
      <c r="K286" s="309">
        <v>119921.06284</v>
      </c>
      <c r="L286" s="309">
        <v>6121.36661</v>
      </c>
      <c r="M286" s="309">
        <v>1488.48964</v>
      </c>
      <c r="N286" s="309">
        <v>7609.8562499999998</v>
      </c>
      <c r="O286" s="309">
        <v>191725.84877000001</v>
      </c>
      <c r="P286" s="309">
        <v>79077.260389999996</v>
      </c>
      <c r="Q286" s="309">
        <v>2628.7446800000002</v>
      </c>
      <c r="R286" s="310">
        <v>81706.005069999999</v>
      </c>
      <c r="S286" s="5"/>
      <c r="T286" s="5"/>
      <c r="U286" s="5"/>
      <c r="V286" s="5"/>
      <c r="W286" s="5"/>
      <c r="X286" s="5"/>
      <c r="Y286" s="5"/>
      <c r="Z286" s="5"/>
      <c r="AA286" s="5"/>
      <c r="AB286" s="5"/>
    </row>
    <row r="287" spans="1:28" s="298" customFormat="1">
      <c r="A287" s="311"/>
      <c r="B287" s="311"/>
      <c r="C287" s="311"/>
      <c r="D287" s="311"/>
      <c r="E287" s="312">
        <v>695</v>
      </c>
      <c r="F287" s="313">
        <v>2325.7414600000002</v>
      </c>
      <c r="G287" s="314">
        <v>1299.05755</v>
      </c>
      <c r="H287" s="314">
        <v>3624.7990099999997</v>
      </c>
      <c r="I287" s="314">
        <v>25297.398420000001</v>
      </c>
      <c r="J287" s="314">
        <v>6957.0087599999997</v>
      </c>
      <c r="K287" s="314">
        <v>32254.407179999998</v>
      </c>
      <c r="L287" s="314">
        <v>786.43358999999998</v>
      </c>
      <c r="M287" s="314">
        <v>206.73133999999999</v>
      </c>
      <c r="N287" s="314">
        <v>993.16493000000003</v>
      </c>
      <c r="O287" s="314">
        <v>36872.371119999996</v>
      </c>
      <c r="P287" s="314">
        <v>17.621490000000001</v>
      </c>
      <c r="Q287" s="314">
        <v>1.4774700000000001</v>
      </c>
      <c r="R287" s="315">
        <v>19.098959999999998</v>
      </c>
      <c r="S287" s="5"/>
      <c r="T287" s="5"/>
      <c r="U287" s="5"/>
      <c r="V287" s="5"/>
      <c r="W287" s="5"/>
      <c r="X287" s="5"/>
      <c r="Y287" s="5"/>
      <c r="Z287" s="5"/>
      <c r="AA287" s="5"/>
      <c r="AB287" s="5"/>
    </row>
    <row r="288" spans="1:28" s="298" customFormat="1">
      <c r="A288" s="311"/>
      <c r="B288" s="306" t="s">
        <v>21</v>
      </c>
      <c r="C288" s="306" t="s">
        <v>294</v>
      </c>
      <c r="D288" s="306" t="s">
        <v>295</v>
      </c>
      <c r="E288" s="307">
        <v>575</v>
      </c>
      <c r="F288" s="308">
        <v>3306.8757300000002</v>
      </c>
      <c r="G288" s="309">
        <v>1974.52297</v>
      </c>
      <c r="H288" s="309">
        <v>5281.3986999999997</v>
      </c>
      <c r="I288" s="309">
        <v>21241.928540000001</v>
      </c>
      <c r="J288" s="309">
        <v>1926.5313999999998</v>
      </c>
      <c r="K288" s="309">
        <v>23168.459940000001</v>
      </c>
      <c r="L288" s="309">
        <v>8.1747600000000009</v>
      </c>
      <c r="M288" s="309">
        <v>52.294650000000004</v>
      </c>
      <c r="N288" s="309">
        <v>60.469410000000003</v>
      </c>
      <c r="O288" s="309">
        <v>28510.32805</v>
      </c>
      <c r="P288" s="309">
        <v>0.95566999999999991</v>
      </c>
      <c r="Q288" s="309">
        <v>0.70710000000000006</v>
      </c>
      <c r="R288" s="310">
        <v>1.6627700000000001</v>
      </c>
      <c r="S288" s="5"/>
      <c r="T288" s="5"/>
      <c r="U288" s="5"/>
      <c r="V288" s="5"/>
      <c r="W288" s="5"/>
      <c r="X288" s="5"/>
      <c r="Y288" s="5"/>
      <c r="Z288" s="5"/>
      <c r="AA288" s="5"/>
      <c r="AB288" s="5"/>
    </row>
    <row r="289" spans="1:28" s="298" customFormat="1">
      <c r="A289" s="311"/>
      <c r="B289" s="311"/>
      <c r="C289" s="306" t="s">
        <v>296</v>
      </c>
      <c r="D289" s="306" t="s">
        <v>296</v>
      </c>
      <c r="E289" s="307">
        <v>22</v>
      </c>
      <c r="F289" s="308">
        <v>25430.847760000001</v>
      </c>
      <c r="G289" s="309">
        <v>30837.99539</v>
      </c>
      <c r="H289" s="309">
        <v>56268.843150000001</v>
      </c>
      <c r="I289" s="309">
        <v>70380.34186</v>
      </c>
      <c r="J289" s="309">
        <v>10002.37175</v>
      </c>
      <c r="K289" s="309">
        <v>80382.713610000006</v>
      </c>
      <c r="L289" s="309">
        <v>1617.9101799999999</v>
      </c>
      <c r="M289" s="309">
        <v>73.688299999999998</v>
      </c>
      <c r="N289" s="309">
        <v>1691.5984799999999</v>
      </c>
      <c r="O289" s="309">
        <v>138343.15524000002</v>
      </c>
      <c r="P289" s="309">
        <v>35103.649340000004</v>
      </c>
      <c r="Q289" s="309">
        <v>3035.5322799999999</v>
      </c>
      <c r="R289" s="310">
        <v>38139.181619999996</v>
      </c>
      <c r="S289" s="5"/>
      <c r="T289" s="5"/>
      <c r="U289" s="5"/>
      <c r="V289" s="5"/>
      <c r="W289" s="5"/>
      <c r="X289" s="5"/>
      <c r="Y289" s="5"/>
      <c r="Z289" s="5"/>
      <c r="AA289" s="5"/>
      <c r="AB289" s="5"/>
    </row>
    <row r="290" spans="1:28" s="298" customFormat="1">
      <c r="A290" s="311"/>
      <c r="B290" s="311"/>
      <c r="C290" s="306" t="s">
        <v>21</v>
      </c>
      <c r="D290" s="306" t="s">
        <v>297</v>
      </c>
      <c r="E290" s="307">
        <v>529</v>
      </c>
      <c r="F290" s="308">
        <v>17728.895059999999</v>
      </c>
      <c r="G290" s="309">
        <v>1729.4243600000002</v>
      </c>
      <c r="H290" s="309">
        <v>19458.319420000003</v>
      </c>
      <c r="I290" s="309">
        <v>46566.898560000001</v>
      </c>
      <c r="J290" s="309">
        <v>12883.527550000001</v>
      </c>
      <c r="K290" s="309">
        <v>59450.42611</v>
      </c>
      <c r="L290" s="309">
        <v>450.78021000000001</v>
      </c>
      <c r="M290" s="309">
        <v>8.6629999999999999E-2</v>
      </c>
      <c r="N290" s="309">
        <v>450.86684000000002</v>
      </c>
      <c r="O290" s="309">
        <v>79359.612370000003</v>
      </c>
      <c r="P290" s="309">
        <v>53.668140000000001</v>
      </c>
      <c r="Q290" s="309">
        <v>2.1714799999999999</v>
      </c>
      <c r="R290" s="310">
        <v>55.839620000000004</v>
      </c>
      <c r="S290" s="5"/>
      <c r="T290" s="5"/>
      <c r="U290" s="5"/>
      <c r="V290" s="5"/>
      <c r="W290" s="5"/>
      <c r="X290" s="5"/>
      <c r="Y290" s="5"/>
      <c r="Z290" s="5"/>
      <c r="AA290" s="5"/>
      <c r="AB290" s="5"/>
    </row>
    <row r="291" spans="1:28" s="298" customFormat="1">
      <c r="A291" s="311"/>
      <c r="B291" s="311"/>
      <c r="C291" s="311"/>
      <c r="D291" s="306" t="s">
        <v>21</v>
      </c>
      <c r="E291" s="307">
        <v>17</v>
      </c>
      <c r="F291" s="308">
        <v>277592.39325999998</v>
      </c>
      <c r="G291" s="309">
        <v>95295.782790000012</v>
      </c>
      <c r="H291" s="309">
        <v>372888.17605000001</v>
      </c>
      <c r="I291" s="309">
        <v>476590.03398000001</v>
      </c>
      <c r="J291" s="309">
        <v>116078.8077</v>
      </c>
      <c r="K291" s="309">
        <v>592668.84167999995</v>
      </c>
      <c r="L291" s="309">
        <v>16814.263579999999</v>
      </c>
      <c r="M291" s="309">
        <v>4652.0046400000001</v>
      </c>
      <c r="N291" s="309">
        <v>21466.268219999998</v>
      </c>
      <c r="O291" s="309">
        <v>987023.28595000005</v>
      </c>
      <c r="P291" s="309">
        <v>754044.33678999997</v>
      </c>
      <c r="Q291" s="309">
        <v>250255.71656</v>
      </c>
      <c r="R291" s="310">
        <v>1004300.0533500001</v>
      </c>
      <c r="S291" s="5"/>
      <c r="T291" s="5"/>
      <c r="U291" s="5"/>
      <c r="V291" s="5"/>
      <c r="W291" s="5"/>
      <c r="X291" s="5"/>
      <c r="Y291" s="5"/>
      <c r="Z291" s="5"/>
      <c r="AA291" s="5"/>
      <c r="AB291" s="5"/>
    </row>
    <row r="292" spans="1:28" s="298" customFormat="1">
      <c r="A292" s="311"/>
      <c r="B292" s="311"/>
      <c r="C292" s="311"/>
      <c r="D292" s="311"/>
      <c r="E292" s="312">
        <v>18</v>
      </c>
      <c r="F292" s="313">
        <v>34096.847430000002</v>
      </c>
      <c r="G292" s="314">
        <v>22468.194749999999</v>
      </c>
      <c r="H292" s="314">
        <v>56565.042179999997</v>
      </c>
      <c r="I292" s="314">
        <v>81524.913589999996</v>
      </c>
      <c r="J292" s="314">
        <v>9341.3876600000003</v>
      </c>
      <c r="K292" s="314">
        <v>90866.301250000004</v>
      </c>
      <c r="L292" s="314">
        <v>1407.2136799999998</v>
      </c>
      <c r="M292" s="314">
        <v>717.25844999999993</v>
      </c>
      <c r="N292" s="314">
        <v>2124.4721300000001</v>
      </c>
      <c r="O292" s="314">
        <v>149555.81555999999</v>
      </c>
      <c r="P292" s="314">
        <v>60.438449999999996</v>
      </c>
      <c r="Q292" s="314">
        <v>38.024639999999998</v>
      </c>
      <c r="R292" s="315">
        <v>98.463089999999994</v>
      </c>
      <c r="S292" s="5"/>
      <c r="T292" s="5"/>
      <c r="U292" s="5"/>
      <c r="V292" s="5"/>
      <c r="W292" s="5"/>
      <c r="X292" s="5"/>
      <c r="Y292" s="5"/>
      <c r="Z292" s="5"/>
      <c r="AA292" s="5"/>
      <c r="AB292" s="5"/>
    </row>
    <row r="293" spans="1:28" s="298" customFormat="1">
      <c r="A293" s="311"/>
      <c r="B293" s="311"/>
      <c r="C293" s="311"/>
      <c r="D293" s="311"/>
      <c r="E293" s="312">
        <v>536</v>
      </c>
      <c r="F293" s="313">
        <v>17087.14862</v>
      </c>
      <c r="G293" s="314">
        <v>12432.206410000001</v>
      </c>
      <c r="H293" s="314">
        <v>29519.355030000002</v>
      </c>
      <c r="I293" s="314">
        <v>84841.368300000002</v>
      </c>
      <c r="J293" s="314">
        <v>7266.1855400000004</v>
      </c>
      <c r="K293" s="314">
        <v>92107.553840000008</v>
      </c>
      <c r="L293" s="314">
        <v>1310.6307400000001</v>
      </c>
      <c r="M293" s="314">
        <v>583.21619999999996</v>
      </c>
      <c r="N293" s="314">
        <v>1893.8469399999999</v>
      </c>
      <c r="O293" s="314">
        <v>123520.75581</v>
      </c>
      <c r="P293" s="314">
        <v>10.811</v>
      </c>
      <c r="Q293" s="314">
        <v>27.031169999999999</v>
      </c>
      <c r="R293" s="315">
        <v>37.842169999999996</v>
      </c>
      <c r="S293" s="5"/>
      <c r="T293" s="5"/>
      <c r="U293" s="5"/>
      <c r="V293" s="5"/>
      <c r="W293" s="5"/>
      <c r="X293" s="5"/>
      <c r="Y293" s="5"/>
      <c r="Z293" s="5"/>
      <c r="AA293" s="5"/>
      <c r="AB293" s="5"/>
    </row>
    <row r="294" spans="1:28" s="298" customFormat="1">
      <c r="A294" s="311"/>
      <c r="B294" s="311"/>
      <c r="C294" s="311"/>
      <c r="D294" s="311"/>
      <c r="E294" s="312">
        <v>635</v>
      </c>
      <c r="F294" s="313">
        <v>20650.668120000002</v>
      </c>
      <c r="G294" s="314">
        <v>12160.0946</v>
      </c>
      <c r="H294" s="314">
        <v>32810.762719999999</v>
      </c>
      <c r="I294" s="314">
        <v>51479.144220000002</v>
      </c>
      <c r="J294" s="314">
        <v>21499.034540000001</v>
      </c>
      <c r="K294" s="314">
        <v>72978.17876000001</v>
      </c>
      <c r="L294" s="314">
        <v>4376.1078799999996</v>
      </c>
      <c r="M294" s="314">
        <v>200.18447</v>
      </c>
      <c r="N294" s="314">
        <v>4576.2923499999997</v>
      </c>
      <c r="O294" s="314">
        <v>110365.23383</v>
      </c>
      <c r="P294" s="314">
        <v>44.335029999999996</v>
      </c>
      <c r="Q294" s="314">
        <v>11.41526</v>
      </c>
      <c r="R294" s="315">
        <v>55.75029</v>
      </c>
      <c r="S294" s="5"/>
      <c r="T294" s="5"/>
      <c r="U294" s="5"/>
      <c r="V294" s="5"/>
      <c r="W294" s="5"/>
      <c r="X294" s="5"/>
      <c r="Y294" s="5"/>
      <c r="Z294" s="5"/>
      <c r="AA294" s="5"/>
      <c r="AB294" s="5"/>
    </row>
    <row r="295" spans="1:28" s="298" customFormat="1">
      <c r="A295" s="311"/>
      <c r="B295" s="311"/>
      <c r="C295" s="311"/>
      <c r="D295" s="306" t="s">
        <v>298</v>
      </c>
      <c r="E295" s="307">
        <v>644</v>
      </c>
      <c r="F295" s="308">
        <v>3225.7278799999999</v>
      </c>
      <c r="G295" s="309">
        <v>2320.95498</v>
      </c>
      <c r="H295" s="309">
        <v>5546.6828599999999</v>
      </c>
      <c r="I295" s="309">
        <v>37032.518219999998</v>
      </c>
      <c r="J295" s="309">
        <v>1984.60699</v>
      </c>
      <c r="K295" s="309">
        <v>39017.125209999998</v>
      </c>
      <c r="L295" s="309">
        <v>7.8842499999999998</v>
      </c>
      <c r="M295" s="309">
        <v>0</v>
      </c>
      <c r="N295" s="309">
        <v>7.8842499999999998</v>
      </c>
      <c r="O295" s="309">
        <v>44571.692320000002</v>
      </c>
      <c r="P295" s="309">
        <v>0.89049999999999996</v>
      </c>
      <c r="Q295" s="309">
        <v>0.27901999999999999</v>
      </c>
      <c r="R295" s="310">
        <v>1.1695199999999999</v>
      </c>
      <c r="S295" s="5"/>
      <c r="T295" s="5"/>
      <c r="U295" s="5"/>
      <c r="V295" s="5"/>
      <c r="W295" s="5"/>
      <c r="X295" s="5"/>
      <c r="Y295" s="5"/>
      <c r="Z295" s="5"/>
      <c r="AA295" s="5"/>
      <c r="AB295" s="5"/>
    </row>
    <row r="296" spans="1:28" s="298" customFormat="1">
      <c r="A296" s="311"/>
      <c r="B296" s="311"/>
      <c r="C296" s="306" t="s">
        <v>299</v>
      </c>
      <c r="D296" s="306" t="s">
        <v>299</v>
      </c>
      <c r="E296" s="307">
        <v>543</v>
      </c>
      <c r="F296" s="308">
        <v>17492.56853</v>
      </c>
      <c r="G296" s="309">
        <v>80936.990860000005</v>
      </c>
      <c r="H296" s="309">
        <v>98429.559389999995</v>
      </c>
      <c r="I296" s="309">
        <v>38194.593820000002</v>
      </c>
      <c r="J296" s="309">
        <v>7548.8874100000003</v>
      </c>
      <c r="K296" s="309">
        <v>45743.481229999998</v>
      </c>
      <c r="L296" s="309">
        <v>243.67773</v>
      </c>
      <c r="M296" s="309">
        <v>127.70296</v>
      </c>
      <c r="N296" s="309">
        <v>371.38069000000002</v>
      </c>
      <c r="O296" s="309">
        <v>144544.42131000001</v>
      </c>
      <c r="P296" s="309">
        <v>13.65253</v>
      </c>
      <c r="Q296" s="309">
        <v>2.55769</v>
      </c>
      <c r="R296" s="310">
        <v>16.21022</v>
      </c>
      <c r="S296" s="5"/>
      <c r="T296" s="5"/>
      <c r="U296" s="5"/>
      <c r="V296" s="5"/>
      <c r="W296" s="5"/>
      <c r="X296" s="5"/>
      <c r="Y296" s="5"/>
      <c r="Z296" s="5"/>
      <c r="AA296" s="5"/>
      <c r="AB296" s="5"/>
    </row>
    <row r="297" spans="1:28" s="298" customFormat="1">
      <c r="A297" s="311"/>
      <c r="B297" s="311"/>
      <c r="C297" s="306" t="s">
        <v>300</v>
      </c>
      <c r="D297" s="306" t="s">
        <v>300</v>
      </c>
      <c r="E297" s="307">
        <v>23</v>
      </c>
      <c r="F297" s="308">
        <v>56674.438609999997</v>
      </c>
      <c r="G297" s="309">
        <v>11810.70732</v>
      </c>
      <c r="H297" s="309">
        <v>68485.145930000013</v>
      </c>
      <c r="I297" s="309">
        <v>154681.90865999999</v>
      </c>
      <c r="J297" s="309">
        <v>22370.781559999999</v>
      </c>
      <c r="K297" s="309">
        <v>177052.69021999999</v>
      </c>
      <c r="L297" s="309">
        <v>2927.0280600000001</v>
      </c>
      <c r="M297" s="309">
        <v>1476.0097800000001</v>
      </c>
      <c r="N297" s="309">
        <v>4403.03784</v>
      </c>
      <c r="O297" s="309">
        <v>249940.87399000002</v>
      </c>
      <c r="P297" s="309">
        <v>206451.29285</v>
      </c>
      <c r="Q297" s="309">
        <v>6156.5799699999998</v>
      </c>
      <c r="R297" s="310">
        <v>212607.87281999999</v>
      </c>
      <c r="S297" s="5"/>
      <c r="T297" s="5"/>
      <c r="U297" s="5"/>
      <c r="V297" s="5"/>
      <c r="W297" s="5"/>
      <c r="X297" s="5"/>
      <c r="Y297" s="5"/>
      <c r="Z297" s="5"/>
      <c r="AA297" s="5"/>
      <c r="AB297" s="5"/>
    </row>
    <row r="298" spans="1:28" s="298" customFormat="1">
      <c r="A298" s="311"/>
      <c r="B298" s="311"/>
      <c r="C298" s="306" t="s">
        <v>301</v>
      </c>
      <c r="D298" s="306" t="s">
        <v>302</v>
      </c>
      <c r="E298" s="307">
        <v>24</v>
      </c>
      <c r="F298" s="308">
        <v>24119.047649999997</v>
      </c>
      <c r="G298" s="309">
        <v>28912.102050000001</v>
      </c>
      <c r="H298" s="309">
        <v>53031.149700000002</v>
      </c>
      <c r="I298" s="309">
        <v>69056.274650000007</v>
      </c>
      <c r="J298" s="309">
        <v>17731.612850000001</v>
      </c>
      <c r="K298" s="309">
        <v>86787.887499999997</v>
      </c>
      <c r="L298" s="309">
        <v>2534.9482400000002</v>
      </c>
      <c r="M298" s="309">
        <v>2836.7378599999997</v>
      </c>
      <c r="N298" s="309">
        <v>5371.6860999999999</v>
      </c>
      <c r="O298" s="309">
        <v>145190.72330000001</v>
      </c>
      <c r="P298" s="309">
        <v>68676.904739999998</v>
      </c>
      <c r="Q298" s="309">
        <v>2223.3790899999999</v>
      </c>
      <c r="R298" s="310">
        <v>70900.28383</v>
      </c>
      <c r="S298" s="5"/>
      <c r="T298" s="5"/>
      <c r="U298" s="5"/>
      <c r="V298" s="5"/>
      <c r="W298" s="5"/>
      <c r="X298" s="5"/>
      <c r="Y298" s="5"/>
      <c r="Z298" s="5"/>
      <c r="AA298" s="5"/>
      <c r="AB298" s="5"/>
    </row>
    <row r="299" spans="1:28" s="298" customFormat="1">
      <c r="A299" s="311"/>
      <c r="B299" s="306" t="s">
        <v>22</v>
      </c>
      <c r="C299" s="306" t="s">
        <v>22</v>
      </c>
      <c r="D299" s="306" t="s">
        <v>22</v>
      </c>
      <c r="E299" s="307">
        <v>127</v>
      </c>
      <c r="F299" s="308">
        <v>43550.639990000003</v>
      </c>
      <c r="G299" s="309">
        <v>11296.621070000001</v>
      </c>
      <c r="H299" s="309">
        <v>54847.261060000004</v>
      </c>
      <c r="I299" s="309">
        <v>173762.25053999998</v>
      </c>
      <c r="J299" s="309">
        <v>38918.67282</v>
      </c>
      <c r="K299" s="309">
        <v>212680.92336000002</v>
      </c>
      <c r="L299" s="309">
        <v>4900.3907600000002</v>
      </c>
      <c r="M299" s="309">
        <v>1227.4680499999999</v>
      </c>
      <c r="N299" s="309">
        <v>6127.8588099999997</v>
      </c>
      <c r="O299" s="309">
        <v>273656.04323000001</v>
      </c>
      <c r="P299" s="309">
        <v>98103.544389999995</v>
      </c>
      <c r="Q299" s="309">
        <v>12579.572990000001</v>
      </c>
      <c r="R299" s="310">
        <v>110683.11738</v>
      </c>
      <c r="S299" s="5"/>
      <c r="T299" s="5"/>
      <c r="U299" s="5"/>
      <c r="V299" s="5"/>
      <c r="W299" s="5"/>
      <c r="X299" s="5"/>
      <c r="Y299" s="5"/>
      <c r="Z299" s="5"/>
      <c r="AA299" s="5"/>
      <c r="AB299" s="5"/>
    </row>
    <row r="300" spans="1:28" s="298" customFormat="1">
      <c r="A300" s="311"/>
      <c r="B300" s="311"/>
      <c r="C300" s="306" t="s">
        <v>303</v>
      </c>
      <c r="D300" s="306" t="s">
        <v>304</v>
      </c>
      <c r="E300" s="307">
        <v>129</v>
      </c>
      <c r="F300" s="308">
        <v>148636.84691999998</v>
      </c>
      <c r="G300" s="309">
        <v>89147.983469999992</v>
      </c>
      <c r="H300" s="309">
        <v>237784.83038999999</v>
      </c>
      <c r="I300" s="309">
        <v>244682.77240000002</v>
      </c>
      <c r="J300" s="309">
        <v>43495.923139999999</v>
      </c>
      <c r="K300" s="309">
        <v>288178.69554000004</v>
      </c>
      <c r="L300" s="309">
        <v>48158.855130000004</v>
      </c>
      <c r="M300" s="309">
        <v>5506.2774600000002</v>
      </c>
      <c r="N300" s="309">
        <v>53665.132590000001</v>
      </c>
      <c r="O300" s="309">
        <v>579628.65851999994</v>
      </c>
      <c r="P300" s="309">
        <v>371187.70493000001</v>
      </c>
      <c r="Q300" s="309">
        <v>14404.660330000001</v>
      </c>
      <c r="R300" s="310">
        <v>385592.36525999999</v>
      </c>
      <c r="S300" s="5"/>
      <c r="T300" s="5"/>
      <c r="U300" s="5"/>
      <c r="V300" s="5"/>
      <c r="W300" s="5"/>
      <c r="X300" s="5"/>
      <c r="Y300" s="5"/>
      <c r="Z300" s="5"/>
      <c r="AA300" s="5"/>
      <c r="AB300" s="5"/>
    </row>
    <row r="301" spans="1:28" s="298" customFormat="1">
      <c r="A301" s="311"/>
      <c r="B301" s="311"/>
      <c r="C301" s="311"/>
      <c r="D301" s="311"/>
      <c r="E301" s="312">
        <v>458</v>
      </c>
      <c r="F301" s="313">
        <v>24835.429199999999</v>
      </c>
      <c r="G301" s="314">
        <v>4820.5012000000006</v>
      </c>
      <c r="H301" s="314">
        <v>29655.930399999997</v>
      </c>
      <c r="I301" s="314">
        <v>62394.10441</v>
      </c>
      <c r="J301" s="314">
        <v>7855.9312499999996</v>
      </c>
      <c r="K301" s="314">
        <v>70250.035659999994</v>
      </c>
      <c r="L301" s="314">
        <v>985.79404</v>
      </c>
      <c r="M301" s="314">
        <v>77.971460000000008</v>
      </c>
      <c r="N301" s="314">
        <v>1063.7655</v>
      </c>
      <c r="O301" s="314">
        <v>100969.73156</v>
      </c>
      <c r="P301" s="314">
        <v>7.94367</v>
      </c>
      <c r="Q301" s="314">
        <v>130.99222</v>
      </c>
      <c r="R301" s="315">
        <v>138.93589</v>
      </c>
      <c r="S301" s="5"/>
      <c r="T301" s="5"/>
      <c r="U301" s="5"/>
      <c r="V301" s="5"/>
      <c r="W301" s="5"/>
      <c r="X301" s="5"/>
      <c r="Y301" s="5"/>
      <c r="Z301" s="5"/>
      <c r="AA301" s="5"/>
      <c r="AB301" s="5"/>
    </row>
    <row r="302" spans="1:28" s="298" customFormat="1">
      <c r="A302" s="311"/>
      <c r="B302" s="311"/>
      <c r="C302" s="311"/>
      <c r="D302" s="311"/>
      <c r="E302" s="312">
        <v>696</v>
      </c>
      <c r="F302" s="313">
        <v>19346.144190000003</v>
      </c>
      <c r="G302" s="314">
        <v>23324.32188</v>
      </c>
      <c r="H302" s="314">
        <v>42670.466070000002</v>
      </c>
      <c r="I302" s="314">
        <v>54110.936229999999</v>
      </c>
      <c r="J302" s="314">
        <v>11854.447609999999</v>
      </c>
      <c r="K302" s="314">
        <v>65965.38384000001</v>
      </c>
      <c r="L302" s="314">
        <v>1544.5539699999999</v>
      </c>
      <c r="M302" s="314">
        <v>519.40192999999999</v>
      </c>
      <c r="N302" s="314">
        <v>2063.9558999999999</v>
      </c>
      <c r="O302" s="314">
        <v>110699.80581000001</v>
      </c>
      <c r="P302" s="314">
        <v>6.7214099999999997</v>
      </c>
      <c r="Q302" s="314">
        <v>1.01674</v>
      </c>
      <c r="R302" s="315">
        <v>7.7381499999999992</v>
      </c>
      <c r="S302" s="5"/>
      <c r="T302" s="5"/>
      <c r="U302" s="5"/>
      <c r="V302" s="5"/>
      <c r="W302" s="5"/>
      <c r="X302" s="5"/>
      <c r="Y302" s="5"/>
      <c r="Z302" s="5"/>
      <c r="AA302" s="5"/>
      <c r="AB302" s="5"/>
    </row>
    <row r="303" spans="1:28" s="298" customFormat="1">
      <c r="A303" s="311"/>
      <c r="B303" s="306" t="s">
        <v>305</v>
      </c>
      <c r="C303" s="306" t="s">
        <v>306</v>
      </c>
      <c r="D303" s="306" t="s">
        <v>307</v>
      </c>
      <c r="E303" s="307">
        <v>408</v>
      </c>
      <c r="F303" s="308">
        <v>11619.7816</v>
      </c>
      <c r="G303" s="309">
        <v>6723.7279900000003</v>
      </c>
      <c r="H303" s="309">
        <v>18343.509590000001</v>
      </c>
      <c r="I303" s="309">
        <v>38843.124149999996</v>
      </c>
      <c r="J303" s="309">
        <v>3147.25731</v>
      </c>
      <c r="K303" s="309">
        <v>41990.381460000004</v>
      </c>
      <c r="L303" s="309">
        <v>101.1212</v>
      </c>
      <c r="M303" s="309">
        <v>1.2800000000000001E-3</v>
      </c>
      <c r="N303" s="309">
        <v>101.12248</v>
      </c>
      <c r="O303" s="309">
        <v>60435.013530000004</v>
      </c>
      <c r="P303" s="309">
        <v>18261.996460000002</v>
      </c>
      <c r="Q303" s="309">
        <v>41.995230000000006</v>
      </c>
      <c r="R303" s="310">
        <v>18303.991690000003</v>
      </c>
      <c r="S303" s="5"/>
      <c r="T303" s="5"/>
      <c r="U303" s="5"/>
      <c r="V303" s="5"/>
      <c r="W303" s="5"/>
      <c r="X303" s="5"/>
      <c r="Y303" s="5"/>
      <c r="Z303" s="5"/>
      <c r="AA303" s="5"/>
      <c r="AB303" s="5"/>
    </row>
    <row r="304" spans="1:28" s="298" customFormat="1">
      <c r="A304" s="311"/>
      <c r="B304" s="311"/>
      <c r="C304" s="306" t="s">
        <v>308</v>
      </c>
      <c r="D304" s="306" t="s">
        <v>308</v>
      </c>
      <c r="E304" s="307">
        <v>53</v>
      </c>
      <c r="F304" s="308">
        <v>63266.480090000005</v>
      </c>
      <c r="G304" s="309">
        <v>13309.607320000001</v>
      </c>
      <c r="H304" s="309">
        <v>76576.087409999993</v>
      </c>
      <c r="I304" s="309">
        <v>117249.55017</v>
      </c>
      <c r="J304" s="309">
        <v>16298.73696</v>
      </c>
      <c r="K304" s="309">
        <v>133548.28712999998</v>
      </c>
      <c r="L304" s="309">
        <v>1126.9930900000002</v>
      </c>
      <c r="M304" s="309">
        <v>583.42101000000002</v>
      </c>
      <c r="N304" s="309">
        <v>1710.4141000000002</v>
      </c>
      <c r="O304" s="309">
        <v>211834.78863999998</v>
      </c>
      <c r="P304" s="309">
        <v>197180.44972</v>
      </c>
      <c r="Q304" s="309">
        <v>1989.3603700000001</v>
      </c>
      <c r="R304" s="310">
        <v>199169.81009000001</v>
      </c>
      <c r="S304" s="5"/>
      <c r="T304" s="5"/>
      <c r="U304" s="5"/>
      <c r="V304" s="5"/>
      <c r="W304" s="5"/>
      <c r="X304" s="5"/>
      <c r="Y304" s="5"/>
      <c r="Z304" s="5"/>
      <c r="AA304" s="5"/>
      <c r="AB304" s="5"/>
    </row>
    <row r="305" spans="1:28" s="298" customFormat="1">
      <c r="A305" s="311"/>
      <c r="B305" s="311"/>
      <c r="C305" s="306" t="s">
        <v>309</v>
      </c>
      <c r="D305" s="306" t="s">
        <v>310</v>
      </c>
      <c r="E305" s="307">
        <v>579</v>
      </c>
      <c r="F305" s="308">
        <v>10858.122599999999</v>
      </c>
      <c r="G305" s="309">
        <v>352.64330000000001</v>
      </c>
      <c r="H305" s="309">
        <v>11210.7659</v>
      </c>
      <c r="I305" s="309">
        <v>53633.8557</v>
      </c>
      <c r="J305" s="309">
        <v>2139.7656400000001</v>
      </c>
      <c r="K305" s="309">
        <v>55773.621340000005</v>
      </c>
      <c r="L305" s="309">
        <v>212.15479999999999</v>
      </c>
      <c r="M305" s="309">
        <v>1.7800000000000001E-3</v>
      </c>
      <c r="N305" s="309">
        <v>212.15657999999999</v>
      </c>
      <c r="O305" s="309">
        <v>67196.543819999992</v>
      </c>
      <c r="P305" s="309">
        <v>4.4038599999999999</v>
      </c>
      <c r="Q305" s="309">
        <v>0</v>
      </c>
      <c r="R305" s="310">
        <v>4.4038599999999999</v>
      </c>
      <c r="S305" s="5"/>
      <c r="T305" s="5"/>
      <c r="U305" s="5"/>
      <c r="V305" s="5"/>
      <c r="W305" s="5"/>
      <c r="X305" s="5"/>
      <c r="Y305" s="5"/>
      <c r="Z305" s="5"/>
      <c r="AA305" s="5"/>
      <c r="AB305" s="5"/>
    </row>
    <row r="306" spans="1:28" s="298" customFormat="1">
      <c r="A306" s="311"/>
      <c r="B306" s="311"/>
      <c r="C306" s="311"/>
      <c r="D306" s="306" t="s">
        <v>309</v>
      </c>
      <c r="E306" s="307">
        <v>54</v>
      </c>
      <c r="F306" s="308">
        <v>13874.935390000001</v>
      </c>
      <c r="G306" s="309">
        <v>4969.5168400000002</v>
      </c>
      <c r="H306" s="309">
        <v>18844.452229999999</v>
      </c>
      <c r="I306" s="309">
        <v>24062.696219999998</v>
      </c>
      <c r="J306" s="309">
        <v>2354.3363100000001</v>
      </c>
      <c r="K306" s="309">
        <v>26417.03253</v>
      </c>
      <c r="L306" s="309">
        <v>73.79428999999999</v>
      </c>
      <c r="M306" s="309">
        <v>85.791309999999996</v>
      </c>
      <c r="N306" s="309">
        <v>159.5856</v>
      </c>
      <c r="O306" s="309">
        <v>45421.070359999998</v>
      </c>
      <c r="P306" s="309">
        <v>8.0480699999999992</v>
      </c>
      <c r="Q306" s="309">
        <v>0.10723999999999999</v>
      </c>
      <c r="R306" s="310">
        <v>8.1553100000000001</v>
      </c>
      <c r="S306" s="5"/>
      <c r="T306" s="5"/>
      <c r="U306" s="5"/>
      <c r="V306" s="5"/>
      <c r="W306" s="5"/>
      <c r="X306" s="5"/>
      <c r="Y306" s="5"/>
      <c r="Z306" s="5"/>
      <c r="AA306" s="5"/>
      <c r="AB306" s="5"/>
    </row>
    <row r="307" spans="1:28" s="298" customFormat="1">
      <c r="A307" s="311"/>
      <c r="B307" s="311"/>
      <c r="C307" s="306" t="s">
        <v>305</v>
      </c>
      <c r="D307" s="306" t="s">
        <v>311</v>
      </c>
      <c r="E307" s="307">
        <v>56</v>
      </c>
      <c r="F307" s="308">
        <v>130574.16424</v>
      </c>
      <c r="G307" s="309">
        <v>28440.157460000002</v>
      </c>
      <c r="H307" s="309">
        <v>159014.3217</v>
      </c>
      <c r="I307" s="309">
        <v>161758.68086000002</v>
      </c>
      <c r="J307" s="309">
        <v>33550.918530000003</v>
      </c>
      <c r="K307" s="309">
        <v>195309.59938999999</v>
      </c>
      <c r="L307" s="309">
        <v>3883.0688500000001</v>
      </c>
      <c r="M307" s="309">
        <v>1382.4047800000001</v>
      </c>
      <c r="N307" s="309">
        <v>5265.4736299999995</v>
      </c>
      <c r="O307" s="309">
        <v>359589.39472000004</v>
      </c>
      <c r="P307" s="309">
        <v>379809.86524999997</v>
      </c>
      <c r="Q307" s="309">
        <v>5785.2058499999994</v>
      </c>
      <c r="R307" s="310">
        <v>385595.0711</v>
      </c>
      <c r="S307" s="5"/>
      <c r="T307" s="5"/>
      <c r="U307" s="5"/>
      <c r="V307" s="5"/>
      <c r="W307" s="5"/>
      <c r="X307" s="5"/>
      <c r="Y307" s="5"/>
      <c r="Z307" s="5"/>
      <c r="AA307" s="5"/>
      <c r="AB307" s="5"/>
    </row>
    <row r="308" spans="1:28" s="298" customFormat="1">
      <c r="A308" s="311"/>
      <c r="B308" s="311"/>
      <c r="C308" s="311"/>
      <c r="D308" s="311"/>
      <c r="E308" s="312">
        <v>444</v>
      </c>
      <c r="F308" s="313">
        <v>11634.84866</v>
      </c>
      <c r="G308" s="314">
        <v>314.31392999999997</v>
      </c>
      <c r="H308" s="314">
        <v>11949.16259</v>
      </c>
      <c r="I308" s="314">
        <v>49583.099719999998</v>
      </c>
      <c r="J308" s="314">
        <v>3369.8077499999999</v>
      </c>
      <c r="K308" s="314">
        <v>52952.907469999998</v>
      </c>
      <c r="L308" s="314">
        <v>85.874399999999994</v>
      </c>
      <c r="M308" s="314">
        <v>1.5439999999999999E-2</v>
      </c>
      <c r="N308" s="314">
        <v>85.889839999999992</v>
      </c>
      <c r="O308" s="314">
        <v>64987.959900000002</v>
      </c>
      <c r="P308" s="314">
        <v>18.680759999999999</v>
      </c>
      <c r="Q308" s="314">
        <v>1.2212100000000001</v>
      </c>
      <c r="R308" s="315">
        <v>19.901970000000002</v>
      </c>
      <c r="S308" s="5"/>
      <c r="T308" s="5"/>
      <c r="U308" s="5"/>
      <c r="V308" s="5"/>
      <c r="W308" s="5"/>
      <c r="X308" s="5"/>
      <c r="Y308" s="5"/>
      <c r="Z308" s="5"/>
      <c r="AA308" s="5"/>
      <c r="AB308" s="5"/>
    </row>
    <row r="309" spans="1:28" s="298" customFormat="1">
      <c r="A309" s="311"/>
      <c r="B309" s="306" t="s">
        <v>24</v>
      </c>
      <c r="C309" s="306" t="s">
        <v>24</v>
      </c>
      <c r="D309" s="306" t="s">
        <v>24</v>
      </c>
      <c r="E309" s="307">
        <v>123</v>
      </c>
      <c r="F309" s="308">
        <v>100003.38395999999</v>
      </c>
      <c r="G309" s="309">
        <v>40569.293109999999</v>
      </c>
      <c r="H309" s="309">
        <v>140572.67707000001</v>
      </c>
      <c r="I309" s="309">
        <v>276339.70113999996</v>
      </c>
      <c r="J309" s="309">
        <v>115479.44579000001</v>
      </c>
      <c r="K309" s="309">
        <v>391819.14692999999</v>
      </c>
      <c r="L309" s="309">
        <v>10141.82619</v>
      </c>
      <c r="M309" s="309">
        <v>6346.4017400000002</v>
      </c>
      <c r="N309" s="309">
        <v>16488.227930000001</v>
      </c>
      <c r="O309" s="309">
        <v>548880.05192999996</v>
      </c>
      <c r="P309" s="309">
        <v>387506.99455</v>
      </c>
      <c r="Q309" s="309">
        <v>42727.307710000001</v>
      </c>
      <c r="R309" s="310">
        <v>430234.30225999997</v>
      </c>
      <c r="S309" s="5"/>
      <c r="T309" s="5"/>
      <c r="U309" s="5"/>
      <c r="V309" s="5"/>
      <c r="W309" s="5"/>
      <c r="X309" s="5"/>
      <c r="Y309" s="5"/>
      <c r="Z309" s="5"/>
      <c r="AA309" s="5"/>
      <c r="AB309" s="5"/>
    </row>
    <row r="310" spans="1:28" s="298" customFormat="1">
      <c r="A310" s="311"/>
      <c r="B310" s="311"/>
      <c r="C310" s="311"/>
      <c r="D310" s="311"/>
      <c r="E310" s="312">
        <v>125</v>
      </c>
      <c r="F310" s="313">
        <v>17070.15611</v>
      </c>
      <c r="G310" s="314">
        <v>17771.346329999997</v>
      </c>
      <c r="H310" s="314">
        <v>34841.502439999997</v>
      </c>
      <c r="I310" s="314">
        <v>62945.645579999997</v>
      </c>
      <c r="J310" s="314">
        <v>23410.407569999999</v>
      </c>
      <c r="K310" s="314">
        <v>86356.053150000007</v>
      </c>
      <c r="L310" s="314">
        <v>405.13986999999997</v>
      </c>
      <c r="M310" s="314">
        <v>118.71317000000001</v>
      </c>
      <c r="N310" s="314">
        <v>523.85303999999996</v>
      </c>
      <c r="O310" s="314">
        <v>121721.40862999999</v>
      </c>
      <c r="P310" s="314">
        <v>6.2558199999999999</v>
      </c>
      <c r="Q310" s="314">
        <v>1.1600299999999999</v>
      </c>
      <c r="R310" s="315">
        <v>7.4158500000000007</v>
      </c>
      <c r="S310" s="5"/>
      <c r="T310" s="5"/>
      <c r="U310" s="5"/>
      <c r="V310" s="5"/>
      <c r="W310" s="5"/>
      <c r="X310" s="5"/>
      <c r="Y310" s="5"/>
      <c r="Z310" s="5"/>
      <c r="AA310" s="5"/>
      <c r="AB310" s="5"/>
    </row>
    <row r="311" spans="1:28" s="298" customFormat="1">
      <c r="A311" s="311"/>
      <c r="B311" s="311"/>
      <c r="C311" s="311"/>
      <c r="D311" s="311"/>
      <c r="E311" s="312">
        <v>572</v>
      </c>
      <c r="F311" s="313">
        <v>10023.815759999999</v>
      </c>
      <c r="G311" s="314">
        <v>2137.6860099999999</v>
      </c>
      <c r="H311" s="314">
        <v>12161.501769999999</v>
      </c>
      <c r="I311" s="314">
        <v>37515.736349999999</v>
      </c>
      <c r="J311" s="314">
        <v>8501.6087299999999</v>
      </c>
      <c r="K311" s="314">
        <v>46017.345079999999</v>
      </c>
      <c r="L311" s="314">
        <v>322.48791999999997</v>
      </c>
      <c r="M311" s="314">
        <v>28.86449</v>
      </c>
      <c r="N311" s="314">
        <v>351.35240999999996</v>
      </c>
      <c r="O311" s="314">
        <v>58530.199260000001</v>
      </c>
      <c r="P311" s="314">
        <v>2.5628299999999999</v>
      </c>
      <c r="Q311" s="314">
        <v>1.94543</v>
      </c>
      <c r="R311" s="315">
        <v>4.5082599999999999</v>
      </c>
      <c r="S311" s="5"/>
      <c r="T311" s="5"/>
      <c r="U311" s="5"/>
      <c r="V311" s="5"/>
      <c r="W311" s="5"/>
      <c r="X311" s="5"/>
      <c r="Y311" s="5"/>
      <c r="Z311" s="5"/>
      <c r="AA311" s="5"/>
      <c r="AB311" s="5"/>
    </row>
    <row r="312" spans="1:28" s="298" customFormat="1">
      <c r="A312" s="311"/>
      <c r="B312" s="311"/>
      <c r="C312" s="306" t="s">
        <v>312</v>
      </c>
      <c r="D312" s="306" t="s">
        <v>313</v>
      </c>
      <c r="E312" s="307">
        <v>126</v>
      </c>
      <c r="F312" s="308">
        <v>9959.2165199999999</v>
      </c>
      <c r="G312" s="309">
        <v>650.05421000000001</v>
      </c>
      <c r="H312" s="309">
        <v>10609.27073</v>
      </c>
      <c r="I312" s="309">
        <v>54725.256390000002</v>
      </c>
      <c r="J312" s="309">
        <v>15011.81134</v>
      </c>
      <c r="K312" s="309">
        <v>69737.06773000001</v>
      </c>
      <c r="L312" s="309">
        <v>2810.1234800000002</v>
      </c>
      <c r="M312" s="309">
        <v>289.39615000000003</v>
      </c>
      <c r="N312" s="309">
        <v>3099.5196299999998</v>
      </c>
      <c r="O312" s="309">
        <v>83445.858090000009</v>
      </c>
      <c r="P312" s="309">
        <v>2304.7912700000002</v>
      </c>
      <c r="Q312" s="309">
        <v>46.778550000000003</v>
      </c>
      <c r="R312" s="310">
        <v>2351.5698199999997</v>
      </c>
      <c r="S312" s="5"/>
      <c r="T312" s="5"/>
      <c r="U312" s="5"/>
      <c r="V312" s="5"/>
      <c r="W312" s="5"/>
      <c r="X312" s="5"/>
      <c r="Y312" s="5"/>
      <c r="Z312" s="5"/>
      <c r="AA312" s="5"/>
      <c r="AB312" s="5"/>
    </row>
    <row r="313" spans="1:28" s="298" customFormat="1">
      <c r="A313" s="311"/>
      <c r="B313" s="306" t="s">
        <v>25</v>
      </c>
      <c r="C313" s="306" t="s">
        <v>25</v>
      </c>
      <c r="D313" s="306" t="s">
        <v>25</v>
      </c>
      <c r="E313" s="307">
        <v>27</v>
      </c>
      <c r="F313" s="308">
        <v>27732.128359999999</v>
      </c>
      <c r="G313" s="309">
        <v>9934.8856799999994</v>
      </c>
      <c r="H313" s="309">
        <v>37667.014040000002</v>
      </c>
      <c r="I313" s="309">
        <v>85873.591339999999</v>
      </c>
      <c r="J313" s="309">
        <v>14161.852789999999</v>
      </c>
      <c r="K313" s="309">
        <v>100035.44412999999</v>
      </c>
      <c r="L313" s="309">
        <v>1529.00893</v>
      </c>
      <c r="M313" s="309">
        <v>799.71898999999996</v>
      </c>
      <c r="N313" s="309">
        <v>2328.7279199999998</v>
      </c>
      <c r="O313" s="309">
        <v>140031.18609</v>
      </c>
      <c r="P313" s="309">
        <v>107110.78628</v>
      </c>
      <c r="Q313" s="309">
        <v>4054.85158</v>
      </c>
      <c r="R313" s="310">
        <v>111165.63786</v>
      </c>
      <c r="S313" s="5"/>
      <c r="T313" s="5"/>
      <c r="U313" s="5"/>
      <c r="V313" s="5"/>
      <c r="W313" s="5"/>
      <c r="X313" s="5"/>
      <c r="Y313" s="5"/>
      <c r="Z313" s="5"/>
      <c r="AA313" s="5"/>
      <c r="AB313" s="5"/>
    </row>
    <row r="314" spans="1:28" s="298" customFormat="1">
      <c r="A314" s="311"/>
      <c r="B314" s="306" t="s">
        <v>26</v>
      </c>
      <c r="C314" s="306" t="s">
        <v>314</v>
      </c>
      <c r="D314" s="306" t="s">
        <v>315</v>
      </c>
      <c r="E314" s="307">
        <v>629</v>
      </c>
      <c r="F314" s="308">
        <v>8996.3420900000001</v>
      </c>
      <c r="G314" s="309">
        <v>1434.26082</v>
      </c>
      <c r="H314" s="309">
        <v>10430.60291</v>
      </c>
      <c r="I314" s="309">
        <v>30617.982499999998</v>
      </c>
      <c r="J314" s="309">
        <v>2681.3657400000002</v>
      </c>
      <c r="K314" s="309">
        <v>33299.348239999999</v>
      </c>
      <c r="L314" s="309">
        <v>163.6875</v>
      </c>
      <c r="M314" s="309">
        <v>58.187069999999999</v>
      </c>
      <c r="N314" s="309">
        <v>221.87457000000001</v>
      </c>
      <c r="O314" s="309">
        <v>43951.825720000001</v>
      </c>
      <c r="P314" s="309">
        <v>3.85242</v>
      </c>
      <c r="Q314" s="309">
        <v>1.0421899999999999</v>
      </c>
      <c r="R314" s="310">
        <v>4.8946099999999992</v>
      </c>
      <c r="S314" s="5"/>
      <c r="T314" s="5"/>
      <c r="U314" s="5"/>
      <c r="V314" s="5"/>
      <c r="W314" s="5"/>
      <c r="X314" s="5"/>
      <c r="Y314" s="5"/>
      <c r="Z314" s="5"/>
      <c r="AA314" s="5"/>
      <c r="AB314" s="5"/>
    </row>
    <row r="315" spans="1:28" s="298" customFormat="1">
      <c r="A315" s="311"/>
      <c r="B315" s="311"/>
      <c r="C315" s="311"/>
      <c r="D315" s="306" t="s">
        <v>316</v>
      </c>
      <c r="E315" s="307">
        <v>58</v>
      </c>
      <c r="F315" s="308">
        <v>178178.15883</v>
      </c>
      <c r="G315" s="309">
        <v>44615.471709999998</v>
      </c>
      <c r="H315" s="309">
        <v>222793.63053999998</v>
      </c>
      <c r="I315" s="309">
        <v>205199.06850999998</v>
      </c>
      <c r="J315" s="309">
        <v>30174.078559999998</v>
      </c>
      <c r="K315" s="309">
        <v>235373.14707000001</v>
      </c>
      <c r="L315" s="309">
        <v>7717.9150499999996</v>
      </c>
      <c r="M315" s="309">
        <v>4609.2706600000001</v>
      </c>
      <c r="N315" s="309">
        <v>12327.185710000002</v>
      </c>
      <c r="O315" s="309">
        <v>470493.96331999998</v>
      </c>
      <c r="P315" s="309">
        <v>366228.62956000003</v>
      </c>
      <c r="Q315" s="309">
        <v>18788.181559999997</v>
      </c>
      <c r="R315" s="310">
        <v>385016.81112000003</v>
      </c>
      <c r="S315" s="5"/>
      <c r="T315" s="5"/>
      <c r="U315" s="5"/>
      <c r="V315" s="5"/>
      <c r="W315" s="5"/>
      <c r="X315" s="5"/>
      <c r="Y315" s="5"/>
      <c r="Z315" s="5"/>
      <c r="AA315" s="5"/>
      <c r="AB315" s="5"/>
    </row>
    <row r="316" spans="1:28" s="298" customFormat="1">
      <c r="A316" s="311"/>
      <c r="B316" s="311"/>
      <c r="C316" s="311"/>
      <c r="D316" s="311"/>
      <c r="E316" s="312">
        <v>394</v>
      </c>
      <c r="F316" s="313">
        <v>15316.36651</v>
      </c>
      <c r="G316" s="314">
        <v>4670.2245599999997</v>
      </c>
      <c r="H316" s="314">
        <v>19986.591069999999</v>
      </c>
      <c r="I316" s="314">
        <v>41114.47234</v>
      </c>
      <c r="J316" s="314">
        <v>4536.6590800000004</v>
      </c>
      <c r="K316" s="314">
        <v>45651.131420000005</v>
      </c>
      <c r="L316" s="314">
        <v>1053.5370399999999</v>
      </c>
      <c r="M316" s="314">
        <v>69.052240000000012</v>
      </c>
      <c r="N316" s="314">
        <v>1122.5892799999999</v>
      </c>
      <c r="O316" s="314">
        <v>66760.31177</v>
      </c>
      <c r="P316" s="314">
        <v>111.27945</v>
      </c>
      <c r="Q316" s="314">
        <v>23.384689999999999</v>
      </c>
      <c r="R316" s="315">
        <v>134.66414</v>
      </c>
      <c r="S316" s="5"/>
      <c r="T316" s="5"/>
      <c r="U316" s="5"/>
      <c r="V316" s="5"/>
      <c r="W316" s="5"/>
      <c r="X316" s="5"/>
      <c r="Y316" s="5"/>
      <c r="Z316" s="5"/>
      <c r="AA316" s="5"/>
      <c r="AB316" s="5"/>
    </row>
    <row r="317" spans="1:28" s="298" customFormat="1">
      <c r="A317" s="311"/>
      <c r="B317" s="306" t="s">
        <v>317</v>
      </c>
      <c r="C317" s="306" t="s">
        <v>317</v>
      </c>
      <c r="D317" s="306" t="s">
        <v>317</v>
      </c>
      <c r="E317" s="307">
        <v>334</v>
      </c>
      <c r="F317" s="308">
        <v>0</v>
      </c>
      <c r="G317" s="309">
        <v>152475.23332</v>
      </c>
      <c r="H317" s="309">
        <v>152475.23332</v>
      </c>
      <c r="I317" s="309">
        <v>0</v>
      </c>
      <c r="J317" s="309">
        <v>0</v>
      </c>
      <c r="K317" s="309">
        <v>0</v>
      </c>
      <c r="L317" s="309">
        <v>0</v>
      </c>
      <c r="M317" s="309">
        <v>152747.54100999999</v>
      </c>
      <c r="N317" s="309">
        <v>152747.54100999999</v>
      </c>
      <c r="O317" s="309">
        <v>305222.77432999999</v>
      </c>
      <c r="P317" s="309">
        <v>0</v>
      </c>
      <c r="Q317" s="309">
        <v>0</v>
      </c>
      <c r="R317" s="310">
        <v>0</v>
      </c>
      <c r="S317" s="5"/>
      <c r="T317" s="5"/>
      <c r="U317" s="5"/>
      <c r="V317" s="5"/>
      <c r="W317" s="5"/>
      <c r="X317" s="5"/>
      <c r="Y317" s="5"/>
      <c r="Z317" s="5"/>
      <c r="AA317" s="5"/>
      <c r="AB317" s="5"/>
    </row>
    <row r="318" spans="1:28" s="298" customFormat="1">
      <c r="A318" s="311"/>
      <c r="B318" s="311"/>
      <c r="C318" s="311"/>
      <c r="D318" s="311"/>
      <c r="E318" s="312">
        <v>336</v>
      </c>
      <c r="F318" s="313">
        <v>0</v>
      </c>
      <c r="G318" s="314">
        <v>1247779.8087299999</v>
      </c>
      <c r="H318" s="314">
        <v>1247779.8087299999</v>
      </c>
      <c r="I318" s="314">
        <v>0</v>
      </c>
      <c r="J318" s="314">
        <v>0</v>
      </c>
      <c r="K318" s="314">
        <v>0</v>
      </c>
      <c r="L318" s="314">
        <v>0</v>
      </c>
      <c r="M318" s="314">
        <v>242129.15316999998</v>
      </c>
      <c r="N318" s="314">
        <v>242129.15316999998</v>
      </c>
      <c r="O318" s="314">
        <v>1489908.9619</v>
      </c>
      <c r="P318" s="314">
        <v>0</v>
      </c>
      <c r="Q318" s="314">
        <v>619472.43474000006</v>
      </c>
      <c r="R318" s="315">
        <v>619472.43474000006</v>
      </c>
      <c r="S318" s="5"/>
      <c r="T318" s="5"/>
      <c r="U318" s="5"/>
      <c r="V318" s="5"/>
      <c r="W318" s="5"/>
      <c r="X318" s="5"/>
      <c r="Y318" s="5"/>
      <c r="Z318" s="5"/>
      <c r="AA318" s="5"/>
      <c r="AB318" s="5"/>
    </row>
    <row r="319" spans="1:28" s="298" customFormat="1">
      <c r="A319" s="306" t="s">
        <v>318</v>
      </c>
      <c r="B319" s="306" t="s">
        <v>3</v>
      </c>
      <c r="C319" s="306" t="s">
        <v>201</v>
      </c>
      <c r="D319" s="306" t="s">
        <v>201</v>
      </c>
      <c r="E319" s="307">
        <v>63</v>
      </c>
      <c r="F319" s="308">
        <v>0</v>
      </c>
      <c r="G319" s="309">
        <v>0</v>
      </c>
      <c r="H319" s="309">
        <v>0</v>
      </c>
      <c r="I319" s="309">
        <v>1.1188499999999999</v>
      </c>
      <c r="J319" s="309">
        <v>0</v>
      </c>
      <c r="K319" s="309">
        <v>1.1188499999999999</v>
      </c>
      <c r="L319" s="309">
        <v>0</v>
      </c>
      <c r="M319" s="309">
        <v>0</v>
      </c>
      <c r="N319" s="309">
        <v>0</v>
      </c>
      <c r="O319" s="309">
        <v>1.1188499999999999</v>
      </c>
      <c r="P319" s="309">
        <v>653.37042000000008</v>
      </c>
      <c r="Q319" s="309">
        <v>0.92215999999999998</v>
      </c>
      <c r="R319" s="310">
        <v>654.29257999999993</v>
      </c>
      <c r="S319" s="5"/>
      <c r="T319" s="5"/>
      <c r="U319" s="5"/>
      <c r="V319" s="5"/>
      <c r="W319" s="5"/>
      <c r="X319" s="5"/>
      <c r="Y319" s="5"/>
      <c r="Z319" s="5"/>
      <c r="AA319" s="5"/>
      <c r="AB319" s="5"/>
    </row>
    <row r="320" spans="1:28" s="298" customFormat="1">
      <c r="A320" s="311"/>
      <c r="B320" s="306" t="s">
        <v>5</v>
      </c>
      <c r="C320" s="306" t="s">
        <v>5</v>
      </c>
      <c r="D320" s="306" t="s">
        <v>5</v>
      </c>
      <c r="E320" s="307">
        <v>125</v>
      </c>
      <c r="F320" s="308">
        <v>1377.7336399999999</v>
      </c>
      <c r="G320" s="309">
        <v>11077.19527</v>
      </c>
      <c r="H320" s="309">
        <v>12454.928910000001</v>
      </c>
      <c r="I320" s="309">
        <v>67153.652189999993</v>
      </c>
      <c r="J320" s="309">
        <v>27598.191350000001</v>
      </c>
      <c r="K320" s="309">
        <v>94751.843540000002</v>
      </c>
      <c r="L320" s="309">
        <v>35771.610770000007</v>
      </c>
      <c r="M320" s="309">
        <v>19128.48342</v>
      </c>
      <c r="N320" s="309">
        <v>54900.094189999996</v>
      </c>
      <c r="O320" s="309">
        <v>162106.86663999999</v>
      </c>
      <c r="P320" s="309">
        <v>80826.961689999996</v>
      </c>
      <c r="Q320" s="309">
        <v>289.73811000000001</v>
      </c>
      <c r="R320" s="310">
        <v>81116.699800000002</v>
      </c>
      <c r="S320" s="5"/>
      <c r="T320" s="5"/>
      <c r="U320" s="5"/>
      <c r="V320" s="5"/>
      <c r="W320" s="5"/>
      <c r="X320" s="5"/>
      <c r="Y320" s="5"/>
      <c r="Z320" s="5"/>
      <c r="AA320" s="5"/>
      <c r="AB320" s="5"/>
    </row>
    <row r="321" spans="1:28" s="298" customFormat="1">
      <c r="A321" s="311"/>
      <c r="B321" s="306" t="s">
        <v>7</v>
      </c>
      <c r="C321" s="306" t="s">
        <v>7</v>
      </c>
      <c r="D321" s="306" t="s">
        <v>7</v>
      </c>
      <c r="E321" s="307">
        <v>56</v>
      </c>
      <c r="F321" s="308">
        <v>1268.1429599999999</v>
      </c>
      <c r="G321" s="309">
        <v>17.330410000000001</v>
      </c>
      <c r="H321" s="309">
        <v>1285.4733700000002</v>
      </c>
      <c r="I321" s="309">
        <v>26999.248460000003</v>
      </c>
      <c r="J321" s="309">
        <v>5102.4635699999999</v>
      </c>
      <c r="K321" s="309">
        <v>32101.712030000002</v>
      </c>
      <c r="L321" s="309">
        <v>19287.8655</v>
      </c>
      <c r="M321" s="309">
        <v>1720.1916200000001</v>
      </c>
      <c r="N321" s="309">
        <v>21008.057120000001</v>
      </c>
      <c r="O321" s="309">
        <v>54395.24252</v>
      </c>
      <c r="P321" s="309">
        <v>160209.01658000002</v>
      </c>
      <c r="Q321" s="309">
        <v>111.56566000000001</v>
      </c>
      <c r="R321" s="310">
        <v>160320.58224000002</v>
      </c>
      <c r="S321" s="5"/>
      <c r="T321" s="5"/>
      <c r="U321" s="5"/>
      <c r="V321" s="5"/>
      <c r="W321" s="5"/>
      <c r="X321" s="5"/>
      <c r="Y321" s="5"/>
      <c r="Z321" s="5"/>
      <c r="AA321" s="5"/>
      <c r="AB321" s="5"/>
    </row>
    <row r="322" spans="1:28" s="298" customFormat="1">
      <c r="A322" s="311"/>
      <c r="B322" s="311"/>
      <c r="C322" s="306" t="s">
        <v>224</v>
      </c>
      <c r="D322" s="306" t="s">
        <v>224</v>
      </c>
      <c r="E322" s="307">
        <v>159</v>
      </c>
      <c r="F322" s="308">
        <v>0</v>
      </c>
      <c r="G322" s="309">
        <v>0</v>
      </c>
      <c r="H322" s="309">
        <v>0</v>
      </c>
      <c r="I322" s="309">
        <v>259.53845000000001</v>
      </c>
      <c r="J322" s="309">
        <v>29.236660000000001</v>
      </c>
      <c r="K322" s="309">
        <v>288.77510999999998</v>
      </c>
      <c r="L322" s="309">
        <v>155.00200000000001</v>
      </c>
      <c r="M322" s="309">
        <v>10.089</v>
      </c>
      <c r="N322" s="309">
        <v>165.09100000000001</v>
      </c>
      <c r="O322" s="309">
        <v>453.86610999999999</v>
      </c>
      <c r="P322" s="309">
        <v>30334.394339999999</v>
      </c>
      <c r="Q322" s="309">
        <v>6.5099999999999991E-2</v>
      </c>
      <c r="R322" s="310">
        <v>30334.459440000002</v>
      </c>
      <c r="S322" s="5"/>
      <c r="T322" s="5"/>
      <c r="U322" s="5"/>
      <c r="V322" s="5"/>
      <c r="W322" s="5"/>
      <c r="X322" s="5"/>
      <c r="Y322" s="5"/>
      <c r="Z322" s="5"/>
      <c r="AA322" s="5"/>
      <c r="AB322" s="5"/>
    </row>
    <row r="323" spans="1:28" s="298" customFormat="1">
      <c r="A323" s="311"/>
      <c r="B323" s="306" t="s">
        <v>12</v>
      </c>
      <c r="C323" s="306" t="s">
        <v>12</v>
      </c>
      <c r="D323" s="306" t="s">
        <v>12</v>
      </c>
      <c r="E323" s="307">
        <v>155</v>
      </c>
      <c r="F323" s="308">
        <v>772.60496000000001</v>
      </c>
      <c r="G323" s="309">
        <v>34.700870000000002</v>
      </c>
      <c r="H323" s="309">
        <v>807.30583000000001</v>
      </c>
      <c r="I323" s="309">
        <v>20855.288760000003</v>
      </c>
      <c r="J323" s="309">
        <v>4857.0802699999995</v>
      </c>
      <c r="K323" s="309">
        <v>25712.369030000002</v>
      </c>
      <c r="L323" s="309">
        <v>12826.28535</v>
      </c>
      <c r="M323" s="309">
        <v>3838.9024800000002</v>
      </c>
      <c r="N323" s="309">
        <v>16665.187829999999</v>
      </c>
      <c r="O323" s="309">
        <v>43184.862689999994</v>
      </c>
      <c r="P323" s="309">
        <v>111472.19777</v>
      </c>
      <c r="Q323" s="309">
        <v>29.456880000000002</v>
      </c>
      <c r="R323" s="310">
        <v>111501.65465000001</v>
      </c>
      <c r="S323" s="5"/>
      <c r="T323" s="5"/>
      <c r="U323" s="5"/>
      <c r="V323" s="5"/>
      <c r="W323" s="5"/>
      <c r="X323" s="5"/>
      <c r="Y323" s="5"/>
      <c r="Z323" s="5"/>
      <c r="AA323" s="5"/>
      <c r="AB323" s="5"/>
    </row>
    <row r="324" spans="1:28" s="298" customFormat="1">
      <c r="A324" s="311"/>
      <c r="B324" s="306" t="s">
        <v>243</v>
      </c>
      <c r="C324" s="306" t="s">
        <v>244</v>
      </c>
      <c r="D324" s="306" t="s">
        <v>244</v>
      </c>
      <c r="E324" s="307">
        <v>158</v>
      </c>
      <c r="F324" s="308">
        <v>0</v>
      </c>
      <c r="G324" s="309">
        <v>0</v>
      </c>
      <c r="H324" s="309">
        <v>0</v>
      </c>
      <c r="I324" s="309">
        <v>243.62633</v>
      </c>
      <c r="J324" s="309">
        <v>41.648220000000002</v>
      </c>
      <c r="K324" s="309">
        <v>285.27454999999998</v>
      </c>
      <c r="L324" s="309">
        <v>133.44985999999997</v>
      </c>
      <c r="M324" s="309">
        <v>0</v>
      </c>
      <c r="N324" s="309">
        <v>133.44985999999997</v>
      </c>
      <c r="O324" s="309">
        <v>418.72440999999998</v>
      </c>
      <c r="P324" s="309">
        <v>10378.31344</v>
      </c>
      <c r="Q324" s="309">
        <v>0.13467999999999999</v>
      </c>
      <c r="R324" s="310">
        <v>10378.448119999999</v>
      </c>
      <c r="S324" s="5"/>
      <c r="T324" s="5"/>
      <c r="U324" s="5"/>
      <c r="V324" s="5"/>
      <c r="W324" s="5"/>
      <c r="X324" s="5"/>
      <c r="Y324" s="5"/>
      <c r="Z324" s="5"/>
      <c r="AA324" s="5"/>
      <c r="AB324" s="5"/>
    </row>
    <row r="325" spans="1:28" s="298" customFormat="1">
      <c r="A325" s="311"/>
      <c r="B325" s="311"/>
      <c r="C325" s="306" t="s">
        <v>246</v>
      </c>
      <c r="D325" s="306" t="s">
        <v>246</v>
      </c>
      <c r="E325" s="307">
        <v>62</v>
      </c>
      <c r="F325" s="308">
        <v>9405.3636099999985</v>
      </c>
      <c r="G325" s="309">
        <v>26.794750000000001</v>
      </c>
      <c r="H325" s="309">
        <v>9432.1583599999994</v>
      </c>
      <c r="I325" s="309">
        <v>35189.345719999998</v>
      </c>
      <c r="J325" s="309">
        <v>6822.5728499999996</v>
      </c>
      <c r="K325" s="309">
        <v>42011.918570000002</v>
      </c>
      <c r="L325" s="309">
        <v>20337.640660000001</v>
      </c>
      <c r="M325" s="309">
        <v>8387.8001000000004</v>
      </c>
      <c r="N325" s="309">
        <v>28725.440760000001</v>
      </c>
      <c r="O325" s="309">
        <v>80169.517689999993</v>
      </c>
      <c r="P325" s="309">
        <v>122321.04326999999</v>
      </c>
      <c r="Q325" s="309">
        <v>60.495069999999998</v>
      </c>
      <c r="R325" s="310">
        <v>122381.53834</v>
      </c>
      <c r="S325" s="5"/>
      <c r="T325" s="5"/>
      <c r="U325" s="5"/>
      <c r="V325" s="5"/>
      <c r="W325" s="5"/>
      <c r="X325" s="5"/>
      <c r="Y325" s="5"/>
      <c r="Z325" s="5"/>
      <c r="AA325" s="5"/>
      <c r="AB325" s="5"/>
    </row>
    <row r="326" spans="1:28" s="298" customFormat="1">
      <c r="A326" s="311"/>
      <c r="B326" s="306" t="s">
        <v>14</v>
      </c>
      <c r="C326" s="306" t="s">
        <v>257</v>
      </c>
      <c r="D326" s="306" t="s">
        <v>257</v>
      </c>
      <c r="E326" s="307">
        <v>60</v>
      </c>
      <c r="F326" s="308">
        <v>4565.5269100000005</v>
      </c>
      <c r="G326" s="309">
        <v>1864.73964</v>
      </c>
      <c r="H326" s="309">
        <v>6430.2665499999994</v>
      </c>
      <c r="I326" s="309">
        <v>70348.400379999992</v>
      </c>
      <c r="J326" s="309">
        <v>18255.22766</v>
      </c>
      <c r="K326" s="309">
        <v>88603.628040000011</v>
      </c>
      <c r="L326" s="309">
        <v>28514.78082</v>
      </c>
      <c r="M326" s="309">
        <v>13719.99165</v>
      </c>
      <c r="N326" s="309">
        <v>42234.772469999996</v>
      </c>
      <c r="O326" s="309">
        <v>137268.66706000001</v>
      </c>
      <c r="P326" s="309">
        <v>222289.30538000001</v>
      </c>
      <c r="Q326" s="309">
        <v>646.87615000000005</v>
      </c>
      <c r="R326" s="310">
        <v>222936.18153</v>
      </c>
      <c r="S326" s="5"/>
      <c r="T326" s="5"/>
      <c r="U326" s="5"/>
      <c r="V326" s="5"/>
      <c r="W326" s="5"/>
      <c r="X326" s="5"/>
      <c r="Y326" s="5"/>
      <c r="Z326" s="5"/>
      <c r="AA326" s="5"/>
      <c r="AB326" s="5"/>
    </row>
    <row r="327" spans="1:28" s="298" customFormat="1">
      <c r="A327" s="311"/>
      <c r="B327" s="306" t="s">
        <v>15</v>
      </c>
      <c r="C327" s="306" t="s">
        <v>260</v>
      </c>
      <c r="D327" s="306" t="s">
        <v>260</v>
      </c>
      <c r="E327" s="307">
        <v>45</v>
      </c>
      <c r="F327" s="308">
        <v>2117.6630299999997</v>
      </c>
      <c r="G327" s="309">
        <v>1028.29458</v>
      </c>
      <c r="H327" s="309">
        <v>3145.9576099999999</v>
      </c>
      <c r="I327" s="309">
        <v>41441.154170000002</v>
      </c>
      <c r="J327" s="309">
        <v>8952.4403999999995</v>
      </c>
      <c r="K327" s="309">
        <v>50393.594570000001</v>
      </c>
      <c r="L327" s="309">
        <v>29932.929039999999</v>
      </c>
      <c r="M327" s="309">
        <v>66136.284440000003</v>
      </c>
      <c r="N327" s="309">
        <v>96069.213480000006</v>
      </c>
      <c r="O327" s="309">
        <v>149608.76566</v>
      </c>
      <c r="P327" s="309">
        <v>187462.00296000001</v>
      </c>
      <c r="Q327" s="309">
        <v>266.82080999999999</v>
      </c>
      <c r="R327" s="310">
        <v>187728.82377000002</v>
      </c>
      <c r="S327" s="5"/>
      <c r="T327" s="5"/>
      <c r="U327" s="5"/>
      <c r="V327" s="5"/>
      <c r="W327" s="5"/>
      <c r="X327" s="5"/>
      <c r="Y327" s="5"/>
      <c r="Z327" s="5"/>
      <c r="AA327" s="5"/>
      <c r="AB327" s="5"/>
    </row>
    <row r="328" spans="1:28" s="298" customFormat="1">
      <c r="A328" s="311"/>
      <c r="B328" s="306" t="s">
        <v>16</v>
      </c>
      <c r="C328" s="306" t="s">
        <v>270</v>
      </c>
      <c r="D328" s="306" t="s">
        <v>271</v>
      </c>
      <c r="E328" s="307">
        <v>157</v>
      </c>
      <c r="F328" s="308">
        <v>0</v>
      </c>
      <c r="G328" s="309">
        <v>0</v>
      </c>
      <c r="H328" s="309">
        <v>0</v>
      </c>
      <c r="I328" s="309">
        <v>1823.85277</v>
      </c>
      <c r="J328" s="309">
        <v>747.44038</v>
      </c>
      <c r="K328" s="309">
        <v>2571.29315</v>
      </c>
      <c r="L328" s="309">
        <v>235.65678</v>
      </c>
      <c r="M328" s="309">
        <v>133.41642999999999</v>
      </c>
      <c r="N328" s="309">
        <v>369.07321000000002</v>
      </c>
      <c r="O328" s="309">
        <v>2940.36636</v>
      </c>
      <c r="P328" s="309">
        <v>22080.281629999998</v>
      </c>
      <c r="Q328" s="309">
        <v>0.54769000000000001</v>
      </c>
      <c r="R328" s="310">
        <v>22080.829320000001</v>
      </c>
      <c r="S328" s="5"/>
      <c r="T328" s="5"/>
      <c r="U328" s="5"/>
      <c r="V328" s="5"/>
      <c r="W328" s="5"/>
      <c r="X328" s="5"/>
      <c r="Y328" s="5"/>
      <c r="Z328" s="5"/>
      <c r="AA328" s="5"/>
      <c r="AB328" s="5"/>
    </row>
    <row r="329" spans="1:28" s="298" customFormat="1">
      <c r="A329" s="311"/>
      <c r="B329" s="311"/>
      <c r="C329" s="306" t="s">
        <v>16</v>
      </c>
      <c r="D329" s="306" t="s">
        <v>273</v>
      </c>
      <c r="E329" s="307">
        <v>13</v>
      </c>
      <c r="F329" s="308">
        <v>3098.3299700000002</v>
      </c>
      <c r="G329" s="309">
        <v>31.183910000000001</v>
      </c>
      <c r="H329" s="309">
        <v>3129.51388</v>
      </c>
      <c r="I329" s="309">
        <v>163440.82921</v>
      </c>
      <c r="J329" s="309">
        <v>78153.266659999994</v>
      </c>
      <c r="K329" s="309">
        <v>241594.09587000002</v>
      </c>
      <c r="L329" s="309">
        <v>140156.38558999999</v>
      </c>
      <c r="M329" s="309">
        <v>82683.792629999996</v>
      </c>
      <c r="N329" s="309">
        <v>222840.17822</v>
      </c>
      <c r="O329" s="309">
        <v>467563.78797</v>
      </c>
      <c r="P329" s="309">
        <v>45240.809159999997</v>
      </c>
      <c r="Q329" s="309">
        <v>945.60258999999996</v>
      </c>
      <c r="R329" s="310">
        <v>46186.411749999999</v>
      </c>
      <c r="S329" s="5"/>
      <c r="T329" s="5"/>
      <c r="U329" s="5"/>
      <c r="V329" s="5"/>
      <c r="W329" s="5"/>
      <c r="X329" s="5"/>
      <c r="Y329" s="5"/>
      <c r="Z329" s="5"/>
      <c r="AA329" s="5"/>
      <c r="AB329" s="5"/>
    </row>
    <row r="330" spans="1:28" s="298" customFormat="1">
      <c r="A330" s="311"/>
      <c r="B330" s="311"/>
      <c r="C330" s="311"/>
      <c r="D330" s="306" t="s">
        <v>80</v>
      </c>
      <c r="E330" s="307">
        <v>61</v>
      </c>
      <c r="F330" s="308">
        <v>200.63751000000002</v>
      </c>
      <c r="G330" s="309">
        <v>37.121720000000003</v>
      </c>
      <c r="H330" s="309">
        <v>237.75923</v>
      </c>
      <c r="I330" s="309">
        <v>150713.77406</v>
      </c>
      <c r="J330" s="309">
        <v>75848.086620000002</v>
      </c>
      <c r="K330" s="309">
        <v>226561.86068000001</v>
      </c>
      <c r="L330" s="309">
        <v>88830.304260000004</v>
      </c>
      <c r="M330" s="309">
        <v>58019.489150000001</v>
      </c>
      <c r="N330" s="309">
        <v>146849.79340999998</v>
      </c>
      <c r="O330" s="309">
        <v>373649.41331999999</v>
      </c>
      <c r="P330" s="309">
        <v>24996.879780000003</v>
      </c>
      <c r="Q330" s="309">
        <v>586.22718999999995</v>
      </c>
      <c r="R330" s="310">
        <v>25583.106969999997</v>
      </c>
      <c r="S330" s="5"/>
      <c r="T330" s="5"/>
      <c r="U330" s="5"/>
      <c r="V330" s="5"/>
      <c r="W330" s="5"/>
      <c r="X330" s="5"/>
      <c r="Y330" s="5"/>
      <c r="Z330" s="5"/>
      <c r="AA330" s="5"/>
      <c r="AB330" s="5"/>
    </row>
    <row r="331" spans="1:28" s="298" customFormat="1">
      <c r="A331" s="311"/>
      <c r="B331" s="311"/>
      <c r="C331" s="311"/>
      <c r="D331" s="306" t="s">
        <v>16</v>
      </c>
      <c r="E331" s="307">
        <v>8</v>
      </c>
      <c r="F331" s="308">
        <v>19561.94371</v>
      </c>
      <c r="G331" s="309">
        <v>1100.7571200000002</v>
      </c>
      <c r="H331" s="309">
        <v>20662.700829999998</v>
      </c>
      <c r="I331" s="309">
        <v>103443.17234999999</v>
      </c>
      <c r="J331" s="309">
        <v>49008.29578</v>
      </c>
      <c r="K331" s="309">
        <v>152451.46812999999</v>
      </c>
      <c r="L331" s="309">
        <v>111210.3976</v>
      </c>
      <c r="M331" s="309">
        <v>56717.412409999997</v>
      </c>
      <c r="N331" s="309">
        <v>167927.81000999999</v>
      </c>
      <c r="O331" s="309">
        <v>341041.97897000005</v>
      </c>
      <c r="P331" s="309">
        <v>26329.403289999998</v>
      </c>
      <c r="Q331" s="309">
        <v>502.73157000000003</v>
      </c>
      <c r="R331" s="310">
        <v>26832.134859999998</v>
      </c>
      <c r="S331" s="5"/>
      <c r="T331" s="5"/>
      <c r="U331" s="5"/>
      <c r="V331" s="5"/>
      <c r="W331" s="5"/>
      <c r="X331" s="5"/>
      <c r="Y331" s="5"/>
      <c r="Z331" s="5"/>
      <c r="AA331" s="5"/>
      <c r="AB331" s="5"/>
    </row>
    <row r="332" spans="1:28" s="298" customFormat="1">
      <c r="A332" s="311"/>
      <c r="B332" s="311"/>
      <c r="C332" s="311"/>
      <c r="D332" s="306" t="s">
        <v>62</v>
      </c>
      <c r="E332" s="307">
        <v>5</v>
      </c>
      <c r="F332" s="308">
        <v>193568.02003000001</v>
      </c>
      <c r="G332" s="309">
        <v>130734.2228</v>
      </c>
      <c r="H332" s="309">
        <v>324302.24283</v>
      </c>
      <c r="I332" s="309">
        <v>918063.28764999995</v>
      </c>
      <c r="J332" s="309">
        <v>287152.97365</v>
      </c>
      <c r="K332" s="309">
        <v>1205216.2612999999</v>
      </c>
      <c r="L332" s="309">
        <v>658053.38032</v>
      </c>
      <c r="M332" s="309">
        <v>593714.04749000003</v>
      </c>
      <c r="N332" s="309">
        <v>1251767.42781</v>
      </c>
      <c r="O332" s="309">
        <v>2781285.93194</v>
      </c>
      <c r="P332" s="309">
        <v>3714403.3197900001</v>
      </c>
      <c r="Q332" s="309">
        <v>1652503.8748599999</v>
      </c>
      <c r="R332" s="310">
        <v>5366907.19465</v>
      </c>
      <c r="S332" s="5"/>
      <c r="T332" s="5"/>
      <c r="U332" s="5"/>
      <c r="V332" s="5"/>
      <c r="W332" s="5"/>
      <c r="X332" s="5"/>
      <c r="Y332" s="5"/>
      <c r="Z332" s="5"/>
      <c r="AA332" s="5"/>
      <c r="AB332" s="5"/>
    </row>
    <row r="333" spans="1:28" s="298" customFormat="1">
      <c r="A333" s="311"/>
      <c r="B333" s="311"/>
      <c r="C333" s="311"/>
      <c r="D333" s="306" t="s">
        <v>69</v>
      </c>
      <c r="E333" s="307">
        <v>31</v>
      </c>
      <c r="F333" s="308">
        <v>1162.04108</v>
      </c>
      <c r="G333" s="309">
        <v>119.97775999999999</v>
      </c>
      <c r="H333" s="309">
        <v>1282.0188400000002</v>
      </c>
      <c r="I333" s="309">
        <v>130023.2126</v>
      </c>
      <c r="J333" s="309">
        <v>79966.300319999995</v>
      </c>
      <c r="K333" s="309">
        <v>209989.51291999998</v>
      </c>
      <c r="L333" s="309">
        <v>107904.42790000001</v>
      </c>
      <c r="M333" s="309">
        <v>90030.046790000008</v>
      </c>
      <c r="N333" s="309">
        <v>197934.47469</v>
      </c>
      <c r="O333" s="309">
        <v>409206.00644999999</v>
      </c>
      <c r="P333" s="309">
        <v>16654.16923</v>
      </c>
      <c r="Q333" s="309">
        <v>472.81437</v>
      </c>
      <c r="R333" s="310">
        <v>17126.983600000003</v>
      </c>
      <c r="S333" s="5"/>
      <c r="T333" s="5"/>
      <c r="U333" s="5"/>
      <c r="V333" s="5"/>
      <c r="W333" s="5"/>
      <c r="X333" s="5"/>
      <c r="Y333" s="5"/>
      <c r="Z333" s="5"/>
      <c r="AA333" s="5"/>
      <c r="AB333" s="5"/>
    </row>
    <row r="334" spans="1:28" s="298" customFormat="1">
      <c r="A334" s="311"/>
      <c r="B334" s="311"/>
      <c r="C334" s="311"/>
      <c r="D334" s="306" t="s">
        <v>66</v>
      </c>
      <c r="E334" s="307">
        <v>127</v>
      </c>
      <c r="F334" s="308">
        <v>2.7010900000000002</v>
      </c>
      <c r="G334" s="309">
        <v>0</v>
      </c>
      <c r="H334" s="309">
        <v>2.7010900000000002</v>
      </c>
      <c r="I334" s="309">
        <v>90182.97301999999</v>
      </c>
      <c r="J334" s="309">
        <v>22165.488789999999</v>
      </c>
      <c r="K334" s="309">
        <v>112348.46181000001</v>
      </c>
      <c r="L334" s="309">
        <v>85178.913090000002</v>
      </c>
      <c r="M334" s="309">
        <v>27213.37156</v>
      </c>
      <c r="N334" s="309">
        <v>112392.28465</v>
      </c>
      <c r="O334" s="309">
        <v>224743.44755000001</v>
      </c>
      <c r="P334" s="309">
        <v>232341.27318000002</v>
      </c>
      <c r="Q334" s="309">
        <v>354.10523000000001</v>
      </c>
      <c r="R334" s="310">
        <v>232695.37841</v>
      </c>
      <c r="S334" s="5"/>
      <c r="T334" s="5"/>
      <c r="U334" s="5"/>
      <c r="V334" s="5"/>
      <c r="W334" s="5"/>
      <c r="X334" s="5"/>
      <c r="Y334" s="5"/>
      <c r="Z334" s="5"/>
      <c r="AA334" s="5"/>
      <c r="AB334" s="5"/>
    </row>
    <row r="335" spans="1:28" s="298" customFormat="1">
      <c r="A335" s="311"/>
      <c r="B335" s="311"/>
      <c r="C335" s="311"/>
      <c r="D335" s="306" t="s">
        <v>277</v>
      </c>
      <c r="E335" s="307">
        <v>50</v>
      </c>
      <c r="F335" s="308">
        <v>92.657499999999999</v>
      </c>
      <c r="G335" s="309">
        <v>37.549010000000003</v>
      </c>
      <c r="H335" s="309">
        <v>130.20651000000001</v>
      </c>
      <c r="I335" s="309">
        <v>195685.75833000001</v>
      </c>
      <c r="J335" s="309">
        <v>52383.09721</v>
      </c>
      <c r="K335" s="309">
        <v>248068.85553999999</v>
      </c>
      <c r="L335" s="309">
        <v>133958.3989</v>
      </c>
      <c r="M335" s="309">
        <v>48765.779590000006</v>
      </c>
      <c r="N335" s="309">
        <v>182724.17849000002</v>
      </c>
      <c r="O335" s="309">
        <v>430923.24054000003</v>
      </c>
      <c r="P335" s="309">
        <v>32822.225489999997</v>
      </c>
      <c r="Q335" s="309">
        <v>223.81841</v>
      </c>
      <c r="R335" s="310">
        <v>33046.043899999997</v>
      </c>
      <c r="S335" s="5"/>
      <c r="T335" s="5"/>
      <c r="U335" s="5"/>
      <c r="V335" s="5"/>
      <c r="W335" s="5"/>
      <c r="X335" s="5"/>
      <c r="Y335" s="5"/>
      <c r="Z335" s="5"/>
      <c r="AA335" s="5"/>
      <c r="AB335" s="5"/>
    </row>
    <row r="336" spans="1:28" s="298" customFormat="1">
      <c r="A336" s="311"/>
      <c r="B336" s="311"/>
      <c r="C336" s="311"/>
      <c r="D336" s="306" t="s">
        <v>70</v>
      </c>
      <c r="E336" s="307">
        <v>59</v>
      </c>
      <c r="F336" s="308">
        <v>84.227279999999993</v>
      </c>
      <c r="G336" s="309">
        <v>2893.9174900000003</v>
      </c>
      <c r="H336" s="309">
        <v>2978.1447699999999</v>
      </c>
      <c r="I336" s="309">
        <v>215498.59428999998</v>
      </c>
      <c r="J336" s="309">
        <v>81381.187260000006</v>
      </c>
      <c r="K336" s="309">
        <v>296879.78155000001</v>
      </c>
      <c r="L336" s="309">
        <v>141459.98880000002</v>
      </c>
      <c r="M336" s="309">
        <v>71293.280310000002</v>
      </c>
      <c r="N336" s="309">
        <v>212753.26911000002</v>
      </c>
      <c r="O336" s="309">
        <v>512611.19543000002</v>
      </c>
      <c r="P336" s="309">
        <v>31891.19959</v>
      </c>
      <c r="Q336" s="309">
        <v>905.63244999999995</v>
      </c>
      <c r="R336" s="310">
        <v>32796.832040000001</v>
      </c>
      <c r="S336" s="5"/>
      <c r="T336" s="5"/>
      <c r="U336" s="5"/>
      <c r="V336" s="5"/>
      <c r="W336" s="5"/>
      <c r="X336" s="5"/>
      <c r="Y336" s="5"/>
      <c r="Z336" s="5"/>
      <c r="AA336" s="5"/>
      <c r="AB336" s="5"/>
    </row>
    <row r="337" spans="1:28" s="298" customFormat="1">
      <c r="A337" s="311"/>
      <c r="B337" s="311"/>
      <c r="C337" s="311"/>
      <c r="D337" s="306" t="s">
        <v>71</v>
      </c>
      <c r="E337" s="307">
        <v>30</v>
      </c>
      <c r="F337" s="308">
        <v>224.52027999999999</v>
      </c>
      <c r="G337" s="309">
        <v>2081.1824200000001</v>
      </c>
      <c r="H337" s="309">
        <v>2305.7027000000003</v>
      </c>
      <c r="I337" s="309">
        <v>213019.4988</v>
      </c>
      <c r="J337" s="309">
        <v>80669.527319999994</v>
      </c>
      <c r="K337" s="309">
        <v>293689.02611999999</v>
      </c>
      <c r="L337" s="309">
        <v>156449.18921000001</v>
      </c>
      <c r="M337" s="309">
        <v>84488.937040000004</v>
      </c>
      <c r="N337" s="309">
        <v>240938.12625</v>
      </c>
      <c r="O337" s="309">
        <v>536932.85507000005</v>
      </c>
      <c r="P337" s="309">
        <v>52643.34663</v>
      </c>
      <c r="Q337" s="309">
        <v>1133.9681</v>
      </c>
      <c r="R337" s="310">
        <v>53777.314729999998</v>
      </c>
      <c r="S337" s="5"/>
      <c r="T337" s="5"/>
      <c r="U337" s="5"/>
      <c r="V337" s="5"/>
      <c r="W337" s="5"/>
      <c r="X337" s="5"/>
      <c r="Y337" s="5"/>
      <c r="Z337" s="5"/>
      <c r="AA337" s="5"/>
      <c r="AB337" s="5"/>
    </row>
    <row r="338" spans="1:28" s="298" customFormat="1">
      <c r="A338" s="311"/>
      <c r="B338" s="311"/>
      <c r="C338" s="311"/>
      <c r="D338" s="306" t="s">
        <v>56</v>
      </c>
      <c r="E338" s="307">
        <v>55</v>
      </c>
      <c r="F338" s="308">
        <v>244.56605999999999</v>
      </c>
      <c r="G338" s="309">
        <v>107.1108</v>
      </c>
      <c r="H338" s="309">
        <v>351.67685999999998</v>
      </c>
      <c r="I338" s="309">
        <v>106477.90451000001</v>
      </c>
      <c r="J338" s="309">
        <v>57963.620619999994</v>
      </c>
      <c r="K338" s="309">
        <v>164441.52512999999</v>
      </c>
      <c r="L338" s="309">
        <v>75028.294540000003</v>
      </c>
      <c r="M338" s="309">
        <v>43144.596389999999</v>
      </c>
      <c r="N338" s="309">
        <v>118172.89093000001</v>
      </c>
      <c r="O338" s="309">
        <v>282966.09292000002</v>
      </c>
      <c r="P338" s="309">
        <v>11886.05975</v>
      </c>
      <c r="Q338" s="309">
        <v>182.96677</v>
      </c>
      <c r="R338" s="310">
        <v>12069.026519999999</v>
      </c>
      <c r="S338" s="5"/>
      <c r="T338" s="5"/>
      <c r="U338" s="5"/>
      <c r="V338" s="5"/>
      <c r="W338" s="5"/>
      <c r="X338" s="5"/>
      <c r="Y338" s="5"/>
      <c r="Z338" s="5"/>
      <c r="AA338" s="5"/>
      <c r="AB338" s="5"/>
    </row>
    <row r="339" spans="1:28" s="298" customFormat="1">
      <c r="A339" s="311"/>
      <c r="B339" s="306" t="s">
        <v>21</v>
      </c>
      <c r="C339" s="306" t="s">
        <v>21</v>
      </c>
      <c r="D339" s="306" t="s">
        <v>21</v>
      </c>
      <c r="E339" s="307">
        <v>28</v>
      </c>
      <c r="F339" s="308">
        <v>6937.3999599999997</v>
      </c>
      <c r="G339" s="309">
        <v>7537.34951</v>
      </c>
      <c r="H339" s="309">
        <v>14474.749470000001</v>
      </c>
      <c r="I339" s="309">
        <v>39049.84173</v>
      </c>
      <c r="J339" s="309">
        <v>9187.2536600000003</v>
      </c>
      <c r="K339" s="309">
        <v>48237.095390000002</v>
      </c>
      <c r="L339" s="309">
        <v>27335.721799999999</v>
      </c>
      <c r="M339" s="309">
        <v>6812.8454900000006</v>
      </c>
      <c r="N339" s="309">
        <v>34148.567289999999</v>
      </c>
      <c r="O339" s="309">
        <v>96860.412150000004</v>
      </c>
      <c r="P339" s="309">
        <v>496659.97376999998</v>
      </c>
      <c r="Q339" s="309">
        <v>362.93685999999997</v>
      </c>
      <c r="R339" s="310">
        <v>497022.91063</v>
      </c>
      <c r="S339" s="5"/>
      <c r="T339" s="5"/>
      <c r="U339" s="5"/>
      <c r="V339" s="5"/>
      <c r="W339" s="5"/>
      <c r="X339" s="5"/>
      <c r="Y339" s="5"/>
      <c r="Z339" s="5"/>
      <c r="AA339" s="5"/>
      <c r="AB339" s="5"/>
    </row>
    <row r="340" spans="1:28" s="298" customFormat="1">
      <c r="A340" s="311"/>
      <c r="B340" s="306" t="s">
        <v>26</v>
      </c>
      <c r="C340" s="306" t="s">
        <v>314</v>
      </c>
      <c r="D340" s="306" t="s">
        <v>316</v>
      </c>
      <c r="E340" s="307">
        <v>121</v>
      </c>
      <c r="F340" s="308">
        <v>0</v>
      </c>
      <c r="G340" s="309">
        <v>0</v>
      </c>
      <c r="H340" s="309">
        <v>0</v>
      </c>
      <c r="I340" s="309">
        <v>459.48121000000003</v>
      </c>
      <c r="J340" s="309">
        <v>114.14488</v>
      </c>
      <c r="K340" s="309">
        <v>573.62608999999998</v>
      </c>
      <c r="L340" s="309">
        <v>10</v>
      </c>
      <c r="M340" s="309">
        <v>6.3896999999999995</v>
      </c>
      <c r="N340" s="309">
        <v>16.389700000000001</v>
      </c>
      <c r="O340" s="309">
        <v>590.01579000000004</v>
      </c>
      <c r="P340" s="309">
        <v>22133.394929999999</v>
      </c>
      <c r="Q340" s="309">
        <v>0.25256000000000001</v>
      </c>
      <c r="R340" s="310">
        <v>22133.647489999999</v>
      </c>
      <c r="S340" s="5"/>
      <c r="T340" s="5"/>
      <c r="U340" s="5"/>
      <c r="V340" s="5"/>
      <c r="W340" s="5"/>
      <c r="X340" s="5"/>
      <c r="Y340" s="5"/>
      <c r="Z340" s="5"/>
      <c r="AA340" s="5"/>
      <c r="AB340" s="5"/>
    </row>
    <row r="341" spans="1:28" s="298" customFormat="1">
      <c r="A341" s="306" t="s">
        <v>319</v>
      </c>
      <c r="B341" s="306" t="s">
        <v>3</v>
      </c>
      <c r="C341" s="306" t="s">
        <v>204</v>
      </c>
      <c r="D341" s="306" t="s">
        <v>205</v>
      </c>
      <c r="E341" s="307">
        <v>79</v>
      </c>
      <c r="F341" s="308">
        <v>1431.6165700000001</v>
      </c>
      <c r="G341" s="309">
        <v>726.86032999999998</v>
      </c>
      <c r="H341" s="309">
        <v>2158.4769000000001</v>
      </c>
      <c r="I341" s="309">
        <v>26965.576739999997</v>
      </c>
      <c r="J341" s="309">
        <v>5021.0487300000004</v>
      </c>
      <c r="K341" s="309">
        <v>31986.625469999999</v>
      </c>
      <c r="L341" s="309">
        <v>12801.1718</v>
      </c>
      <c r="M341" s="309">
        <v>5329.17065</v>
      </c>
      <c r="N341" s="309">
        <v>18130.34245</v>
      </c>
      <c r="O341" s="309">
        <v>52275.444819999997</v>
      </c>
      <c r="P341" s="309">
        <v>11735.60687</v>
      </c>
      <c r="Q341" s="309">
        <v>10.85369</v>
      </c>
      <c r="R341" s="310">
        <v>11746.460560000001</v>
      </c>
      <c r="S341" s="5"/>
      <c r="T341" s="5"/>
      <c r="U341" s="5"/>
      <c r="V341" s="5"/>
      <c r="W341" s="5"/>
      <c r="X341" s="5"/>
      <c r="Y341" s="5"/>
      <c r="Z341" s="5"/>
      <c r="AA341" s="5"/>
      <c r="AB341" s="5"/>
    </row>
    <row r="342" spans="1:28" s="298" customFormat="1">
      <c r="A342" s="311"/>
      <c r="B342" s="306" t="s">
        <v>5</v>
      </c>
      <c r="C342" s="306" t="s">
        <v>5</v>
      </c>
      <c r="D342" s="306" t="s">
        <v>5</v>
      </c>
      <c r="E342" s="307">
        <v>89</v>
      </c>
      <c r="F342" s="308">
        <v>14630.71789</v>
      </c>
      <c r="G342" s="309">
        <v>17448.89099</v>
      </c>
      <c r="H342" s="309">
        <v>32079.60888</v>
      </c>
      <c r="I342" s="309">
        <v>35494.377260000001</v>
      </c>
      <c r="J342" s="309">
        <v>12485.449779999999</v>
      </c>
      <c r="K342" s="309">
        <v>47979.827039999996</v>
      </c>
      <c r="L342" s="309">
        <v>11037.015130000002</v>
      </c>
      <c r="M342" s="309">
        <v>15293.179990000001</v>
      </c>
      <c r="N342" s="309">
        <v>26330.19512</v>
      </c>
      <c r="O342" s="309">
        <v>106389.63104000001</v>
      </c>
      <c r="P342" s="309">
        <v>9297.1084900000005</v>
      </c>
      <c r="Q342" s="309">
        <v>854.21242000000007</v>
      </c>
      <c r="R342" s="310">
        <v>10151.32091</v>
      </c>
      <c r="S342" s="5"/>
      <c r="T342" s="5"/>
      <c r="U342" s="5"/>
      <c r="V342" s="5"/>
      <c r="W342" s="5"/>
      <c r="X342" s="5"/>
      <c r="Y342" s="5"/>
      <c r="Z342" s="5"/>
      <c r="AA342" s="5"/>
      <c r="AB342" s="5"/>
    </row>
    <row r="343" spans="1:28" s="298" customFormat="1">
      <c r="A343" s="311"/>
      <c r="B343" s="311"/>
      <c r="C343" s="311"/>
      <c r="D343" s="306" t="s">
        <v>209</v>
      </c>
      <c r="E343" s="307">
        <v>55</v>
      </c>
      <c r="F343" s="308">
        <v>10760.65273</v>
      </c>
      <c r="G343" s="309">
        <v>1453.56376</v>
      </c>
      <c r="H343" s="309">
        <v>12214.216490000001</v>
      </c>
      <c r="I343" s="309">
        <v>34307.17828</v>
      </c>
      <c r="J343" s="309">
        <v>7704.1533899999995</v>
      </c>
      <c r="K343" s="309">
        <v>42011.33167</v>
      </c>
      <c r="L343" s="309">
        <v>20923.706340000001</v>
      </c>
      <c r="M343" s="309">
        <v>14358.497720000001</v>
      </c>
      <c r="N343" s="309">
        <v>35282.204060000004</v>
      </c>
      <c r="O343" s="309">
        <v>89507.752219999995</v>
      </c>
      <c r="P343" s="309">
        <v>16574.34332</v>
      </c>
      <c r="Q343" s="309">
        <v>1342.21921</v>
      </c>
      <c r="R343" s="310">
        <v>17916.562530000003</v>
      </c>
      <c r="S343" s="5"/>
      <c r="T343" s="5"/>
      <c r="U343" s="5"/>
      <c r="V343" s="5"/>
      <c r="W343" s="5"/>
      <c r="X343" s="5"/>
      <c r="Y343" s="5"/>
      <c r="Z343" s="5"/>
      <c r="AA343" s="5"/>
      <c r="AB343" s="5"/>
    </row>
    <row r="344" spans="1:28" s="298" customFormat="1">
      <c r="A344" s="311"/>
      <c r="B344" s="306" t="s">
        <v>7</v>
      </c>
      <c r="C344" s="306" t="s">
        <v>7</v>
      </c>
      <c r="D344" s="306" t="s">
        <v>7</v>
      </c>
      <c r="E344" s="307">
        <v>47</v>
      </c>
      <c r="F344" s="308">
        <v>10315.956960000001</v>
      </c>
      <c r="G344" s="309">
        <v>637.26670999999999</v>
      </c>
      <c r="H344" s="309">
        <v>10953.223669999999</v>
      </c>
      <c r="I344" s="309">
        <v>26839.94974</v>
      </c>
      <c r="J344" s="309">
        <v>2568.8216600000001</v>
      </c>
      <c r="K344" s="309">
        <v>29408.771399999998</v>
      </c>
      <c r="L344" s="309">
        <v>13634.191429999999</v>
      </c>
      <c r="M344" s="309">
        <v>3396.0826099999999</v>
      </c>
      <c r="N344" s="309">
        <v>17030.27404</v>
      </c>
      <c r="O344" s="309">
        <v>57392.269110000001</v>
      </c>
      <c r="P344" s="309">
        <v>73503.592019999996</v>
      </c>
      <c r="Q344" s="309">
        <v>1.4285699999999999</v>
      </c>
      <c r="R344" s="310">
        <v>73505.02059</v>
      </c>
      <c r="S344" s="5"/>
      <c r="T344" s="5"/>
      <c r="U344" s="5"/>
      <c r="V344" s="5"/>
      <c r="W344" s="5"/>
      <c r="X344" s="5"/>
      <c r="Y344" s="5"/>
      <c r="Z344" s="5"/>
      <c r="AA344" s="5"/>
      <c r="AB344" s="5"/>
    </row>
    <row r="345" spans="1:28" s="298" customFormat="1">
      <c r="A345" s="311"/>
      <c r="B345" s="306" t="s">
        <v>8</v>
      </c>
      <c r="C345" s="306" t="s">
        <v>225</v>
      </c>
      <c r="D345" s="306" t="s">
        <v>8</v>
      </c>
      <c r="E345" s="307">
        <v>62</v>
      </c>
      <c r="F345" s="308">
        <v>572.68981000000008</v>
      </c>
      <c r="G345" s="309">
        <v>1058.2666200000001</v>
      </c>
      <c r="H345" s="309">
        <v>1630.95643</v>
      </c>
      <c r="I345" s="309">
        <v>29301.537090000002</v>
      </c>
      <c r="J345" s="309">
        <v>7034.9558499999994</v>
      </c>
      <c r="K345" s="309">
        <v>36336.492939999996</v>
      </c>
      <c r="L345" s="309">
        <v>17365.32993</v>
      </c>
      <c r="M345" s="309">
        <v>6460.1619800000008</v>
      </c>
      <c r="N345" s="309">
        <v>23825.491910000001</v>
      </c>
      <c r="O345" s="309">
        <v>61792.941279999999</v>
      </c>
      <c r="P345" s="309">
        <v>11257.155439999999</v>
      </c>
      <c r="Q345" s="309">
        <v>1402.9791</v>
      </c>
      <c r="R345" s="310">
        <v>12660.134539999999</v>
      </c>
      <c r="S345" s="5"/>
      <c r="T345" s="5"/>
      <c r="U345" s="5"/>
      <c r="V345" s="5"/>
      <c r="W345" s="5"/>
      <c r="X345" s="5"/>
      <c r="Y345" s="5"/>
      <c r="Z345" s="5"/>
      <c r="AA345" s="5"/>
      <c r="AB345" s="5"/>
    </row>
    <row r="346" spans="1:28" s="298" customFormat="1">
      <c r="A346" s="311"/>
      <c r="B346" s="311"/>
      <c r="C346" s="311"/>
      <c r="D346" s="306" t="s">
        <v>226</v>
      </c>
      <c r="E346" s="307">
        <v>5</v>
      </c>
      <c r="F346" s="308">
        <v>22603.373829999997</v>
      </c>
      <c r="G346" s="309">
        <v>14937.82647</v>
      </c>
      <c r="H346" s="309">
        <v>37541.200299999997</v>
      </c>
      <c r="I346" s="309">
        <v>25291.317050000001</v>
      </c>
      <c r="J346" s="309">
        <v>5747.58428</v>
      </c>
      <c r="K346" s="309">
        <v>31038.901329999997</v>
      </c>
      <c r="L346" s="309">
        <v>17744.37268</v>
      </c>
      <c r="M346" s="309">
        <v>14586.871529999999</v>
      </c>
      <c r="N346" s="309">
        <v>32331.244210000001</v>
      </c>
      <c r="O346" s="309">
        <v>100911.34584000001</v>
      </c>
      <c r="P346" s="309">
        <v>51842.305189999999</v>
      </c>
      <c r="Q346" s="309">
        <v>2653.5458699999999</v>
      </c>
      <c r="R346" s="310">
        <v>54495.851060000001</v>
      </c>
      <c r="S346" s="5"/>
      <c r="T346" s="5"/>
      <c r="U346" s="5"/>
      <c r="V346" s="5"/>
      <c r="W346" s="5"/>
      <c r="X346" s="5"/>
      <c r="Y346" s="5"/>
      <c r="Z346" s="5"/>
      <c r="AA346" s="5"/>
      <c r="AB346" s="5"/>
    </row>
    <row r="347" spans="1:28" s="298" customFormat="1">
      <c r="A347" s="311"/>
      <c r="B347" s="306" t="s">
        <v>9</v>
      </c>
      <c r="C347" s="306" t="s">
        <v>9</v>
      </c>
      <c r="D347" s="306" t="s">
        <v>9</v>
      </c>
      <c r="E347" s="307">
        <v>98</v>
      </c>
      <c r="F347" s="308">
        <v>3072.7498100000003</v>
      </c>
      <c r="G347" s="309">
        <v>1891.4738799999998</v>
      </c>
      <c r="H347" s="309">
        <v>4964.2236900000007</v>
      </c>
      <c r="I347" s="309">
        <v>28563.197680000001</v>
      </c>
      <c r="J347" s="309">
        <v>11941.41632</v>
      </c>
      <c r="K347" s="309">
        <v>40504.614000000001</v>
      </c>
      <c r="L347" s="309">
        <v>36851.714180000003</v>
      </c>
      <c r="M347" s="309">
        <v>7978.2105999999994</v>
      </c>
      <c r="N347" s="309">
        <v>44829.924780000001</v>
      </c>
      <c r="O347" s="309">
        <v>90298.762470000001</v>
      </c>
      <c r="P347" s="309">
        <v>584.25344999999993</v>
      </c>
      <c r="Q347" s="309">
        <v>0.29426999999999998</v>
      </c>
      <c r="R347" s="310">
        <v>584.54772000000003</v>
      </c>
      <c r="S347" s="5"/>
      <c r="T347" s="5"/>
      <c r="U347" s="5"/>
      <c r="V347" s="5"/>
      <c r="W347" s="5"/>
      <c r="X347" s="5"/>
      <c r="Y347" s="5"/>
      <c r="Z347" s="5"/>
      <c r="AA347" s="5"/>
      <c r="AB347" s="5"/>
    </row>
    <row r="348" spans="1:28" s="298" customFormat="1">
      <c r="A348" s="311"/>
      <c r="B348" s="311"/>
      <c r="C348" s="311"/>
      <c r="D348" s="306" t="s">
        <v>230</v>
      </c>
      <c r="E348" s="307">
        <v>93</v>
      </c>
      <c r="F348" s="308">
        <v>4496.3953200000005</v>
      </c>
      <c r="G348" s="309">
        <v>1660.4740200000001</v>
      </c>
      <c r="H348" s="309">
        <v>6156.8693400000002</v>
      </c>
      <c r="I348" s="309">
        <v>27809.885999999999</v>
      </c>
      <c r="J348" s="309">
        <v>13242.76376</v>
      </c>
      <c r="K348" s="309">
        <v>41052.64976</v>
      </c>
      <c r="L348" s="309">
        <v>10252.678199999998</v>
      </c>
      <c r="M348" s="309">
        <v>16646.642100000001</v>
      </c>
      <c r="N348" s="309">
        <v>26899.320299999999</v>
      </c>
      <c r="O348" s="309">
        <v>74108.839400000012</v>
      </c>
      <c r="P348" s="309">
        <v>16823.084790000001</v>
      </c>
      <c r="Q348" s="309">
        <v>1.02572</v>
      </c>
      <c r="R348" s="310">
        <v>16824.110510000002</v>
      </c>
      <c r="S348" s="5"/>
      <c r="T348" s="5"/>
      <c r="U348" s="5"/>
      <c r="V348" s="5"/>
      <c r="W348" s="5"/>
      <c r="X348" s="5"/>
      <c r="Y348" s="5"/>
      <c r="Z348" s="5"/>
      <c r="AA348" s="5"/>
      <c r="AB348" s="5"/>
    </row>
    <row r="349" spans="1:28" s="298" customFormat="1">
      <c r="A349" s="311"/>
      <c r="B349" s="306" t="s">
        <v>12</v>
      </c>
      <c r="C349" s="306" t="s">
        <v>238</v>
      </c>
      <c r="D349" s="306" t="s">
        <v>239</v>
      </c>
      <c r="E349" s="307">
        <v>53</v>
      </c>
      <c r="F349" s="308">
        <v>6708.7483499999998</v>
      </c>
      <c r="G349" s="309">
        <v>197.66359</v>
      </c>
      <c r="H349" s="309">
        <v>6906.41194</v>
      </c>
      <c r="I349" s="309">
        <v>17734.329710000002</v>
      </c>
      <c r="J349" s="309">
        <v>1984.97479</v>
      </c>
      <c r="K349" s="309">
        <v>19719.304499999998</v>
      </c>
      <c r="L349" s="309">
        <v>10055.322310000001</v>
      </c>
      <c r="M349" s="309">
        <v>1667.1332600000001</v>
      </c>
      <c r="N349" s="309">
        <v>11722.45557</v>
      </c>
      <c r="O349" s="309">
        <v>38348.172009999995</v>
      </c>
      <c r="P349" s="309">
        <v>5303.5265199999994</v>
      </c>
      <c r="Q349" s="309">
        <v>1.1639699999999999</v>
      </c>
      <c r="R349" s="310">
        <v>5304.69049</v>
      </c>
      <c r="S349" s="5"/>
      <c r="T349" s="5"/>
      <c r="U349" s="5"/>
      <c r="V349" s="5"/>
      <c r="W349" s="5"/>
      <c r="X349" s="5"/>
      <c r="Y349" s="5"/>
      <c r="Z349" s="5"/>
      <c r="AA349" s="5"/>
      <c r="AB349" s="5"/>
    </row>
    <row r="350" spans="1:28" s="298" customFormat="1">
      <c r="A350" s="311"/>
      <c r="B350" s="311"/>
      <c r="C350" s="306" t="s">
        <v>12</v>
      </c>
      <c r="D350" s="306" t="s">
        <v>12</v>
      </c>
      <c r="E350" s="307">
        <v>45</v>
      </c>
      <c r="F350" s="308">
        <v>17449.068170000002</v>
      </c>
      <c r="G350" s="309">
        <v>5716.2015499999998</v>
      </c>
      <c r="H350" s="309">
        <v>23165.26972</v>
      </c>
      <c r="I350" s="309">
        <v>54005.916720000001</v>
      </c>
      <c r="J350" s="309">
        <v>14614.407369999999</v>
      </c>
      <c r="K350" s="309">
        <v>68620.324090000009</v>
      </c>
      <c r="L350" s="309">
        <v>29180.009829999999</v>
      </c>
      <c r="M350" s="309">
        <v>17432.381460000001</v>
      </c>
      <c r="N350" s="309">
        <v>46612.39129</v>
      </c>
      <c r="O350" s="309">
        <v>138397.98509999999</v>
      </c>
      <c r="P350" s="309">
        <v>7151.7639900000004</v>
      </c>
      <c r="Q350" s="309">
        <v>3256.1893700000001</v>
      </c>
      <c r="R350" s="310">
        <v>10407.95336</v>
      </c>
      <c r="S350" s="5"/>
      <c r="T350" s="5"/>
      <c r="U350" s="5"/>
      <c r="V350" s="5"/>
      <c r="W350" s="5"/>
      <c r="X350" s="5"/>
      <c r="Y350" s="5"/>
      <c r="Z350" s="5"/>
      <c r="AA350" s="5"/>
      <c r="AB350" s="5"/>
    </row>
    <row r="351" spans="1:28" s="298" customFormat="1">
      <c r="A351" s="311"/>
      <c r="B351" s="306" t="s">
        <v>243</v>
      </c>
      <c r="C351" s="306" t="s">
        <v>246</v>
      </c>
      <c r="D351" s="306" t="s">
        <v>246</v>
      </c>
      <c r="E351" s="307">
        <v>66</v>
      </c>
      <c r="F351" s="308">
        <v>6413.6668300000001</v>
      </c>
      <c r="G351" s="309">
        <v>2469.8494900000001</v>
      </c>
      <c r="H351" s="309">
        <v>8883.5163200000006</v>
      </c>
      <c r="I351" s="309">
        <v>27443.835059999998</v>
      </c>
      <c r="J351" s="309">
        <v>3431.0609900000004</v>
      </c>
      <c r="K351" s="309">
        <v>30874.896049999999</v>
      </c>
      <c r="L351" s="309">
        <v>15520.27629</v>
      </c>
      <c r="M351" s="309">
        <v>7348.6876700000003</v>
      </c>
      <c r="N351" s="309">
        <v>22868.963960000001</v>
      </c>
      <c r="O351" s="309">
        <v>62627.376329999999</v>
      </c>
      <c r="P351" s="309">
        <v>11952.68426</v>
      </c>
      <c r="Q351" s="309">
        <v>0.19000999999999998</v>
      </c>
      <c r="R351" s="310">
        <v>11952.87427</v>
      </c>
      <c r="S351" s="5"/>
      <c r="T351" s="5"/>
      <c r="U351" s="5"/>
      <c r="V351" s="5"/>
      <c r="W351" s="5"/>
      <c r="X351" s="5"/>
      <c r="Y351" s="5"/>
      <c r="Z351" s="5"/>
      <c r="AA351" s="5"/>
      <c r="AB351" s="5"/>
    </row>
    <row r="352" spans="1:28" s="298" customFormat="1">
      <c r="A352" s="311"/>
      <c r="B352" s="306" t="s">
        <v>14</v>
      </c>
      <c r="C352" s="306" t="s">
        <v>257</v>
      </c>
      <c r="D352" s="306" t="s">
        <v>257</v>
      </c>
      <c r="E352" s="307">
        <v>24</v>
      </c>
      <c r="F352" s="308">
        <v>68188.885399999999</v>
      </c>
      <c r="G352" s="309">
        <v>8471.4413199999999</v>
      </c>
      <c r="H352" s="309">
        <v>76660.326719999997</v>
      </c>
      <c r="I352" s="309">
        <v>42782.39733</v>
      </c>
      <c r="J352" s="309">
        <v>10355.23064</v>
      </c>
      <c r="K352" s="309">
        <v>53137.627970000001</v>
      </c>
      <c r="L352" s="309">
        <v>19540.635770000001</v>
      </c>
      <c r="M352" s="309">
        <v>12155.99029</v>
      </c>
      <c r="N352" s="309">
        <v>31696.626059999999</v>
      </c>
      <c r="O352" s="309">
        <v>161494.58074999999</v>
      </c>
      <c r="P352" s="309">
        <v>48074.653189999997</v>
      </c>
      <c r="Q352" s="309">
        <v>871.93605000000002</v>
      </c>
      <c r="R352" s="310">
        <v>48946.589240000001</v>
      </c>
      <c r="S352" s="5"/>
      <c r="T352" s="5"/>
      <c r="U352" s="5"/>
      <c r="V352" s="5"/>
      <c r="W352" s="5"/>
      <c r="X352" s="5"/>
      <c r="Y352" s="5"/>
      <c r="Z352" s="5"/>
      <c r="AA352" s="5"/>
      <c r="AB352" s="5"/>
    </row>
    <row r="353" spans="1:28" s="298" customFormat="1">
      <c r="A353" s="311"/>
      <c r="B353" s="311"/>
      <c r="C353" s="311"/>
      <c r="D353" s="311"/>
      <c r="E353" s="312">
        <v>81</v>
      </c>
      <c r="F353" s="313">
        <v>9170.1718499999988</v>
      </c>
      <c r="G353" s="314">
        <v>720.49688000000003</v>
      </c>
      <c r="H353" s="314">
        <v>9890.6687300000012</v>
      </c>
      <c r="I353" s="314">
        <v>47555.825520000006</v>
      </c>
      <c r="J353" s="314">
        <v>7225.8648600000006</v>
      </c>
      <c r="K353" s="314">
        <v>54781.69038</v>
      </c>
      <c r="L353" s="314">
        <v>22158.365949999999</v>
      </c>
      <c r="M353" s="314">
        <v>23908.687460000001</v>
      </c>
      <c r="N353" s="314">
        <v>46067.053409999993</v>
      </c>
      <c r="O353" s="314">
        <v>110739.41252</v>
      </c>
      <c r="P353" s="314">
        <v>9828.3156400000007</v>
      </c>
      <c r="Q353" s="314">
        <v>64.948679999999996</v>
      </c>
      <c r="R353" s="315">
        <v>9893.2643200000002</v>
      </c>
      <c r="S353" s="5"/>
      <c r="T353" s="5"/>
      <c r="U353" s="5"/>
      <c r="V353" s="5"/>
      <c r="W353" s="5"/>
      <c r="X353" s="5"/>
      <c r="Y353" s="5"/>
      <c r="Z353" s="5"/>
      <c r="AA353" s="5"/>
      <c r="AB353" s="5"/>
    </row>
    <row r="354" spans="1:28" s="298" customFormat="1">
      <c r="A354" s="311"/>
      <c r="B354" s="306" t="s">
        <v>15</v>
      </c>
      <c r="C354" s="306" t="s">
        <v>260</v>
      </c>
      <c r="D354" s="306" t="s">
        <v>260</v>
      </c>
      <c r="E354" s="307">
        <v>38</v>
      </c>
      <c r="F354" s="308">
        <v>7003.9882800000005</v>
      </c>
      <c r="G354" s="309">
        <v>7733.5519400000003</v>
      </c>
      <c r="H354" s="309">
        <v>14737.540220000001</v>
      </c>
      <c r="I354" s="309">
        <v>37365.140610000002</v>
      </c>
      <c r="J354" s="309">
        <v>10793.685939999999</v>
      </c>
      <c r="K354" s="309">
        <v>48158.826549999998</v>
      </c>
      <c r="L354" s="309">
        <v>16899.060249999999</v>
      </c>
      <c r="M354" s="309">
        <v>12915.75001</v>
      </c>
      <c r="N354" s="309">
        <v>29814.810260000002</v>
      </c>
      <c r="O354" s="309">
        <v>92711.177030000006</v>
      </c>
      <c r="P354" s="309">
        <v>71253.09904999999</v>
      </c>
      <c r="Q354" s="309">
        <v>8.3299900000000004</v>
      </c>
      <c r="R354" s="310">
        <v>71261.429040000003</v>
      </c>
      <c r="S354" s="5"/>
      <c r="T354" s="5"/>
      <c r="U354" s="5"/>
      <c r="V354" s="5"/>
      <c r="W354" s="5"/>
      <c r="X354" s="5"/>
      <c r="Y354" s="5"/>
      <c r="Z354" s="5"/>
      <c r="AA354" s="5"/>
      <c r="AB354" s="5"/>
    </row>
    <row r="355" spans="1:28" s="298" customFormat="1">
      <c r="A355" s="311"/>
      <c r="B355" s="311"/>
      <c r="C355" s="311"/>
      <c r="D355" s="311"/>
      <c r="E355" s="312">
        <v>110</v>
      </c>
      <c r="F355" s="313">
        <v>2604.8339999999998</v>
      </c>
      <c r="G355" s="314">
        <v>1113.6877099999999</v>
      </c>
      <c r="H355" s="314">
        <v>3718.52171</v>
      </c>
      <c r="I355" s="314">
        <v>18378.43893</v>
      </c>
      <c r="J355" s="314">
        <v>2860.52952</v>
      </c>
      <c r="K355" s="314">
        <v>21238.96845</v>
      </c>
      <c r="L355" s="314">
        <v>6487.8933699999998</v>
      </c>
      <c r="M355" s="314">
        <v>15719.265519999999</v>
      </c>
      <c r="N355" s="314">
        <v>22207.158889999999</v>
      </c>
      <c r="O355" s="314">
        <v>47164.64905</v>
      </c>
      <c r="P355" s="314">
        <v>10102.152039999999</v>
      </c>
      <c r="Q355" s="314">
        <v>3.0450200000000001</v>
      </c>
      <c r="R355" s="315">
        <v>10105.19706</v>
      </c>
      <c r="S355" s="5"/>
      <c r="T355" s="5"/>
      <c r="U355" s="5"/>
      <c r="V355" s="5"/>
      <c r="W355" s="5"/>
      <c r="X355" s="5"/>
      <c r="Y355" s="5"/>
      <c r="Z355" s="5"/>
      <c r="AA355" s="5"/>
      <c r="AB355" s="5"/>
    </row>
    <row r="356" spans="1:28" s="298" customFormat="1">
      <c r="A356" s="311"/>
      <c r="B356" s="306" t="s">
        <v>16</v>
      </c>
      <c r="C356" s="306" t="s">
        <v>16</v>
      </c>
      <c r="D356" s="306" t="s">
        <v>273</v>
      </c>
      <c r="E356" s="307">
        <v>40</v>
      </c>
      <c r="F356" s="308">
        <v>6778.4675599999991</v>
      </c>
      <c r="G356" s="309">
        <v>613.27049</v>
      </c>
      <c r="H356" s="309">
        <v>7391.7380499999999</v>
      </c>
      <c r="I356" s="309">
        <v>49738.803490000006</v>
      </c>
      <c r="J356" s="309">
        <v>14280.005230000001</v>
      </c>
      <c r="K356" s="309">
        <v>64018.808720000001</v>
      </c>
      <c r="L356" s="309">
        <v>20824.257280000002</v>
      </c>
      <c r="M356" s="309">
        <v>22343.08221</v>
      </c>
      <c r="N356" s="309">
        <v>43167.339489999998</v>
      </c>
      <c r="O356" s="309">
        <v>114577.88626</v>
      </c>
      <c r="P356" s="309">
        <v>17925.996030000002</v>
      </c>
      <c r="Q356" s="309">
        <v>6.6354300000000004</v>
      </c>
      <c r="R356" s="310">
        <v>17932.631460000001</v>
      </c>
      <c r="S356" s="5"/>
      <c r="T356" s="5"/>
      <c r="U356" s="5"/>
      <c r="V356" s="5"/>
      <c r="W356" s="5"/>
      <c r="X356" s="5"/>
      <c r="Y356" s="5"/>
      <c r="Z356" s="5"/>
      <c r="AA356" s="5"/>
      <c r="AB356" s="5"/>
    </row>
    <row r="357" spans="1:28" s="298" customFormat="1">
      <c r="A357" s="311"/>
      <c r="B357" s="311"/>
      <c r="C357" s="311"/>
      <c r="D357" s="311"/>
      <c r="E357" s="312">
        <v>64</v>
      </c>
      <c r="F357" s="313">
        <v>330.17109000000005</v>
      </c>
      <c r="G357" s="314">
        <v>730.00715000000002</v>
      </c>
      <c r="H357" s="314">
        <v>1060.17824</v>
      </c>
      <c r="I357" s="314">
        <v>53813.756500000003</v>
      </c>
      <c r="J357" s="314">
        <v>10120.31373</v>
      </c>
      <c r="K357" s="314">
        <v>63934.070229999998</v>
      </c>
      <c r="L357" s="314">
        <v>22414.55227</v>
      </c>
      <c r="M357" s="314">
        <v>20211.150160000001</v>
      </c>
      <c r="N357" s="314">
        <v>42625.702429999998</v>
      </c>
      <c r="O357" s="314">
        <v>107619.95090000001</v>
      </c>
      <c r="P357" s="314">
        <v>1108.57861</v>
      </c>
      <c r="Q357" s="314">
        <v>155.81576000000001</v>
      </c>
      <c r="R357" s="315">
        <v>1264.3943700000002</v>
      </c>
      <c r="S357" s="5"/>
      <c r="T357" s="5"/>
      <c r="U357" s="5"/>
      <c r="V357" s="5"/>
      <c r="W357" s="5"/>
      <c r="X357" s="5"/>
      <c r="Y357" s="5"/>
      <c r="Z357" s="5"/>
      <c r="AA357" s="5"/>
      <c r="AB357" s="5"/>
    </row>
    <row r="358" spans="1:28" s="298" customFormat="1">
      <c r="A358" s="311"/>
      <c r="B358" s="311"/>
      <c r="C358" s="311"/>
      <c r="D358" s="306" t="s">
        <v>80</v>
      </c>
      <c r="E358" s="307">
        <v>16</v>
      </c>
      <c r="F358" s="308">
        <v>1458.49938</v>
      </c>
      <c r="G358" s="309">
        <v>2441.21434</v>
      </c>
      <c r="H358" s="309">
        <v>3899.7137200000002</v>
      </c>
      <c r="I358" s="309">
        <v>56176.771990000001</v>
      </c>
      <c r="J358" s="309">
        <v>18532.4457</v>
      </c>
      <c r="K358" s="309">
        <v>74709.21768999999</v>
      </c>
      <c r="L358" s="309">
        <v>32213.306820000002</v>
      </c>
      <c r="M358" s="309">
        <v>24678.260829999999</v>
      </c>
      <c r="N358" s="309">
        <v>56891.567649999997</v>
      </c>
      <c r="O358" s="309">
        <v>135500.49906</v>
      </c>
      <c r="P358" s="309">
        <v>3149.4024199999999</v>
      </c>
      <c r="Q358" s="309">
        <v>444.53433000000001</v>
      </c>
      <c r="R358" s="310">
        <v>3593.9367499999998</v>
      </c>
      <c r="S358" s="5"/>
      <c r="T358" s="5"/>
      <c r="U358" s="5"/>
      <c r="V358" s="5"/>
      <c r="W358" s="5"/>
      <c r="X358" s="5"/>
      <c r="Y358" s="5"/>
      <c r="Z358" s="5"/>
      <c r="AA358" s="5"/>
      <c r="AB358" s="5"/>
    </row>
    <row r="359" spans="1:28" s="298" customFormat="1">
      <c r="A359" s="311"/>
      <c r="B359" s="311"/>
      <c r="C359" s="311"/>
      <c r="D359" s="311"/>
      <c r="E359" s="312">
        <v>30</v>
      </c>
      <c r="F359" s="313">
        <v>4685.5968800000001</v>
      </c>
      <c r="G359" s="314">
        <v>124108.19068000001</v>
      </c>
      <c r="H359" s="314">
        <v>128793.78756</v>
      </c>
      <c r="I359" s="314">
        <v>28383.171710000002</v>
      </c>
      <c r="J359" s="314">
        <v>12486.369070000001</v>
      </c>
      <c r="K359" s="314">
        <v>40869.540780000003</v>
      </c>
      <c r="L359" s="314">
        <v>14005.0954</v>
      </c>
      <c r="M359" s="314">
        <v>27557.356059999998</v>
      </c>
      <c r="N359" s="314">
        <v>41562.451460000004</v>
      </c>
      <c r="O359" s="314">
        <v>211225.77980000002</v>
      </c>
      <c r="P359" s="314">
        <v>2261.9134199999999</v>
      </c>
      <c r="Q359" s="314">
        <v>1151.2378600000002</v>
      </c>
      <c r="R359" s="315">
        <v>3413.1512799999996</v>
      </c>
      <c r="S359" s="5"/>
      <c r="T359" s="5"/>
      <c r="U359" s="5"/>
      <c r="V359" s="5"/>
      <c r="W359" s="5"/>
      <c r="X359" s="5"/>
      <c r="Y359" s="5"/>
      <c r="Z359" s="5"/>
      <c r="AA359" s="5"/>
      <c r="AB359" s="5"/>
    </row>
    <row r="360" spans="1:28" s="298" customFormat="1">
      <c r="A360" s="311"/>
      <c r="B360" s="311"/>
      <c r="C360" s="311"/>
      <c r="D360" s="311"/>
      <c r="E360" s="312">
        <v>50</v>
      </c>
      <c r="F360" s="313">
        <v>2417.5147099999999</v>
      </c>
      <c r="G360" s="314">
        <v>1674.9706799999999</v>
      </c>
      <c r="H360" s="314">
        <v>4092.4853900000003</v>
      </c>
      <c r="I360" s="314">
        <v>37483.108840000001</v>
      </c>
      <c r="J360" s="314">
        <v>19261.066019999998</v>
      </c>
      <c r="K360" s="314">
        <v>56744.174859999999</v>
      </c>
      <c r="L360" s="314">
        <v>15870.50261</v>
      </c>
      <c r="M360" s="314">
        <v>34420.111840000005</v>
      </c>
      <c r="N360" s="314">
        <v>50290.614450000001</v>
      </c>
      <c r="O360" s="314">
        <v>111127.27470000001</v>
      </c>
      <c r="P360" s="314">
        <v>28.38795</v>
      </c>
      <c r="Q360" s="314">
        <v>0.48931999999999998</v>
      </c>
      <c r="R360" s="315">
        <v>28.877269999999999</v>
      </c>
      <c r="S360" s="5"/>
      <c r="T360" s="5"/>
      <c r="U360" s="5"/>
      <c r="V360" s="5"/>
      <c r="W360" s="5"/>
      <c r="X360" s="5"/>
      <c r="Y360" s="5"/>
      <c r="Z360" s="5"/>
      <c r="AA360" s="5"/>
      <c r="AB360" s="5"/>
    </row>
    <row r="361" spans="1:28" s="298" customFormat="1">
      <c r="A361" s="311"/>
      <c r="B361" s="311"/>
      <c r="C361" s="311"/>
      <c r="D361" s="306" t="s">
        <v>16</v>
      </c>
      <c r="E361" s="307">
        <v>15</v>
      </c>
      <c r="F361" s="308">
        <v>9504.0005399999991</v>
      </c>
      <c r="G361" s="309">
        <v>9581.0083900000009</v>
      </c>
      <c r="H361" s="309">
        <v>19085.00893</v>
      </c>
      <c r="I361" s="309">
        <v>54590.68417</v>
      </c>
      <c r="J361" s="309">
        <v>12360.406449999999</v>
      </c>
      <c r="K361" s="309">
        <v>66951.090620000003</v>
      </c>
      <c r="L361" s="309">
        <v>26711.015780000002</v>
      </c>
      <c r="M361" s="309">
        <v>22845.042020000001</v>
      </c>
      <c r="N361" s="309">
        <v>49556.057799999995</v>
      </c>
      <c r="O361" s="309">
        <v>135592.15734999999</v>
      </c>
      <c r="P361" s="309">
        <v>31403.532199999998</v>
      </c>
      <c r="Q361" s="309">
        <v>901.76085999999998</v>
      </c>
      <c r="R361" s="310">
        <v>32305.29306</v>
      </c>
      <c r="S361" s="5"/>
      <c r="T361" s="5"/>
      <c r="U361" s="5"/>
      <c r="V361" s="5"/>
      <c r="W361" s="5"/>
      <c r="X361" s="5"/>
      <c r="Y361" s="5"/>
      <c r="Z361" s="5"/>
      <c r="AA361" s="5"/>
      <c r="AB361" s="5"/>
    </row>
    <row r="362" spans="1:28" s="298" customFormat="1">
      <c r="A362" s="311"/>
      <c r="B362" s="311"/>
      <c r="C362" s="311"/>
      <c r="D362" s="311"/>
      <c r="E362" s="312">
        <v>32</v>
      </c>
      <c r="F362" s="313">
        <v>8943.1091400000005</v>
      </c>
      <c r="G362" s="314">
        <v>8932.4475399999992</v>
      </c>
      <c r="H362" s="314">
        <v>17875.556680000002</v>
      </c>
      <c r="I362" s="314">
        <v>28327.478870000003</v>
      </c>
      <c r="J362" s="314">
        <v>17356.92454</v>
      </c>
      <c r="K362" s="314">
        <v>45684.403409999999</v>
      </c>
      <c r="L362" s="314">
        <v>19069.194350000002</v>
      </c>
      <c r="M362" s="314">
        <v>12738.411990000001</v>
      </c>
      <c r="N362" s="314">
        <v>31807.606339999998</v>
      </c>
      <c r="O362" s="314">
        <v>95367.566430000006</v>
      </c>
      <c r="P362" s="314">
        <v>20968.71629</v>
      </c>
      <c r="Q362" s="314">
        <v>801.48090999999999</v>
      </c>
      <c r="R362" s="315">
        <v>21770.197199999999</v>
      </c>
      <c r="S362" s="5"/>
      <c r="T362" s="5"/>
      <c r="U362" s="5"/>
      <c r="V362" s="5"/>
      <c r="W362" s="5"/>
      <c r="X362" s="5"/>
      <c r="Y362" s="5"/>
      <c r="Z362" s="5"/>
      <c r="AA362" s="5"/>
      <c r="AB362" s="5"/>
    </row>
    <row r="363" spans="1:28" s="298" customFormat="1">
      <c r="A363" s="311"/>
      <c r="B363" s="311"/>
      <c r="C363" s="311"/>
      <c r="D363" s="306" t="s">
        <v>59</v>
      </c>
      <c r="E363" s="307">
        <v>14</v>
      </c>
      <c r="F363" s="308">
        <v>3655.3707000000004</v>
      </c>
      <c r="G363" s="309">
        <v>9918.3752700000005</v>
      </c>
      <c r="H363" s="309">
        <v>13573.74597</v>
      </c>
      <c r="I363" s="309">
        <v>32215.552030000003</v>
      </c>
      <c r="J363" s="309">
        <v>7427.0966200000003</v>
      </c>
      <c r="K363" s="309">
        <v>39642.648649999996</v>
      </c>
      <c r="L363" s="309">
        <v>21832.139179999998</v>
      </c>
      <c r="M363" s="309">
        <v>15938.480599999999</v>
      </c>
      <c r="N363" s="309">
        <v>37770.619780000001</v>
      </c>
      <c r="O363" s="309">
        <v>90987.0144</v>
      </c>
      <c r="P363" s="309">
        <v>400125.53188999998</v>
      </c>
      <c r="Q363" s="309">
        <v>1057.99935</v>
      </c>
      <c r="R363" s="310">
        <v>401183.53123999998</v>
      </c>
      <c r="S363" s="5"/>
      <c r="T363" s="5"/>
      <c r="U363" s="5"/>
      <c r="V363" s="5"/>
      <c r="W363" s="5"/>
      <c r="X363" s="5"/>
      <c r="Y363" s="5"/>
      <c r="Z363" s="5"/>
      <c r="AA363" s="5"/>
      <c r="AB363" s="5"/>
    </row>
    <row r="364" spans="1:28" s="298" customFormat="1">
      <c r="A364" s="311"/>
      <c r="B364" s="311"/>
      <c r="C364" s="311"/>
      <c r="D364" s="306" t="s">
        <v>60</v>
      </c>
      <c r="E364" s="307">
        <v>35</v>
      </c>
      <c r="F364" s="308">
        <v>7470.1528399999997</v>
      </c>
      <c r="G364" s="309">
        <v>490.31527</v>
      </c>
      <c r="H364" s="309">
        <v>7960.4681100000007</v>
      </c>
      <c r="I364" s="309">
        <v>41037.044849999998</v>
      </c>
      <c r="J364" s="309">
        <v>7419.4979199999998</v>
      </c>
      <c r="K364" s="309">
        <v>48456.54277</v>
      </c>
      <c r="L364" s="309">
        <v>18660.263449999999</v>
      </c>
      <c r="M364" s="309">
        <v>9585.5530799999997</v>
      </c>
      <c r="N364" s="309">
        <v>28245.81653</v>
      </c>
      <c r="O364" s="309">
        <v>84662.827409999998</v>
      </c>
      <c r="P364" s="309">
        <v>43630.429219999998</v>
      </c>
      <c r="Q364" s="309">
        <v>35.803059999999995</v>
      </c>
      <c r="R364" s="310">
        <v>43666.232280000004</v>
      </c>
      <c r="S364" s="5"/>
      <c r="T364" s="5"/>
      <c r="U364" s="5"/>
      <c r="V364" s="5"/>
      <c r="W364" s="5"/>
      <c r="X364" s="5"/>
      <c r="Y364" s="5"/>
      <c r="Z364" s="5"/>
      <c r="AA364" s="5"/>
      <c r="AB364" s="5"/>
    </row>
    <row r="365" spans="1:28" s="298" customFormat="1">
      <c r="A365" s="311"/>
      <c r="B365" s="311"/>
      <c r="C365" s="311"/>
      <c r="D365" s="306" t="s">
        <v>276</v>
      </c>
      <c r="E365" s="307">
        <v>67</v>
      </c>
      <c r="F365" s="308">
        <v>1531.52431</v>
      </c>
      <c r="G365" s="309">
        <v>310.51886999999999</v>
      </c>
      <c r="H365" s="309">
        <v>1842.0431799999999</v>
      </c>
      <c r="I365" s="309">
        <v>31282.469239999999</v>
      </c>
      <c r="J365" s="309">
        <v>10439.427970000001</v>
      </c>
      <c r="K365" s="309">
        <v>41721.897210000003</v>
      </c>
      <c r="L365" s="309">
        <v>19310.85801</v>
      </c>
      <c r="M365" s="309">
        <v>18835.221229999999</v>
      </c>
      <c r="N365" s="309">
        <v>38146.079239999999</v>
      </c>
      <c r="O365" s="309">
        <v>81710.019629999995</v>
      </c>
      <c r="P365" s="309">
        <v>7.2779099999999994</v>
      </c>
      <c r="Q365" s="309">
        <v>516.69492000000002</v>
      </c>
      <c r="R365" s="310">
        <v>523.97283000000004</v>
      </c>
      <c r="S365" s="5"/>
      <c r="T365" s="5"/>
      <c r="U365" s="5"/>
      <c r="V365" s="5"/>
      <c r="W365" s="5"/>
      <c r="X365" s="5"/>
      <c r="Y365" s="5"/>
      <c r="Z365" s="5"/>
      <c r="AA365" s="5"/>
      <c r="AB365" s="5"/>
    </row>
    <row r="366" spans="1:28" s="298" customFormat="1">
      <c r="A366" s="311"/>
      <c r="B366" s="311"/>
      <c r="C366" s="311"/>
      <c r="D366" s="306" t="s">
        <v>62</v>
      </c>
      <c r="E366" s="307">
        <v>8</v>
      </c>
      <c r="F366" s="308">
        <v>32516.35988</v>
      </c>
      <c r="G366" s="309">
        <v>13069.921859999999</v>
      </c>
      <c r="H366" s="309">
        <v>45586.281739999999</v>
      </c>
      <c r="I366" s="309">
        <v>53033.762210000001</v>
      </c>
      <c r="J366" s="309">
        <v>26244.01496</v>
      </c>
      <c r="K366" s="309">
        <v>79277.777170000001</v>
      </c>
      <c r="L366" s="309">
        <v>57560.176490000005</v>
      </c>
      <c r="M366" s="309">
        <v>40894.877099999998</v>
      </c>
      <c r="N366" s="309">
        <v>98455.05359000001</v>
      </c>
      <c r="O366" s="309">
        <v>223319.11249999999</v>
      </c>
      <c r="P366" s="309">
        <v>8956.0930000000008</v>
      </c>
      <c r="Q366" s="309">
        <v>495.29181</v>
      </c>
      <c r="R366" s="310">
        <v>9451.3848100000014</v>
      </c>
      <c r="S366" s="5"/>
      <c r="T366" s="5"/>
      <c r="U366" s="5"/>
      <c r="V366" s="5"/>
      <c r="W366" s="5"/>
      <c r="X366" s="5"/>
      <c r="Y366" s="5"/>
      <c r="Z366" s="5"/>
      <c r="AA366" s="5"/>
      <c r="AB366" s="5"/>
    </row>
    <row r="367" spans="1:28" s="298" customFormat="1">
      <c r="A367" s="311"/>
      <c r="B367" s="311"/>
      <c r="C367" s="311"/>
      <c r="D367" s="311"/>
      <c r="E367" s="312">
        <v>25</v>
      </c>
      <c r="F367" s="313">
        <v>29691.166350000003</v>
      </c>
      <c r="G367" s="314">
        <v>16545.63537</v>
      </c>
      <c r="H367" s="314">
        <v>46236.801719999996</v>
      </c>
      <c r="I367" s="314">
        <v>53384.114020000001</v>
      </c>
      <c r="J367" s="314">
        <v>30492.074390000002</v>
      </c>
      <c r="K367" s="314">
        <v>83876.188410000002</v>
      </c>
      <c r="L367" s="314">
        <v>24541.824940000002</v>
      </c>
      <c r="M367" s="314">
        <v>49415.76887</v>
      </c>
      <c r="N367" s="314">
        <v>73957.593810000006</v>
      </c>
      <c r="O367" s="314">
        <v>204070.58394000001</v>
      </c>
      <c r="P367" s="314">
        <v>4435.2900599999994</v>
      </c>
      <c r="Q367" s="314">
        <v>7.6271100000000001</v>
      </c>
      <c r="R367" s="315">
        <v>4442.9171699999997</v>
      </c>
      <c r="S367" s="5"/>
      <c r="T367" s="5"/>
      <c r="U367" s="5"/>
      <c r="V367" s="5"/>
      <c r="W367" s="5"/>
      <c r="X367" s="5"/>
      <c r="Y367" s="5"/>
      <c r="Z367" s="5"/>
      <c r="AA367" s="5"/>
      <c r="AB367" s="5"/>
    </row>
    <row r="368" spans="1:28" s="298" customFormat="1">
      <c r="A368" s="311"/>
      <c r="B368" s="311"/>
      <c r="C368" s="311"/>
      <c r="D368" s="311"/>
      <c r="E368" s="312">
        <v>108</v>
      </c>
      <c r="F368" s="313">
        <v>2111.7229500000003</v>
      </c>
      <c r="G368" s="314">
        <v>2381.9881500000001</v>
      </c>
      <c r="H368" s="314">
        <v>4493.7110999999995</v>
      </c>
      <c r="I368" s="314">
        <v>47040.088649999998</v>
      </c>
      <c r="J368" s="314">
        <v>13986.377539999999</v>
      </c>
      <c r="K368" s="314">
        <v>61026.466189999999</v>
      </c>
      <c r="L368" s="314">
        <v>11076.140460000001</v>
      </c>
      <c r="M368" s="314">
        <v>27010.961930000001</v>
      </c>
      <c r="N368" s="314">
        <v>38087.10239</v>
      </c>
      <c r="O368" s="314">
        <v>103607.27968000001</v>
      </c>
      <c r="P368" s="314">
        <v>966.6774200000001</v>
      </c>
      <c r="Q368" s="314">
        <v>93.527990000000003</v>
      </c>
      <c r="R368" s="315">
        <v>1060.20541</v>
      </c>
      <c r="S368" s="5"/>
      <c r="T368" s="5"/>
      <c r="U368" s="5"/>
      <c r="V368" s="5"/>
      <c r="W368" s="5"/>
      <c r="X368" s="5"/>
      <c r="Y368" s="5"/>
      <c r="Z368" s="5"/>
      <c r="AA368" s="5"/>
      <c r="AB368" s="5"/>
    </row>
    <row r="369" spans="1:28" s="298" customFormat="1">
      <c r="A369" s="311"/>
      <c r="B369" s="311"/>
      <c r="C369" s="311"/>
      <c r="D369" s="306" t="s">
        <v>69</v>
      </c>
      <c r="E369" s="307">
        <v>10</v>
      </c>
      <c r="F369" s="308">
        <v>11793.545699999999</v>
      </c>
      <c r="G369" s="309">
        <v>10565.388289999999</v>
      </c>
      <c r="H369" s="309">
        <v>22358.933989999998</v>
      </c>
      <c r="I369" s="309">
        <v>60312.715210000002</v>
      </c>
      <c r="J369" s="309">
        <v>22125.00446</v>
      </c>
      <c r="K369" s="309">
        <v>82437.719670000006</v>
      </c>
      <c r="L369" s="309">
        <v>33129.574209999999</v>
      </c>
      <c r="M369" s="309">
        <v>28855.12271</v>
      </c>
      <c r="N369" s="309">
        <v>61984.696920000002</v>
      </c>
      <c r="O369" s="309">
        <v>166781.35058000003</v>
      </c>
      <c r="P369" s="309">
        <v>755.30633</v>
      </c>
      <c r="Q369" s="309">
        <v>1064.34493</v>
      </c>
      <c r="R369" s="310">
        <v>1819.6512600000001</v>
      </c>
      <c r="S369" s="5"/>
      <c r="T369" s="5"/>
      <c r="U369" s="5"/>
      <c r="V369" s="5"/>
      <c r="W369" s="5"/>
      <c r="X369" s="5"/>
      <c r="Y369" s="5"/>
      <c r="Z369" s="5"/>
      <c r="AA369" s="5"/>
      <c r="AB369" s="5"/>
    </row>
    <row r="370" spans="1:28" s="298" customFormat="1">
      <c r="A370" s="311"/>
      <c r="B370" s="311"/>
      <c r="C370" s="311"/>
      <c r="D370" s="311"/>
      <c r="E370" s="312">
        <v>59</v>
      </c>
      <c r="F370" s="313">
        <v>1214.7584899999999</v>
      </c>
      <c r="G370" s="314">
        <v>5343.0088599999999</v>
      </c>
      <c r="H370" s="314">
        <v>6557.7673500000001</v>
      </c>
      <c r="I370" s="314">
        <v>50678.609270000001</v>
      </c>
      <c r="J370" s="314">
        <v>26087.28685</v>
      </c>
      <c r="K370" s="314">
        <v>76765.896120000005</v>
      </c>
      <c r="L370" s="314">
        <v>20134.659159999999</v>
      </c>
      <c r="M370" s="314">
        <v>33814.500599999999</v>
      </c>
      <c r="N370" s="314">
        <v>53949.159759999995</v>
      </c>
      <c r="O370" s="314">
        <v>137272.82322999998</v>
      </c>
      <c r="P370" s="314">
        <v>381.39972999999998</v>
      </c>
      <c r="Q370" s="314">
        <v>284.56617</v>
      </c>
      <c r="R370" s="315">
        <v>665.96590000000003</v>
      </c>
      <c r="S370" s="5"/>
      <c r="T370" s="5"/>
      <c r="U370" s="5"/>
      <c r="V370" s="5"/>
      <c r="W370" s="5"/>
      <c r="X370" s="5"/>
      <c r="Y370" s="5"/>
      <c r="Z370" s="5"/>
      <c r="AA370" s="5"/>
      <c r="AB370" s="5"/>
    </row>
    <row r="371" spans="1:28" s="298" customFormat="1">
      <c r="A371" s="311"/>
      <c r="B371" s="311"/>
      <c r="C371" s="311"/>
      <c r="D371" s="306" t="s">
        <v>65</v>
      </c>
      <c r="E371" s="307">
        <v>2</v>
      </c>
      <c r="F371" s="308">
        <v>2869239.4540800001</v>
      </c>
      <c r="G371" s="309">
        <v>1307260.4898299999</v>
      </c>
      <c r="H371" s="309">
        <v>4176499.9439099999</v>
      </c>
      <c r="I371" s="309">
        <v>371747.08976999996</v>
      </c>
      <c r="J371" s="309">
        <v>213282.22068999999</v>
      </c>
      <c r="K371" s="309">
        <v>585029.31046000007</v>
      </c>
      <c r="L371" s="309">
        <v>3318958.5334000001</v>
      </c>
      <c r="M371" s="309">
        <v>1707131.4775399999</v>
      </c>
      <c r="N371" s="309">
        <v>5026090.0109399995</v>
      </c>
      <c r="O371" s="309">
        <v>9787619.2653099988</v>
      </c>
      <c r="P371" s="309">
        <v>8808623.0645599999</v>
      </c>
      <c r="Q371" s="309">
        <v>4366310.0294399997</v>
      </c>
      <c r="R371" s="310">
        <v>13174933.094000001</v>
      </c>
      <c r="S371" s="5"/>
      <c r="T371" s="5"/>
      <c r="U371" s="5"/>
      <c r="V371" s="5"/>
      <c r="W371" s="5"/>
      <c r="X371" s="5"/>
      <c r="Y371" s="5"/>
      <c r="Z371" s="5"/>
      <c r="AA371" s="5"/>
      <c r="AB371" s="5"/>
    </row>
    <row r="372" spans="1:28" s="298" customFormat="1">
      <c r="A372" s="311"/>
      <c r="B372" s="311"/>
      <c r="C372" s="311"/>
      <c r="D372" s="311"/>
      <c r="E372" s="312">
        <v>12</v>
      </c>
      <c r="F372" s="313">
        <v>5288.4320800000005</v>
      </c>
      <c r="G372" s="314">
        <v>17228.23747</v>
      </c>
      <c r="H372" s="314">
        <v>22516.669550000002</v>
      </c>
      <c r="I372" s="314">
        <v>51068.09319</v>
      </c>
      <c r="J372" s="314">
        <v>17705.963299999999</v>
      </c>
      <c r="K372" s="314">
        <v>68774.056489999988</v>
      </c>
      <c r="L372" s="314">
        <v>22047.547569999999</v>
      </c>
      <c r="M372" s="314">
        <v>33238.051599999999</v>
      </c>
      <c r="N372" s="314">
        <v>55285.599170000001</v>
      </c>
      <c r="O372" s="314">
        <v>146576.32521000001</v>
      </c>
      <c r="P372" s="314">
        <v>911.70898</v>
      </c>
      <c r="Q372" s="314">
        <v>2.2998000000000003</v>
      </c>
      <c r="R372" s="315">
        <v>914.00878</v>
      </c>
      <c r="S372" s="5"/>
      <c r="T372" s="5"/>
      <c r="U372" s="5"/>
      <c r="V372" s="5"/>
      <c r="W372" s="5"/>
      <c r="X372" s="5"/>
      <c r="Y372" s="5"/>
      <c r="Z372" s="5"/>
      <c r="AA372" s="5"/>
      <c r="AB372" s="5"/>
    </row>
    <row r="373" spans="1:28" s="298" customFormat="1">
      <c r="A373" s="311"/>
      <c r="B373" s="311"/>
      <c r="C373" s="311"/>
      <c r="D373" s="311"/>
      <c r="E373" s="312">
        <v>22</v>
      </c>
      <c r="F373" s="313">
        <v>2756.0948599999997</v>
      </c>
      <c r="G373" s="314">
        <v>16021.12477</v>
      </c>
      <c r="H373" s="314">
        <v>18777.21963</v>
      </c>
      <c r="I373" s="314">
        <v>29891.40238</v>
      </c>
      <c r="J373" s="314">
        <v>28706.234170000003</v>
      </c>
      <c r="K373" s="314">
        <v>58597.636549999996</v>
      </c>
      <c r="L373" s="314">
        <v>15757.08354</v>
      </c>
      <c r="M373" s="314">
        <v>22935.92497</v>
      </c>
      <c r="N373" s="314">
        <v>38693.00851</v>
      </c>
      <c r="O373" s="314">
        <v>116067.86469</v>
      </c>
      <c r="P373" s="314">
        <v>614.44318999999996</v>
      </c>
      <c r="Q373" s="314">
        <v>719.84208999999998</v>
      </c>
      <c r="R373" s="315">
        <v>1334.2852800000001</v>
      </c>
      <c r="S373" s="5"/>
      <c r="T373" s="5"/>
      <c r="U373" s="5"/>
      <c r="V373" s="5"/>
      <c r="W373" s="5"/>
      <c r="X373" s="5"/>
      <c r="Y373" s="5"/>
      <c r="Z373" s="5"/>
      <c r="AA373" s="5"/>
      <c r="AB373" s="5"/>
    </row>
    <row r="374" spans="1:28" s="298" customFormat="1">
      <c r="A374" s="311"/>
      <c r="B374" s="311"/>
      <c r="C374" s="311"/>
      <c r="D374" s="311"/>
      <c r="E374" s="312">
        <v>37</v>
      </c>
      <c r="F374" s="313">
        <v>1371.5469599999999</v>
      </c>
      <c r="G374" s="314">
        <v>10015.58648</v>
      </c>
      <c r="H374" s="314">
        <v>11387.13344</v>
      </c>
      <c r="I374" s="314">
        <v>32652.30272</v>
      </c>
      <c r="J374" s="314">
        <v>20792.189039999997</v>
      </c>
      <c r="K374" s="314">
        <v>53444.491759999997</v>
      </c>
      <c r="L374" s="314">
        <v>12900.38313</v>
      </c>
      <c r="M374" s="314">
        <v>31832.944090000001</v>
      </c>
      <c r="N374" s="314">
        <v>44733.327219999999</v>
      </c>
      <c r="O374" s="314">
        <v>109564.95242</v>
      </c>
      <c r="P374" s="314">
        <v>13357.485710000001</v>
      </c>
      <c r="Q374" s="314">
        <v>3873.5484000000001</v>
      </c>
      <c r="R374" s="315">
        <v>17231.034110000001</v>
      </c>
      <c r="S374" s="5"/>
      <c r="T374" s="5"/>
      <c r="U374" s="5"/>
      <c r="V374" s="5"/>
      <c r="W374" s="5"/>
      <c r="X374" s="5"/>
      <c r="Y374" s="5"/>
      <c r="Z374" s="5"/>
      <c r="AA374" s="5"/>
      <c r="AB374" s="5"/>
    </row>
    <row r="375" spans="1:28" s="298" customFormat="1">
      <c r="A375" s="311"/>
      <c r="B375" s="311"/>
      <c r="C375" s="311"/>
      <c r="D375" s="306" t="s">
        <v>66</v>
      </c>
      <c r="E375" s="307">
        <v>58</v>
      </c>
      <c r="F375" s="308">
        <v>4554.6059699999996</v>
      </c>
      <c r="G375" s="309">
        <v>463.98975000000002</v>
      </c>
      <c r="H375" s="309">
        <v>5018.5957199999993</v>
      </c>
      <c r="I375" s="309">
        <v>34654.291640000003</v>
      </c>
      <c r="J375" s="309">
        <v>5507.8930199999995</v>
      </c>
      <c r="K375" s="309">
        <v>40162.184659999999</v>
      </c>
      <c r="L375" s="309">
        <v>14253.249250000001</v>
      </c>
      <c r="M375" s="309">
        <v>5730.1058300000004</v>
      </c>
      <c r="N375" s="309">
        <v>19983.355079999998</v>
      </c>
      <c r="O375" s="309">
        <v>65164.135459999998</v>
      </c>
      <c r="P375" s="309">
        <v>5839.1628499999997</v>
      </c>
      <c r="Q375" s="309">
        <v>109.01447</v>
      </c>
      <c r="R375" s="310">
        <v>5948.1773200000007</v>
      </c>
      <c r="S375" s="5"/>
      <c r="T375" s="5"/>
      <c r="U375" s="5"/>
      <c r="V375" s="5"/>
      <c r="W375" s="5"/>
      <c r="X375" s="5"/>
      <c r="Y375" s="5"/>
      <c r="Z375" s="5"/>
      <c r="AA375" s="5"/>
      <c r="AB375" s="5"/>
    </row>
    <row r="376" spans="1:28" s="298" customFormat="1">
      <c r="A376" s="311"/>
      <c r="B376" s="311"/>
      <c r="C376" s="311"/>
      <c r="D376" s="306" t="s">
        <v>277</v>
      </c>
      <c r="E376" s="307">
        <v>9</v>
      </c>
      <c r="F376" s="308">
        <v>2546.0356299999999</v>
      </c>
      <c r="G376" s="309">
        <v>31009.21255</v>
      </c>
      <c r="H376" s="309">
        <v>33555.248180000002</v>
      </c>
      <c r="I376" s="309">
        <v>25259.215059999999</v>
      </c>
      <c r="J376" s="309">
        <v>5357.1204200000002</v>
      </c>
      <c r="K376" s="309">
        <v>30616.335480000002</v>
      </c>
      <c r="L376" s="309">
        <v>32364.108250000001</v>
      </c>
      <c r="M376" s="309">
        <v>10345.59014</v>
      </c>
      <c r="N376" s="309">
        <v>42709.698389999998</v>
      </c>
      <c r="O376" s="309">
        <v>106881.28204999999</v>
      </c>
      <c r="P376" s="309">
        <v>20450.71153</v>
      </c>
      <c r="Q376" s="309">
        <v>2962.1633500000003</v>
      </c>
      <c r="R376" s="310">
        <v>23412.874879999999</v>
      </c>
      <c r="S376" s="5"/>
      <c r="T376" s="5"/>
      <c r="U376" s="5"/>
      <c r="V376" s="5"/>
      <c r="W376" s="5"/>
      <c r="X376" s="5"/>
      <c r="Y376" s="5"/>
      <c r="Z376" s="5"/>
      <c r="AA376" s="5"/>
      <c r="AB376" s="5"/>
    </row>
    <row r="377" spans="1:28" s="298" customFormat="1">
      <c r="A377" s="311"/>
      <c r="B377" s="311"/>
      <c r="C377" s="311"/>
      <c r="D377" s="306" t="s">
        <v>70</v>
      </c>
      <c r="E377" s="307">
        <v>21</v>
      </c>
      <c r="F377" s="308">
        <v>9127.9549700000007</v>
      </c>
      <c r="G377" s="309">
        <v>5229.8127800000002</v>
      </c>
      <c r="H377" s="309">
        <v>14357.767750000001</v>
      </c>
      <c r="I377" s="309">
        <v>77248.245590000006</v>
      </c>
      <c r="J377" s="309">
        <v>17475.096949999999</v>
      </c>
      <c r="K377" s="309">
        <v>94723.342540000012</v>
      </c>
      <c r="L377" s="309">
        <v>31106.952949999999</v>
      </c>
      <c r="M377" s="309">
        <v>21303.623170000003</v>
      </c>
      <c r="N377" s="309">
        <v>52410.576119999998</v>
      </c>
      <c r="O377" s="309">
        <v>161491.68640999999</v>
      </c>
      <c r="P377" s="309">
        <v>13885.127470000001</v>
      </c>
      <c r="Q377" s="309">
        <v>761.24483999999995</v>
      </c>
      <c r="R377" s="310">
        <v>14646.372310000001</v>
      </c>
      <c r="S377" s="5"/>
      <c r="T377" s="5"/>
      <c r="U377" s="5"/>
      <c r="V377" s="5"/>
      <c r="W377" s="5"/>
      <c r="X377" s="5"/>
      <c r="Y377" s="5"/>
      <c r="Z377" s="5"/>
      <c r="AA377" s="5"/>
      <c r="AB377" s="5"/>
    </row>
    <row r="378" spans="1:28" s="298" customFormat="1">
      <c r="A378" s="311"/>
      <c r="B378" s="311"/>
      <c r="C378" s="311"/>
      <c r="D378" s="306" t="s">
        <v>85</v>
      </c>
      <c r="E378" s="307">
        <v>3</v>
      </c>
      <c r="F378" s="308">
        <v>6877.9065000000001</v>
      </c>
      <c r="G378" s="309">
        <v>6219.5022199999994</v>
      </c>
      <c r="H378" s="309">
        <v>13097.408720000001</v>
      </c>
      <c r="I378" s="309">
        <v>40071.668749999997</v>
      </c>
      <c r="J378" s="309">
        <v>8993.0051199999998</v>
      </c>
      <c r="K378" s="309">
        <v>49064.673869999999</v>
      </c>
      <c r="L378" s="309">
        <v>31896.263260000003</v>
      </c>
      <c r="M378" s="309">
        <v>20384.197210000002</v>
      </c>
      <c r="N378" s="309">
        <v>52280.460469999998</v>
      </c>
      <c r="O378" s="309">
        <v>114442.54306</v>
      </c>
      <c r="P378" s="309">
        <v>28584.455120000002</v>
      </c>
      <c r="Q378" s="309">
        <v>317.36222999999995</v>
      </c>
      <c r="R378" s="310">
        <v>28901.817350000001</v>
      </c>
      <c r="S378" s="5"/>
      <c r="T378" s="5"/>
      <c r="U378" s="5"/>
      <c r="V378" s="5"/>
      <c r="W378" s="5"/>
      <c r="X378" s="5"/>
      <c r="Y378" s="5"/>
      <c r="Z378" s="5"/>
      <c r="AA378" s="5"/>
      <c r="AB378" s="5"/>
    </row>
    <row r="379" spans="1:28" s="298" customFormat="1">
      <c r="A379" s="311"/>
      <c r="B379" s="311"/>
      <c r="C379" s="311"/>
      <c r="D379" s="311"/>
      <c r="E379" s="312">
        <v>11</v>
      </c>
      <c r="F379" s="313">
        <v>25858.197379999998</v>
      </c>
      <c r="G379" s="314">
        <v>9197.9803499999998</v>
      </c>
      <c r="H379" s="314">
        <v>35056.177729999996</v>
      </c>
      <c r="I379" s="314">
        <v>30150.179820000001</v>
      </c>
      <c r="J379" s="314">
        <v>9253.9664400000001</v>
      </c>
      <c r="K379" s="314">
        <v>39404.146260000001</v>
      </c>
      <c r="L379" s="314">
        <v>12450.01417</v>
      </c>
      <c r="M379" s="314">
        <v>11707.015140000001</v>
      </c>
      <c r="N379" s="314">
        <v>24157.029309999998</v>
      </c>
      <c r="O379" s="314">
        <v>98617.353300000002</v>
      </c>
      <c r="P379" s="314">
        <v>17785.884620000001</v>
      </c>
      <c r="Q379" s="314">
        <v>17826.30011</v>
      </c>
      <c r="R379" s="315">
        <v>35612.184729999994</v>
      </c>
      <c r="S379" s="5"/>
      <c r="T379" s="5"/>
      <c r="U379" s="5"/>
      <c r="V379" s="5"/>
      <c r="W379" s="5"/>
      <c r="X379" s="5"/>
      <c r="Y379" s="5"/>
      <c r="Z379" s="5"/>
      <c r="AA379" s="5"/>
      <c r="AB379" s="5"/>
    </row>
    <row r="380" spans="1:28" s="298" customFormat="1">
      <c r="A380" s="311"/>
      <c r="B380" s="311"/>
      <c r="C380" s="311"/>
      <c r="D380" s="306" t="s">
        <v>71</v>
      </c>
      <c r="E380" s="307">
        <v>13</v>
      </c>
      <c r="F380" s="308">
        <v>4679.4493600000005</v>
      </c>
      <c r="G380" s="309">
        <v>2656.8821899999998</v>
      </c>
      <c r="H380" s="309">
        <v>7336.3315499999999</v>
      </c>
      <c r="I380" s="309">
        <v>54632.282439999995</v>
      </c>
      <c r="J380" s="309">
        <v>19887.948620000003</v>
      </c>
      <c r="K380" s="309">
        <v>74520.231060000006</v>
      </c>
      <c r="L380" s="309">
        <v>22140.441879999998</v>
      </c>
      <c r="M380" s="309">
        <v>38929.077420000001</v>
      </c>
      <c r="N380" s="309">
        <v>61069.5193</v>
      </c>
      <c r="O380" s="309">
        <v>142926.08191000001</v>
      </c>
      <c r="P380" s="309">
        <v>8102.7056199999997</v>
      </c>
      <c r="Q380" s="309">
        <v>6.3940000000000001</v>
      </c>
      <c r="R380" s="310">
        <v>8109.09962</v>
      </c>
      <c r="S380" s="5"/>
      <c r="T380" s="5"/>
      <c r="U380" s="5"/>
      <c r="V380" s="5"/>
      <c r="W380" s="5"/>
      <c r="X380" s="5"/>
      <c r="Y380" s="5"/>
      <c r="Z380" s="5"/>
      <c r="AA380" s="5"/>
      <c r="AB380" s="5"/>
    </row>
    <row r="381" spans="1:28" s="298" customFormat="1">
      <c r="A381" s="311"/>
      <c r="B381" s="311"/>
      <c r="C381" s="311"/>
      <c r="D381" s="311"/>
      <c r="E381" s="312">
        <v>39</v>
      </c>
      <c r="F381" s="313">
        <v>7770.3901500000002</v>
      </c>
      <c r="G381" s="314">
        <v>4589.8074299999998</v>
      </c>
      <c r="H381" s="314">
        <v>12360.19758</v>
      </c>
      <c r="I381" s="314">
        <v>46890.36621</v>
      </c>
      <c r="J381" s="314">
        <v>24213.14546</v>
      </c>
      <c r="K381" s="314">
        <v>71103.511670000007</v>
      </c>
      <c r="L381" s="314">
        <v>18931.39575</v>
      </c>
      <c r="M381" s="314">
        <v>36528.967270000001</v>
      </c>
      <c r="N381" s="314">
        <v>55460.363020000004</v>
      </c>
      <c r="O381" s="314">
        <v>138924.07227</v>
      </c>
      <c r="P381" s="314">
        <v>5165.2565000000004</v>
      </c>
      <c r="Q381" s="314">
        <v>1819.2117599999999</v>
      </c>
      <c r="R381" s="315">
        <v>6984.4682599999996</v>
      </c>
      <c r="S381" s="5"/>
      <c r="T381" s="5"/>
      <c r="U381" s="5"/>
      <c r="V381" s="5"/>
      <c r="W381" s="5"/>
      <c r="X381" s="5"/>
      <c r="Y381" s="5"/>
      <c r="Z381" s="5"/>
      <c r="AA381" s="5"/>
      <c r="AB381" s="5"/>
    </row>
    <row r="382" spans="1:28" s="298" customFormat="1">
      <c r="A382" s="311"/>
      <c r="B382" s="311"/>
      <c r="C382" s="311"/>
      <c r="D382" s="311"/>
      <c r="E382" s="312">
        <v>52</v>
      </c>
      <c r="F382" s="313">
        <v>2134.2302500000001</v>
      </c>
      <c r="G382" s="314">
        <v>1320.09376</v>
      </c>
      <c r="H382" s="314">
        <v>3454.3240099999998</v>
      </c>
      <c r="I382" s="314">
        <v>67405.635939999993</v>
      </c>
      <c r="J382" s="314">
        <v>18229.407039999998</v>
      </c>
      <c r="K382" s="314">
        <v>85635.042979999998</v>
      </c>
      <c r="L382" s="314">
        <v>29470.06998</v>
      </c>
      <c r="M382" s="314">
        <v>36750.932130000001</v>
      </c>
      <c r="N382" s="314">
        <v>66221.002110000001</v>
      </c>
      <c r="O382" s="314">
        <v>155310.36909999998</v>
      </c>
      <c r="P382" s="314">
        <v>5656.3870399999996</v>
      </c>
      <c r="Q382" s="314">
        <v>1040.6881899999998</v>
      </c>
      <c r="R382" s="315">
        <v>6697.0752300000004</v>
      </c>
      <c r="S382" s="5"/>
      <c r="T382" s="5"/>
      <c r="U382" s="5"/>
      <c r="V382" s="5"/>
      <c r="W382" s="5"/>
      <c r="X382" s="5"/>
      <c r="Y382" s="5"/>
      <c r="Z382" s="5"/>
      <c r="AA382" s="5"/>
      <c r="AB382" s="5"/>
    </row>
    <row r="383" spans="1:28" s="298" customFormat="1">
      <c r="A383" s="311"/>
      <c r="B383" s="311"/>
      <c r="C383" s="311"/>
      <c r="D383" s="311"/>
      <c r="E383" s="312">
        <v>90</v>
      </c>
      <c r="F383" s="313">
        <v>151.34043</v>
      </c>
      <c r="G383" s="314">
        <v>12.2689</v>
      </c>
      <c r="H383" s="314">
        <v>163.60933</v>
      </c>
      <c r="I383" s="314">
        <v>32229.361850000001</v>
      </c>
      <c r="J383" s="314">
        <v>10447.73697</v>
      </c>
      <c r="K383" s="314">
        <v>42677.098819999999</v>
      </c>
      <c r="L383" s="314">
        <v>10741.891369999999</v>
      </c>
      <c r="M383" s="314">
        <v>17816.502379999998</v>
      </c>
      <c r="N383" s="314">
        <v>28558.393749999999</v>
      </c>
      <c r="O383" s="314">
        <v>71399.101900000009</v>
      </c>
      <c r="P383" s="314">
        <v>87.039000000000001</v>
      </c>
      <c r="Q383" s="314">
        <v>231.33798000000002</v>
      </c>
      <c r="R383" s="315">
        <v>318.37698</v>
      </c>
      <c r="S383" s="5"/>
      <c r="T383" s="5"/>
      <c r="U383" s="5"/>
      <c r="V383" s="5"/>
      <c r="W383" s="5"/>
      <c r="X383" s="5"/>
      <c r="Y383" s="5"/>
      <c r="Z383" s="5"/>
      <c r="AA383" s="5"/>
      <c r="AB383" s="5"/>
    </row>
    <row r="384" spans="1:28" s="298" customFormat="1">
      <c r="A384" s="311"/>
      <c r="B384" s="311"/>
      <c r="C384" s="311"/>
      <c r="D384" s="311"/>
      <c r="E384" s="312">
        <v>109</v>
      </c>
      <c r="F384" s="313">
        <v>0</v>
      </c>
      <c r="G384" s="314">
        <v>0</v>
      </c>
      <c r="H384" s="314">
        <v>0</v>
      </c>
      <c r="I384" s="314">
        <v>40683.834860000003</v>
      </c>
      <c r="J384" s="314">
        <v>11484.34763</v>
      </c>
      <c r="K384" s="314">
        <v>52168.182489999999</v>
      </c>
      <c r="L384" s="314">
        <v>9539.1542499999996</v>
      </c>
      <c r="M384" s="314">
        <v>20156.879420000001</v>
      </c>
      <c r="N384" s="314">
        <v>29696.033670000001</v>
      </c>
      <c r="O384" s="314">
        <v>81864.216159999996</v>
      </c>
      <c r="P384" s="314">
        <v>0</v>
      </c>
      <c r="Q384" s="314">
        <v>1.21357</v>
      </c>
      <c r="R384" s="315">
        <v>1.21357</v>
      </c>
      <c r="S384" s="5"/>
      <c r="T384" s="5"/>
      <c r="U384" s="5"/>
      <c r="V384" s="5"/>
      <c r="W384" s="5"/>
      <c r="X384" s="5"/>
      <c r="Y384" s="5"/>
      <c r="Z384" s="5"/>
      <c r="AA384" s="5"/>
      <c r="AB384" s="5"/>
    </row>
    <row r="385" spans="1:28" s="298" customFormat="1">
      <c r="A385" s="311"/>
      <c r="B385" s="311"/>
      <c r="C385" s="311"/>
      <c r="D385" s="311"/>
      <c r="E385" s="312">
        <v>112</v>
      </c>
      <c r="F385" s="313">
        <v>433.32060999999999</v>
      </c>
      <c r="G385" s="314">
        <v>908.87545999999998</v>
      </c>
      <c r="H385" s="314">
        <v>1342.19607</v>
      </c>
      <c r="I385" s="314">
        <v>57787.498390000001</v>
      </c>
      <c r="J385" s="314">
        <v>17604.662329999999</v>
      </c>
      <c r="K385" s="314">
        <v>75392.16072</v>
      </c>
      <c r="L385" s="314">
        <v>28528.738989999998</v>
      </c>
      <c r="M385" s="314">
        <v>22695.104010000003</v>
      </c>
      <c r="N385" s="314">
        <v>51223.843000000001</v>
      </c>
      <c r="O385" s="314">
        <v>127958.19979000001</v>
      </c>
      <c r="P385" s="314">
        <v>95.450999999999993</v>
      </c>
      <c r="Q385" s="314">
        <v>143.52886999999998</v>
      </c>
      <c r="R385" s="315">
        <v>238.97987000000001</v>
      </c>
      <c r="S385" s="5"/>
      <c r="T385" s="5"/>
      <c r="U385" s="5"/>
      <c r="V385" s="5"/>
      <c r="W385" s="5"/>
      <c r="X385" s="5"/>
      <c r="Y385" s="5"/>
      <c r="Z385" s="5"/>
      <c r="AA385" s="5"/>
      <c r="AB385" s="5"/>
    </row>
    <row r="386" spans="1:28" s="298" customFormat="1">
      <c r="A386" s="311"/>
      <c r="B386" s="311"/>
      <c r="C386" s="311"/>
      <c r="D386" s="306" t="s">
        <v>79</v>
      </c>
      <c r="E386" s="307">
        <v>56</v>
      </c>
      <c r="F386" s="308">
        <v>6690.9215800000002</v>
      </c>
      <c r="G386" s="309">
        <v>2479.1915899999999</v>
      </c>
      <c r="H386" s="309">
        <v>9170.1131700000005</v>
      </c>
      <c r="I386" s="309">
        <v>51405.139630000005</v>
      </c>
      <c r="J386" s="309">
        <v>9834.0720600000004</v>
      </c>
      <c r="K386" s="309">
        <v>61239.211689999996</v>
      </c>
      <c r="L386" s="309">
        <v>32385.855800000001</v>
      </c>
      <c r="M386" s="309">
        <v>17166.87228</v>
      </c>
      <c r="N386" s="309">
        <v>49552.728080000001</v>
      </c>
      <c r="O386" s="309">
        <v>119962.05293999999</v>
      </c>
      <c r="P386" s="309">
        <v>12746.47653</v>
      </c>
      <c r="Q386" s="309">
        <v>233.45054999999999</v>
      </c>
      <c r="R386" s="310">
        <v>12979.927079999999</v>
      </c>
      <c r="S386" s="5"/>
      <c r="T386" s="5"/>
      <c r="U386" s="5"/>
      <c r="V386" s="5"/>
      <c r="W386" s="5"/>
      <c r="X386" s="5"/>
      <c r="Y386" s="5"/>
      <c r="Z386" s="5"/>
      <c r="AA386" s="5"/>
      <c r="AB386" s="5"/>
    </row>
    <row r="387" spans="1:28" s="298" customFormat="1">
      <c r="A387" s="311"/>
      <c r="B387" s="311"/>
      <c r="C387" s="311"/>
      <c r="D387" s="306" t="s">
        <v>55</v>
      </c>
      <c r="E387" s="307">
        <v>70</v>
      </c>
      <c r="F387" s="308">
        <v>103.80309</v>
      </c>
      <c r="G387" s="309">
        <v>85.088309999999993</v>
      </c>
      <c r="H387" s="309">
        <v>188.8914</v>
      </c>
      <c r="I387" s="309">
        <v>22469.46226</v>
      </c>
      <c r="J387" s="309">
        <v>3603.2619100000002</v>
      </c>
      <c r="K387" s="309">
        <v>26072.724170000001</v>
      </c>
      <c r="L387" s="309">
        <v>8527.5541400000002</v>
      </c>
      <c r="M387" s="309">
        <v>4469.6238700000004</v>
      </c>
      <c r="N387" s="309">
        <v>12997.17801</v>
      </c>
      <c r="O387" s="309">
        <v>39258.793579999998</v>
      </c>
      <c r="P387" s="309">
        <v>1264.20714</v>
      </c>
      <c r="Q387" s="309">
        <v>589.91856000000007</v>
      </c>
      <c r="R387" s="310">
        <v>1854.1257000000001</v>
      </c>
      <c r="S387" s="5"/>
      <c r="T387" s="5"/>
      <c r="U387" s="5"/>
      <c r="V387" s="5"/>
      <c r="W387" s="5"/>
      <c r="X387" s="5"/>
      <c r="Y387" s="5"/>
      <c r="Z387" s="5"/>
      <c r="AA387" s="5"/>
      <c r="AB387" s="5"/>
    </row>
    <row r="388" spans="1:28" s="298" customFormat="1">
      <c r="A388" s="311"/>
      <c r="B388" s="311"/>
      <c r="C388" s="311"/>
      <c r="D388" s="306" t="s">
        <v>279</v>
      </c>
      <c r="E388" s="307">
        <v>63</v>
      </c>
      <c r="F388" s="308">
        <v>1391.59897</v>
      </c>
      <c r="G388" s="309">
        <v>7575.3623799999996</v>
      </c>
      <c r="H388" s="309">
        <v>8966.9613499999996</v>
      </c>
      <c r="I388" s="309">
        <v>41126.241450000001</v>
      </c>
      <c r="J388" s="309">
        <v>10357.483490000001</v>
      </c>
      <c r="K388" s="309">
        <v>51483.72494</v>
      </c>
      <c r="L388" s="309">
        <v>23104.203320000001</v>
      </c>
      <c r="M388" s="309">
        <v>17458.129260000002</v>
      </c>
      <c r="N388" s="309">
        <v>40562.332579999995</v>
      </c>
      <c r="O388" s="309">
        <v>101013.01887</v>
      </c>
      <c r="P388" s="309">
        <v>5913.5556299999998</v>
      </c>
      <c r="Q388" s="309">
        <v>139.73722000000001</v>
      </c>
      <c r="R388" s="310">
        <v>6053.2928499999998</v>
      </c>
      <c r="S388" s="5"/>
      <c r="T388" s="5"/>
      <c r="U388" s="5"/>
      <c r="V388" s="5"/>
      <c r="W388" s="5"/>
      <c r="X388" s="5"/>
      <c r="Y388" s="5"/>
      <c r="Z388" s="5"/>
      <c r="AA388" s="5"/>
      <c r="AB388" s="5"/>
    </row>
    <row r="389" spans="1:28" s="298" customFormat="1">
      <c r="A389" s="311"/>
      <c r="B389" s="311"/>
      <c r="C389" s="311"/>
      <c r="D389" s="306" t="s">
        <v>56</v>
      </c>
      <c r="E389" s="307">
        <v>44</v>
      </c>
      <c r="F389" s="308">
        <v>4398.7034599999997</v>
      </c>
      <c r="G389" s="309">
        <v>3910.6005800000003</v>
      </c>
      <c r="H389" s="309">
        <v>8309.3040400000009</v>
      </c>
      <c r="I389" s="309">
        <v>53739.195390000001</v>
      </c>
      <c r="J389" s="309">
        <v>9319.24071</v>
      </c>
      <c r="K389" s="309">
        <v>63058.436099999999</v>
      </c>
      <c r="L389" s="309">
        <v>16577.032589999999</v>
      </c>
      <c r="M389" s="309">
        <v>15599.53543</v>
      </c>
      <c r="N389" s="309">
        <v>32176.568019999999</v>
      </c>
      <c r="O389" s="309">
        <v>103544.30816</v>
      </c>
      <c r="P389" s="309">
        <v>282.71828000000005</v>
      </c>
      <c r="Q389" s="309">
        <v>168.71903</v>
      </c>
      <c r="R389" s="310">
        <v>451.43731000000002</v>
      </c>
      <c r="S389" s="5"/>
      <c r="T389" s="5"/>
      <c r="U389" s="5"/>
      <c r="V389" s="5"/>
      <c r="W389" s="5"/>
      <c r="X389" s="5"/>
      <c r="Y389" s="5"/>
      <c r="Z389" s="5"/>
      <c r="AA389" s="5"/>
      <c r="AB389" s="5"/>
    </row>
    <row r="390" spans="1:28" s="298" customFormat="1">
      <c r="A390" s="311"/>
      <c r="B390" s="311"/>
      <c r="C390" s="311"/>
      <c r="D390" s="311"/>
      <c r="E390" s="312">
        <v>74</v>
      </c>
      <c r="F390" s="313">
        <v>161.48579999999998</v>
      </c>
      <c r="G390" s="314">
        <v>251.02303000000001</v>
      </c>
      <c r="H390" s="314">
        <v>412.50882999999999</v>
      </c>
      <c r="I390" s="314">
        <v>32083.533149999999</v>
      </c>
      <c r="J390" s="314">
        <v>4749.56203</v>
      </c>
      <c r="K390" s="314">
        <v>36833.095179999997</v>
      </c>
      <c r="L390" s="314">
        <v>11952.93649</v>
      </c>
      <c r="M390" s="314">
        <v>6536.4615199999998</v>
      </c>
      <c r="N390" s="314">
        <v>18489.398010000001</v>
      </c>
      <c r="O390" s="314">
        <v>55735.00202</v>
      </c>
      <c r="P390" s="314">
        <v>10556.65166</v>
      </c>
      <c r="Q390" s="314">
        <v>0.41714999999999997</v>
      </c>
      <c r="R390" s="315">
        <v>10557.068810000001</v>
      </c>
      <c r="S390" s="5"/>
      <c r="T390" s="5"/>
      <c r="U390" s="5"/>
      <c r="V390" s="5"/>
      <c r="W390" s="5"/>
      <c r="X390" s="5"/>
      <c r="Y390" s="5"/>
      <c r="Z390" s="5"/>
      <c r="AA390" s="5"/>
      <c r="AB390" s="5"/>
    </row>
    <row r="391" spans="1:28" s="298" customFormat="1">
      <c r="A391" s="311"/>
      <c r="B391" s="311"/>
      <c r="C391" s="311"/>
      <c r="D391" s="311"/>
      <c r="E391" s="312">
        <v>107</v>
      </c>
      <c r="F391" s="313">
        <v>68.237740000000002</v>
      </c>
      <c r="G391" s="314">
        <v>71.748800000000003</v>
      </c>
      <c r="H391" s="314">
        <v>139.98654000000002</v>
      </c>
      <c r="I391" s="314">
        <v>20046.160309999999</v>
      </c>
      <c r="J391" s="314">
        <v>5989.2696599999999</v>
      </c>
      <c r="K391" s="314">
        <v>26035.429969999997</v>
      </c>
      <c r="L391" s="314">
        <v>5811.5926300000001</v>
      </c>
      <c r="M391" s="314">
        <v>30052.729010000003</v>
      </c>
      <c r="N391" s="314">
        <v>35864.321640000002</v>
      </c>
      <c r="O391" s="314">
        <v>62039.738149999997</v>
      </c>
      <c r="P391" s="314">
        <v>0</v>
      </c>
      <c r="Q391" s="314">
        <v>0.19000999999999998</v>
      </c>
      <c r="R391" s="315">
        <v>0.19000999999999998</v>
      </c>
      <c r="S391" s="5"/>
      <c r="T391" s="5"/>
      <c r="U391" s="5"/>
      <c r="V391" s="5"/>
      <c r="W391" s="5"/>
      <c r="X391" s="5"/>
      <c r="Y391" s="5"/>
      <c r="Z391" s="5"/>
      <c r="AA391" s="5"/>
      <c r="AB391" s="5"/>
    </row>
    <row r="392" spans="1:28" s="298" customFormat="1">
      <c r="A392" s="311"/>
      <c r="B392" s="311"/>
      <c r="C392" s="311"/>
      <c r="D392" s="306" t="s">
        <v>54</v>
      </c>
      <c r="E392" s="307">
        <v>96</v>
      </c>
      <c r="F392" s="308">
        <v>2020.2486100000001</v>
      </c>
      <c r="G392" s="309">
        <v>4663.2771500000008</v>
      </c>
      <c r="H392" s="309">
        <v>6683.5257599999995</v>
      </c>
      <c r="I392" s="309">
        <v>25899.324199999999</v>
      </c>
      <c r="J392" s="309">
        <v>10349.42481</v>
      </c>
      <c r="K392" s="309">
        <v>36248.74901</v>
      </c>
      <c r="L392" s="309">
        <v>11634.58815</v>
      </c>
      <c r="M392" s="309">
        <v>9358.0802399999993</v>
      </c>
      <c r="N392" s="309">
        <v>20992.668389999999</v>
      </c>
      <c r="O392" s="309">
        <v>63924.943159999995</v>
      </c>
      <c r="P392" s="309">
        <v>73607.788060000006</v>
      </c>
      <c r="Q392" s="309">
        <v>355.14368999999999</v>
      </c>
      <c r="R392" s="310">
        <v>73962.931750000003</v>
      </c>
      <c r="S392" s="5"/>
      <c r="T392" s="5"/>
      <c r="U392" s="5"/>
      <c r="V392" s="5"/>
      <c r="W392" s="5"/>
      <c r="X392" s="5"/>
      <c r="Y392" s="5"/>
      <c r="Z392" s="5"/>
      <c r="AA392" s="5"/>
      <c r="AB392" s="5"/>
    </row>
    <row r="393" spans="1:28" s="298" customFormat="1">
      <c r="A393" s="311"/>
      <c r="B393" s="311"/>
      <c r="C393" s="311"/>
      <c r="D393" s="306" t="s">
        <v>72</v>
      </c>
      <c r="E393" s="307">
        <v>69</v>
      </c>
      <c r="F393" s="308">
        <v>868.08877000000007</v>
      </c>
      <c r="G393" s="309">
        <v>1081.94379</v>
      </c>
      <c r="H393" s="309">
        <v>1950.0325600000001</v>
      </c>
      <c r="I393" s="309">
        <v>50789.166250000002</v>
      </c>
      <c r="J393" s="309">
        <v>10869.10543</v>
      </c>
      <c r="K393" s="309">
        <v>61658.271679999998</v>
      </c>
      <c r="L393" s="309">
        <v>12818.3334</v>
      </c>
      <c r="M393" s="309">
        <v>12075.16793</v>
      </c>
      <c r="N393" s="309">
        <v>24893.501329999999</v>
      </c>
      <c r="O393" s="309">
        <v>88501.805569999997</v>
      </c>
      <c r="P393" s="309">
        <v>4161.4659099999999</v>
      </c>
      <c r="Q393" s="309">
        <v>136.99632</v>
      </c>
      <c r="R393" s="310">
        <v>4298.4622300000001</v>
      </c>
      <c r="S393" s="5"/>
      <c r="T393" s="5"/>
      <c r="U393" s="5"/>
      <c r="V393" s="5"/>
      <c r="W393" s="5"/>
      <c r="X393" s="5"/>
      <c r="Y393" s="5"/>
      <c r="Z393" s="5"/>
      <c r="AA393" s="5"/>
      <c r="AB393" s="5"/>
    </row>
    <row r="394" spans="1:28" s="298" customFormat="1">
      <c r="A394" s="311"/>
      <c r="B394" s="306" t="s">
        <v>17</v>
      </c>
      <c r="C394" s="306" t="s">
        <v>284</v>
      </c>
      <c r="D394" s="306" t="s">
        <v>285</v>
      </c>
      <c r="E394" s="307">
        <v>82</v>
      </c>
      <c r="F394" s="308">
        <v>7832.5265300000001</v>
      </c>
      <c r="G394" s="309">
        <v>221.03892000000002</v>
      </c>
      <c r="H394" s="309">
        <v>8053.5654500000001</v>
      </c>
      <c r="I394" s="309">
        <v>16272.074710000001</v>
      </c>
      <c r="J394" s="309">
        <v>1542.7980400000001</v>
      </c>
      <c r="K394" s="309">
        <v>17814.872749999999</v>
      </c>
      <c r="L394" s="309">
        <v>6861.1754000000001</v>
      </c>
      <c r="M394" s="309">
        <v>2273.1709500000002</v>
      </c>
      <c r="N394" s="309">
        <v>9134.3463499999998</v>
      </c>
      <c r="O394" s="309">
        <v>35002.784549999997</v>
      </c>
      <c r="P394" s="309">
        <v>13044.306289999999</v>
      </c>
      <c r="Q394" s="309">
        <v>1.2638199999999999</v>
      </c>
      <c r="R394" s="310">
        <v>13045.570109999999</v>
      </c>
      <c r="S394" s="5"/>
      <c r="T394" s="5"/>
      <c r="U394" s="5"/>
      <c r="V394" s="5"/>
      <c r="W394" s="5"/>
      <c r="X394" s="5"/>
      <c r="Y394" s="5"/>
      <c r="Z394" s="5"/>
      <c r="AA394" s="5"/>
      <c r="AB394" s="5"/>
    </row>
    <row r="395" spans="1:28" s="298" customFormat="1">
      <c r="A395" s="311"/>
      <c r="B395" s="306" t="s">
        <v>21</v>
      </c>
      <c r="C395" s="306" t="s">
        <v>21</v>
      </c>
      <c r="D395" s="306" t="s">
        <v>297</v>
      </c>
      <c r="E395" s="307">
        <v>100</v>
      </c>
      <c r="F395" s="308">
        <v>3359.3454700000002</v>
      </c>
      <c r="G395" s="309">
        <v>3075.1536000000001</v>
      </c>
      <c r="H395" s="309">
        <v>6434.4990699999998</v>
      </c>
      <c r="I395" s="309">
        <v>20197.055769999999</v>
      </c>
      <c r="J395" s="309">
        <v>2860.26755</v>
      </c>
      <c r="K395" s="309">
        <v>23057.32332</v>
      </c>
      <c r="L395" s="309">
        <v>2853.9543100000001</v>
      </c>
      <c r="M395" s="309">
        <v>3122.4821400000001</v>
      </c>
      <c r="N395" s="309">
        <v>5976.4364500000001</v>
      </c>
      <c r="O395" s="309">
        <v>35468.258840000002</v>
      </c>
      <c r="P395" s="309">
        <v>12192.48459</v>
      </c>
      <c r="Q395" s="309">
        <v>349.05915999999996</v>
      </c>
      <c r="R395" s="310">
        <v>12541.543750000001</v>
      </c>
      <c r="S395" s="5"/>
      <c r="T395" s="5"/>
      <c r="U395" s="5"/>
      <c r="V395" s="5"/>
      <c r="W395" s="5"/>
      <c r="X395" s="5"/>
      <c r="Y395" s="5"/>
      <c r="Z395" s="5"/>
      <c r="AA395" s="5"/>
      <c r="AB395" s="5"/>
    </row>
    <row r="396" spans="1:28" s="298" customFormat="1">
      <c r="A396" s="311"/>
      <c r="B396" s="311"/>
      <c r="C396" s="311"/>
      <c r="D396" s="306" t="s">
        <v>21</v>
      </c>
      <c r="E396" s="307">
        <v>43</v>
      </c>
      <c r="F396" s="308">
        <v>21093.82346</v>
      </c>
      <c r="G396" s="309">
        <v>979.09014000000002</v>
      </c>
      <c r="H396" s="309">
        <v>22072.9136</v>
      </c>
      <c r="I396" s="309">
        <v>31982.470100000002</v>
      </c>
      <c r="J396" s="309">
        <v>5214.21047</v>
      </c>
      <c r="K396" s="309">
        <v>37196.680569999997</v>
      </c>
      <c r="L396" s="309">
        <v>14954.16424</v>
      </c>
      <c r="M396" s="309">
        <v>16561.44311</v>
      </c>
      <c r="N396" s="309">
        <v>31515.607350000002</v>
      </c>
      <c r="O396" s="309">
        <v>90785.201520000002</v>
      </c>
      <c r="P396" s="309">
        <v>66685.4378</v>
      </c>
      <c r="Q396" s="309">
        <v>791.56425000000002</v>
      </c>
      <c r="R396" s="310">
        <v>67477.002049999996</v>
      </c>
      <c r="S396" s="5"/>
      <c r="T396" s="5"/>
      <c r="U396" s="5"/>
      <c r="V396" s="5"/>
      <c r="W396" s="5"/>
      <c r="X396" s="5"/>
      <c r="Y396" s="5"/>
      <c r="Z396" s="5"/>
      <c r="AA396" s="5"/>
      <c r="AB396" s="5"/>
    </row>
    <row r="397" spans="1:28" s="298" customFormat="1">
      <c r="A397" s="311"/>
      <c r="B397" s="311"/>
      <c r="C397" s="306" t="s">
        <v>300</v>
      </c>
      <c r="D397" s="306" t="s">
        <v>300</v>
      </c>
      <c r="E397" s="307">
        <v>73</v>
      </c>
      <c r="F397" s="308">
        <v>824.66528000000005</v>
      </c>
      <c r="G397" s="309">
        <v>499.13306</v>
      </c>
      <c r="H397" s="309">
        <v>1323.7983400000001</v>
      </c>
      <c r="I397" s="309">
        <v>8012.6305499999999</v>
      </c>
      <c r="J397" s="309">
        <v>1608.8154</v>
      </c>
      <c r="K397" s="309">
        <v>9621.4459499999994</v>
      </c>
      <c r="L397" s="309">
        <v>4863.2531100000006</v>
      </c>
      <c r="M397" s="309">
        <v>2183.05611</v>
      </c>
      <c r="N397" s="309">
        <v>7046.3092200000001</v>
      </c>
      <c r="O397" s="309">
        <v>17991.553510000002</v>
      </c>
      <c r="P397" s="309">
        <v>36020.385560000002</v>
      </c>
      <c r="Q397" s="309">
        <v>1.1316199999999998</v>
      </c>
      <c r="R397" s="310">
        <v>36021.517180000003</v>
      </c>
      <c r="S397" s="5"/>
      <c r="T397" s="5"/>
      <c r="U397" s="5"/>
      <c r="V397" s="5"/>
      <c r="W397" s="5"/>
      <c r="X397" s="5"/>
      <c r="Y397" s="5"/>
      <c r="Z397" s="5"/>
      <c r="AA397" s="5"/>
      <c r="AB397" s="5"/>
    </row>
    <row r="398" spans="1:28" s="298" customFormat="1">
      <c r="A398" s="311"/>
      <c r="B398" s="306" t="s">
        <v>22</v>
      </c>
      <c r="C398" s="306" t="s">
        <v>303</v>
      </c>
      <c r="D398" s="306" t="s">
        <v>304</v>
      </c>
      <c r="E398" s="307">
        <v>76</v>
      </c>
      <c r="F398" s="308">
        <v>24864.838960000001</v>
      </c>
      <c r="G398" s="309">
        <v>3011.14743</v>
      </c>
      <c r="H398" s="309">
        <v>27875.986390000002</v>
      </c>
      <c r="I398" s="309">
        <v>23982.75517</v>
      </c>
      <c r="J398" s="309">
        <v>6130.7478899999996</v>
      </c>
      <c r="K398" s="309">
        <v>30113.503059999999</v>
      </c>
      <c r="L398" s="309">
        <v>9972.7336599999999</v>
      </c>
      <c r="M398" s="309">
        <v>4854.98423</v>
      </c>
      <c r="N398" s="309">
        <v>14827.71789</v>
      </c>
      <c r="O398" s="309">
        <v>72817.207340000008</v>
      </c>
      <c r="P398" s="309">
        <v>4725.7016700000004</v>
      </c>
      <c r="Q398" s="309">
        <v>0.16506000000000001</v>
      </c>
      <c r="R398" s="310">
        <v>4725.8667300000006</v>
      </c>
      <c r="S398" s="5"/>
      <c r="T398" s="5"/>
      <c r="U398" s="5"/>
      <c r="V398" s="5"/>
      <c r="W398" s="5"/>
      <c r="X398" s="5"/>
      <c r="Y398" s="5"/>
      <c r="Z398" s="5"/>
      <c r="AA398" s="5"/>
      <c r="AB398" s="5"/>
    </row>
    <row r="399" spans="1:28" s="298" customFormat="1">
      <c r="A399" s="311"/>
      <c r="B399" s="306" t="s">
        <v>305</v>
      </c>
      <c r="C399" s="306" t="s">
        <v>305</v>
      </c>
      <c r="D399" s="306" t="s">
        <v>311</v>
      </c>
      <c r="E399" s="307">
        <v>99</v>
      </c>
      <c r="F399" s="308">
        <v>3331.5438100000001</v>
      </c>
      <c r="G399" s="309">
        <v>2101.0337799999998</v>
      </c>
      <c r="H399" s="309">
        <v>5432.5775899999999</v>
      </c>
      <c r="I399" s="309">
        <v>15792.543310000001</v>
      </c>
      <c r="J399" s="309">
        <v>1033.7701300000001</v>
      </c>
      <c r="K399" s="309">
        <v>16826.313440000002</v>
      </c>
      <c r="L399" s="309">
        <v>33766.778740000002</v>
      </c>
      <c r="M399" s="309">
        <v>1845.5607299999999</v>
      </c>
      <c r="N399" s="309">
        <v>35612.339469999999</v>
      </c>
      <c r="O399" s="309">
        <v>57871.230499999998</v>
      </c>
      <c r="P399" s="309">
        <v>10086.046769999999</v>
      </c>
      <c r="Q399" s="309">
        <v>0.92986999999999997</v>
      </c>
      <c r="R399" s="310">
        <v>10086.976640000001</v>
      </c>
      <c r="S399" s="5"/>
      <c r="T399" s="5"/>
      <c r="U399" s="5"/>
      <c r="V399" s="5"/>
      <c r="W399" s="5"/>
      <c r="X399" s="5"/>
      <c r="Y399" s="5"/>
      <c r="Z399" s="5"/>
      <c r="AA399" s="5"/>
      <c r="AB399" s="5"/>
    </row>
    <row r="400" spans="1:28" s="298" customFormat="1">
      <c r="A400" s="311"/>
      <c r="B400" s="306" t="s">
        <v>24</v>
      </c>
      <c r="C400" s="306" t="s">
        <v>24</v>
      </c>
      <c r="D400" s="306" t="s">
        <v>24</v>
      </c>
      <c r="E400" s="307">
        <v>68</v>
      </c>
      <c r="F400" s="308">
        <v>20167.960520000001</v>
      </c>
      <c r="G400" s="309">
        <v>1521.1865299999999</v>
      </c>
      <c r="H400" s="309">
        <v>21689.14705</v>
      </c>
      <c r="I400" s="309">
        <v>37528.361079999995</v>
      </c>
      <c r="J400" s="309">
        <v>13837.38329</v>
      </c>
      <c r="K400" s="309">
        <v>51365.74437</v>
      </c>
      <c r="L400" s="309">
        <v>11366.10786</v>
      </c>
      <c r="M400" s="309">
        <v>11488.316560000001</v>
      </c>
      <c r="N400" s="309">
        <v>22854.424420000003</v>
      </c>
      <c r="O400" s="309">
        <v>95909.31584000001</v>
      </c>
      <c r="P400" s="309">
        <v>2304.0904799999998</v>
      </c>
      <c r="Q400" s="309">
        <v>1.4689000000000001</v>
      </c>
      <c r="R400" s="310">
        <v>2305.5593799999997</v>
      </c>
      <c r="S400" s="5"/>
      <c r="T400" s="5"/>
      <c r="U400" s="5"/>
      <c r="V400" s="5"/>
      <c r="W400" s="5"/>
      <c r="X400" s="5"/>
      <c r="Y400" s="5"/>
      <c r="Z400" s="5"/>
      <c r="AA400" s="5"/>
      <c r="AB400" s="5"/>
    </row>
    <row r="401" spans="1:28" s="298" customFormat="1">
      <c r="A401" s="311"/>
      <c r="B401" s="306" t="s">
        <v>26</v>
      </c>
      <c r="C401" s="306" t="s">
        <v>314</v>
      </c>
      <c r="D401" s="306" t="s">
        <v>316</v>
      </c>
      <c r="E401" s="307">
        <v>85</v>
      </c>
      <c r="F401" s="308">
        <v>8195.9959899999994</v>
      </c>
      <c r="G401" s="309">
        <v>770.17822000000001</v>
      </c>
      <c r="H401" s="309">
        <v>8966.174210000001</v>
      </c>
      <c r="I401" s="309">
        <v>12412.530349999999</v>
      </c>
      <c r="J401" s="309">
        <v>2203.0049900000004</v>
      </c>
      <c r="K401" s="309">
        <v>14615.53534</v>
      </c>
      <c r="L401" s="309">
        <v>6168.6075599999995</v>
      </c>
      <c r="M401" s="309">
        <v>3835.10817</v>
      </c>
      <c r="N401" s="309">
        <v>10003.71573</v>
      </c>
      <c r="O401" s="309">
        <v>33585.425280000003</v>
      </c>
      <c r="P401" s="309">
        <v>16686.436460000001</v>
      </c>
      <c r="Q401" s="309">
        <v>14.236049999999999</v>
      </c>
      <c r="R401" s="310">
        <v>16700.67251</v>
      </c>
      <c r="S401" s="5"/>
      <c r="T401" s="5"/>
      <c r="U401" s="5"/>
      <c r="V401" s="5"/>
      <c r="W401" s="5"/>
      <c r="X401" s="5"/>
      <c r="Y401" s="5"/>
      <c r="Z401" s="5"/>
      <c r="AA401" s="5"/>
      <c r="AB401" s="5"/>
    </row>
    <row r="402" spans="1:28" s="298" customFormat="1">
      <c r="A402" s="306" t="s">
        <v>320</v>
      </c>
      <c r="B402" s="306" t="s">
        <v>3</v>
      </c>
      <c r="C402" s="306" t="s">
        <v>201</v>
      </c>
      <c r="D402" s="306" t="s">
        <v>201</v>
      </c>
      <c r="E402" s="307">
        <v>143</v>
      </c>
      <c r="F402" s="308">
        <v>11611.1409</v>
      </c>
      <c r="G402" s="309">
        <v>7026.5320700000002</v>
      </c>
      <c r="H402" s="309">
        <v>18637.67297</v>
      </c>
      <c r="I402" s="309">
        <v>88985.368260000003</v>
      </c>
      <c r="J402" s="309">
        <v>15247.457</v>
      </c>
      <c r="K402" s="309">
        <v>104232.82526000001</v>
      </c>
      <c r="L402" s="309">
        <v>40163.076409999994</v>
      </c>
      <c r="M402" s="309">
        <v>7806.8581599999998</v>
      </c>
      <c r="N402" s="309">
        <v>47969.934569999998</v>
      </c>
      <c r="O402" s="309">
        <v>170840.43280000001</v>
      </c>
      <c r="P402" s="309">
        <v>235852.08284000002</v>
      </c>
      <c r="Q402" s="309">
        <v>1532.59301</v>
      </c>
      <c r="R402" s="310">
        <v>237384.67585</v>
      </c>
      <c r="S402" s="5"/>
      <c r="T402" s="5"/>
      <c r="U402" s="5"/>
      <c r="V402" s="5"/>
      <c r="W402" s="5"/>
      <c r="X402" s="5"/>
      <c r="Y402" s="5"/>
      <c r="Z402" s="5"/>
      <c r="AA402" s="5"/>
      <c r="AB402" s="5"/>
    </row>
    <row r="403" spans="1:28" s="298" customFormat="1">
      <c r="A403" s="311"/>
      <c r="B403" s="311"/>
      <c r="C403" s="306" t="s">
        <v>204</v>
      </c>
      <c r="D403" s="306" t="s">
        <v>205</v>
      </c>
      <c r="E403" s="307">
        <v>104</v>
      </c>
      <c r="F403" s="308">
        <v>11418.629150000001</v>
      </c>
      <c r="G403" s="309">
        <v>6995.2506599999997</v>
      </c>
      <c r="H403" s="309">
        <v>18413.879809999999</v>
      </c>
      <c r="I403" s="309">
        <v>49974.210149999999</v>
      </c>
      <c r="J403" s="309">
        <v>11895.434640000001</v>
      </c>
      <c r="K403" s="309">
        <v>61869.644789999998</v>
      </c>
      <c r="L403" s="309">
        <v>25336.343530000002</v>
      </c>
      <c r="M403" s="309">
        <v>8682.7563599999994</v>
      </c>
      <c r="N403" s="309">
        <v>34019.099889999998</v>
      </c>
      <c r="O403" s="309">
        <v>114302.62448999999</v>
      </c>
      <c r="P403" s="309">
        <v>262330.27025</v>
      </c>
      <c r="Q403" s="309">
        <v>13904.98057</v>
      </c>
      <c r="R403" s="310">
        <v>276235.25082000002</v>
      </c>
      <c r="S403" s="5"/>
      <c r="T403" s="5"/>
      <c r="U403" s="5"/>
      <c r="V403" s="5"/>
      <c r="W403" s="5"/>
      <c r="X403" s="5"/>
      <c r="Y403" s="5"/>
      <c r="Z403" s="5"/>
      <c r="AA403" s="5"/>
      <c r="AB403" s="5"/>
    </row>
    <row r="404" spans="1:28" s="298" customFormat="1">
      <c r="A404" s="311"/>
      <c r="B404" s="306" t="s">
        <v>5</v>
      </c>
      <c r="C404" s="306" t="s">
        <v>5</v>
      </c>
      <c r="D404" s="306" t="s">
        <v>5</v>
      </c>
      <c r="E404" s="307">
        <v>80</v>
      </c>
      <c r="F404" s="308">
        <v>328340.69263999996</v>
      </c>
      <c r="G404" s="309">
        <v>81722.887540000011</v>
      </c>
      <c r="H404" s="309">
        <v>410063.58017999999</v>
      </c>
      <c r="I404" s="309">
        <v>100979.93897</v>
      </c>
      <c r="J404" s="309">
        <v>55248.976759999998</v>
      </c>
      <c r="K404" s="309">
        <v>156228.91572999998</v>
      </c>
      <c r="L404" s="309">
        <v>23769.904050000001</v>
      </c>
      <c r="M404" s="309">
        <v>31201.720519999999</v>
      </c>
      <c r="N404" s="309">
        <v>54971.62457</v>
      </c>
      <c r="O404" s="309">
        <v>621264.12048000004</v>
      </c>
      <c r="P404" s="309">
        <v>440029.33361000003</v>
      </c>
      <c r="Q404" s="309">
        <v>72697.53098000001</v>
      </c>
      <c r="R404" s="310">
        <v>512726.86458999995</v>
      </c>
      <c r="S404" s="5"/>
      <c r="T404" s="5"/>
      <c r="U404" s="5"/>
      <c r="V404" s="5"/>
      <c r="W404" s="5"/>
      <c r="X404" s="5"/>
      <c r="Y404" s="5"/>
      <c r="Z404" s="5"/>
      <c r="AA404" s="5"/>
      <c r="AB404" s="5"/>
    </row>
    <row r="405" spans="1:28" s="298" customFormat="1">
      <c r="A405" s="311"/>
      <c r="B405" s="311"/>
      <c r="C405" s="311"/>
      <c r="D405" s="311"/>
      <c r="E405" s="312">
        <v>178</v>
      </c>
      <c r="F405" s="313">
        <v>24449.491409999999</v>
      </c>
      <c r="G405" s="314">
        <v>4962.9236000000001</v>
      </c>
      <c r="H405" s="314">
        <v>29412.415010000001</v>
      </c>
      <c r="I405" s="314">
        <v>23087.352579999999</v>
      </c>
      <c r="J405" s="314">
        <v>17334.510469999997</v>
      </c>
      <c r="K405" s="314">
        <v>40421.86305</v>
      </c>
      <c r="L405" s="314">
        <v>8639.7395799999995</v>
      </c>
      <c r="M405" s="314">
        <v>7610.9357199999995</v>
      </c>
      <c r="N405" s="314">
        <v>16250.675300000001</v>
      </c>
      <c r="O405" s="314">
        <v>86084.95336</v>
      </c>
      <c r="P405" s="314">
        <v>223311.04600999999</v>
      </c>
      <c r="Q405" s="314">
        <v>18386.675149999999</v>
      </c>
      <c r="R405" s="315">
        <v>241697.72115999999</v>
      </c>
      <c r="S405" s="5"/>
      <c r="T405" s="5"/>
      <c r="U405" s="5"/>
      <c r="V405" s="5"/>
      <c r="W405" s="5"/>
      <c r="X405" s="5"/>
      <c r="Y405" s="5"/>
      <c r="Z405" s="5"/>
      <c r="AA405" s="5"/>
      <c r="AB405" s="5"/>
    </row>
    <row r="406" spans="1:28" s="298" customFormat="1">
      <c r="A406" s="311"/>
      <c r="B406" s="311"/>
      <c r="C406" s="311"/>
      <c r="D406" s="306" t="s">
        <v>209</v>
      </c>
      <c r="E406" s="307">
        <v>179</v>
      </c>
      <c r="F406" s="308">
        <v>22849.86679</v>
      </c>
      <c r="G406" s="309">
        <v>11952.42686</v>
      </c>
      <c r="H406" s="309">
        <v>34802.29365</v>
      </c>
      <c r="I406" s="309">
        <v>63256.783969999997</v>
      </c>
      <c r="J406" s="309">
        <v>42319.918109999999</v>
      </c>
      <c r="K406" s="309">
        <v>105576.70208</v>
      </c>
      <c r="L406" s="309">
        <v>38198.239799999996</v>
      </c>
      <c r="M406" s="309">
        <v>35459.454680000003</v>
      </c>
      <c r="N406" s="309">
        <v>73657.694480000006</v>
      </c>
      <c r="O406" s="309">
        <v>214036.69021</v>
      </c>
      <c r="P406" s="309">
        <v>212009.43165000001</v>
      </c>
      <c r="Q406" s="309">
        <v>43891.146119999998</v>
      </c>
      <c r="R406" s="310">
        <v>255900.57777</v>
      </c>
      <c r="S406" s="5"/>
      <c r="T406" s="5"/>
      <c r="U406" s="5"/>
      <c r="V406" s="5"/>
      <c r="W406" s="5"/>
      <c r="X406" s="5"/>
      <c r="Y406" s="5"/>
      <c r="Z406" s="5"/>
      <c r="AA406" s="5"/>
      <c r="AB406" s="5"/>
    </row>
    <row r="407" spans="1:28" s="298" customFormat="1">
      <c r="A407" s="311"/>
      <c r="B407" s="311"/>
      <c r="C407" s="311"/>
      <c r="D407" s="306" t="s">
        <v>210</v>
      </c>
      <c r="E407" s="307">
        <v>344</v>
      </c>
      <c r="F407" s="308">
        <v>3141.6749599999998</v>
      </c>
      <c r="G407" s="309">
        <v>3972.8148300000003</v>
      </c>
      <c r="H407" s="309">
        <v>7114.4897899999996</v>
      </c>
      <c r="I407" s="309">
        <v>29877.476300000002</v>
      </c>
      <c r="J407" s="309">
        <v>20599.083019999998</v>
      </c>
      <c r="K407" s="309">
        <v>50476.55932</v>
      </c>
      <c r="L407" s="309">
        <v>7212.9834900000005</v>
      </c>
      <c r="M407" s="309">
        <v>6432.21976</v>
      </c>
      <c r="N407" s="309">
        <v>13645.20325</v>
      </c>
      <c r="O407" s="309">
        <v>71236.252359999999</v>
      </c>
      <c r="P407" s="309">
        <v>99815.48073000001</v>
      </c>
      <c r="Q407" s="309">
        <v>155.78908999999999</v>
      </c>
      <c r="R407" s="310">
        <v>99971.269819999987</v>
      </c>
      <c r="S407" s="5"/>
      <c r="T407" s="5"/>
      <c r="U407" s="5"/>
      <c r="V407" s="5"/>
      <c r="W407" s="5"/>
      <c r="X407" s="5"/>
      <c r="Y407" s="5"/>
      <c r="Z407" s="5"/>
      <c r="AA407" s="5"/>
      <c r="AB407" s="5"/>
    </row>
    <row r="408" spans="1:28" s="298" customFormat="1">
      <c r="A408" s="311"/>
      <c r="B408" s="311"/>
      <c r="C408" s="311"/>
      <c r="D408" s="306" t="s">
        <v>211</v>
      </c>
      <c r="E408" s="307">
        <v>377</v>
      </c>
      <c r="F408" s="308">
        <v>937.37630000000001</v>
      </c>
      <c r="G408" s="309">
        <v>142.73671999999999</v>
      </c>
      <c r="H408" s="309">
        <v>1080.11302</v>
      </c>
      <c r="I408" s="309">
        <v>26294.967499999999</v>
      </c>
      <c r="J408" s="309">
        <v>11270.46298</v>
      </c>
      <c r="K408" s="309">
        <v>37565.430479999995</v>
      </c>
      <c r="L408" s="309">
        <v>5619.9544100000003</v>
      </c>
      <c r="M408" s="309">
        <v>4106.9661599999999</v>
      </c>
      <c r="N408" s="309">
        <v>9726.9205700000002</v>
      </c>
      <c r="O408" s="309">
        <v>48372.464070000002</v>
      </c>
      <c r="P408" s="309">
        <v>83363.503620000003</v>
      </c>
      <c r="Q408" s="309">
        <v>0.21564</v>
      </c>
      <c r="R408" s="310">
        <v>83363.719260000013</v>
      </c>
      <c r="S408" s="5"/>
      <c r="T408" s="5"/>
      <c r="U408" s="5"/>
      <c r="V408" s="5"/>
      <c r="W408" s="5"/>
      <c r="X408" s="5"/>
      <c r="Y408" s="5"/>
      <c r="Z408" s="5"/>
      <c r="AA408" s="5"/>
      <c r="AB408" s="5"/>
    </row>
    <row r="409" spans="1:28" s="298" customFormat="1">
      <c r="A409" s="311"/>
      <c r="B409" s="311"/>
      <c r="C409" s="311"/>
      <c r="D409" s="306" t="s">
        <v>62</v>
      </c>
      <c r="E409" s="307">
        <v>298</v>
      </c>
      <c r="F409" s="308">
        <v>1830.94202</v>
      </c>
      <c r="G409" s="309">
        <v>476.32177000000001</v>
      </c>
      <c r="H409" s="309">
        <v>2307.26379</v>
      </c>
      <c r="I409" s="309">
        <v>24056.961649999997</v>
      </c>
      <c r="J409" s="309">
        <v>7403.40805</v>
      </c>
      <c r="K409" s="309">
        <v>31460.369699999999</v>
      </c>
      <c r="L409" s="309">
        <v>4798.5617899999997</v>
      </c>
      <c r="M409" s="309">
        <v>3083.0365999999999</v>
      </c>
      <c r="N409" s="309">
        <v>7881.5983900000001</v>
      </c>
      <c r="O409" s="309">
        <v>41649.231879999999</v>
      </c>
      <c r="P409" s="309">
        <v>111226.39601000001</v>
      </c>
      <c r="Q409" s="309">
        <v>1533.90166</v>
      </c>
      <c r="R409" s="310">
        <v>112760.29767</v>
      </c>
      <c r="S409" s="5"/>
      <c r="T409" s="5"/>
      <c r="U409" s="5"/>
      <c r="V409" s="5"/>
      <c r="W409" s="5"/>
      <c r="X409" s="5"/>
      <c r="Y409" s="5"/>
      <c r="Z409" s="5"/>
      <c r="AA409" s="5"/>
      <c r="AB409" s="5"/>
    </row>
    <row r="410" spans="1:28" s="298" customFormat="1">
      <c r="A410" s="311"/>
      <c r="B410" s="311"/>
      <c r="C410" s="311"/>
      <c r="D410" s="306" t="s">
        <v>212</v>
      </c>
      <c r="E410" s="307">
        <v>316</v>
      </c>
      <c r="F410" s="308">
        <v>2856.7812100000001</v>
      </c>
      <c r="G410" s="309">
        <v>1423.2970399999999</v>
      </c>
      <c r="H410" s="309">
        <v>4280.0782499999996</v>
      </c>
      <c r="I410" s="309">
        <v>29995.491170000001</v>
      </c>
      <c r="J410" s="309">
        <v>16399.70319</v>
      </c>
      <c r="K410" s="309">
        <v>46395.194360000001</v>
      </c>
      <c r="L410" s="309">
        <v>10485.194509999999</v>
      </c>
      <c r="M410" s="309">
        <v>7799.1019299999998</v>
      </c>
      <c r="N410" s="309">
        <v>18284.296440000002</v>
      </c>
      <c r="O410" s="309">
        <v>68959.569049999991</v>
      </c>
      <c r="P410" s="309">
        <v>92177.695500000002</v>
      </c>
      <c r="Q410" s="309">
        <v>858.78214000000003</v>
      </c>
      <c r="R410" s="310">
        <v>93036.477639999997</v>
      </c>
      <c r="S410" s="5"/>
      <c r="T410" s="5"/>
      <c r="U410" s="5"/>
      <c r="V410" s="5"/>
      <c r="W410" s="5"/>
      <c r="X410" s="5"/>
      <c r="Y410" s="5"/>
      <c r="Z410" s="5"/>
      <c r="AA410" s="5"/>
      <c r="AB410" s="5"/>
    </row>
    <row r="411" spans="1:28" s="298" customFormat="1">
      <c r="A411" s="311"/>
      <c r="B411" s="306" t="s">
        <v>7</v>
      </c>
      <c r="C411" s="306" t="s">
        <v>7</v>
      </c>
      <c r="D411" s="306" t="s">
        <v>7</v>
      </c>
      <c r="E411" s="307">
        <v>108</v>
      </c>
      <c r="F411" s="308">
        <v>26190.317070000001</v>
      </c>
      <c r="G411" s="309">
        <v>60742.839749999999</v>
      </c>
      <c r="H411" s="309">
        <v>86933.156819999989</v>
      </c>
      <c r="I411" s="309">
        <v>109309.50067000001</v>
      </c>
      <c r="J411" s="309">
        <v>19595.674210000001</v>
      </c>
      <c r="K411" s="309">
        <v>128905.17487999999</v>
      </c>
      <c r="L411" s="309">
        <v>29341.290739999997</v>
      </c>
      <c r="M411" s="309">
        <v>10098.498619999998</v>
      </c>
      <c r="N411" s="309">
        <v>39439.789360000002</v>
      </c>
      <c r="O411" s="309">
        <v>255278.12106</v>
      </c>
      <c r="P411" s="309">
        <v>242176.0453</v>
      </c>
      <c r="Q411" s="309">
        <v>6840.5837499999998</v>
      </c>
      <c r="R411" s="310">
        <v>249016.62905000002</v>
      </c>
      <c r="S411" s="5"/>
      <c r="T411" s="5"/>
      <c r="U411" s="5"/>
      <c r="V411" s="5"/>
      <c r="W411" s="5"/>
      <c r="X411" s="5"/>
      <c r="Y411" s="5"/>
      <c r="Z411" s="5"/>
      <c r="AA411" s="5"/>
      <c r="AB411" s="5"/>
    </row>
    <row r="412" spans="1:28" s="298" customFormat="1">
      <c r="A412" s="311"/>
      <c r="B412" s="311"/>
      <c r="C412" s="311"/>
      <c r="D412" s="311"/>
      <c r="E412" s="312">
        <v>294</v>
      </c>
      <c r="F412" s="313">
        <v>8635.803179999999</v>
      </c>
      <c r="G412" s="314">
        <v>8738.3693000000003</v>
      </c>
      <c r="H412" s="314">
        <v>17374.172480000001</v>
      </c>
      <c r="I412" s="314">
        <v>63758.244890000002</v>
      </c>
      <c r="J412" s="314">
        <v>17477.368449999998</v>
      </c>
      <c r="K412" s="314">
        <v>81235.613340000011</v>
      </c>
      <c r="L412" s="314">
        <v>28562.22034</v>
      </c>
      <c r="M412" s="314">
        <v>15945.527390000001</v>
      </c>
      <c r="N412" s="314">
        <v>44507.747729999995</v>
      </c>
      <c r="O412" s="314">
        <v>143117.53355000002</v>
      </c>
      <c r="P412" s="314">
        <v>100785.06389</v>
      </c>
      <c r="Q412" s="314">
        <v>4574.9278600000007</v>
      </c>
      <c r="R412" s="315">
        <v>105359.99175</v>
      </c>
      <c r="S412" s="5"/>
      <c r="T412" s="5"/>
      <c r="U412" s="5"/>
      <c r="V412" s="5"/>
      <c r="W412" s="5"/>
      <c r="X412" s="5"/>
      <c r="Y412" s="5"/>
      <c r="Z412" s="5"/>
      <c r="AA412" s="5"/>
      <c r="AB412" s="5"/>
    </row>
    <row r="413" spans="1:28" s="298" customFormat="1">
      <c r="A413" s="311"/>
      <c r="B413" s="311"/>
      <c r="C413" s="306" t="s">
        <v>224</v>
      </c>
      <c r="D413" s="306" t="s">
        <v>224</v>
      </c>
      <c r="E413" s="307">
        <v>343</v>
      </c>
      <c r="F413" s="308">
        <v>12205.70357</v>
      </c>
      <c r="G413" s="309">
        <v>1439.58519</v>
      </c>
      <c r="H413" s="309">
        <v>13645.288759999999</v>
      </c>
      <c r="I413" s="309">
        <v>24680.340539999997</v>
      </c>
      <c r="J413" s="309">
        <v>1326.4657</v>
      </c>
      <c r="K413" s="309">
        <v>26006.806239999998</v>
      </c>
      <c r="L413" s="309">
        <v>2414.1136499999998</v>
      </c>
      <c r="M413" s="309">
        <v>573.56747999999993</v>
      </c>
      <c r="N413" s="309">
        <v>2987.6811299999999</v>
      </c>
      <c r="O413" s="309">
        <v>42639.776130000006</v>
      </c>
      <c r="P413" s="309">
        <v>220635.34958000001</v>
      </c>
      <c r="Q413" s="309">
        <v>0</v>
      </c>
      <c r="R413" s="310">
        <v>220635.34958000001</v>
      </c>
      <c r="S413" s="5"/>
      <c r="T413" s="5"/>
      <c r="U413" s="5"/>
      <c r="V413" s="5"/>
      <c r="W413" s="5"/>
      <c r="X413" s="5"/>
      <c r="Y413" s="5"/>
      <c r="Z413" s="5"/>
      <c r="AA413" s="5"/>
      <c r="AB413" s="5"/>
    </row>
    <row r="414" spans="1:28" s="298" customFormat="1">
      <c r="A414" s="311"/>
      <c r="B414" s="306" t="s">
        <v>8</v>
      </c>
      <c r="C414" s="306" t="s">
        <v>225</v>
      </c>
      <c r="D414" s="306" t="s">
        <v>8</v>
      </c>
      <c r="E414" s="307">
        <v>3</v>
      </c>
      <c r="F414" s="308">
        <v>42388.020049999999</v>
      </c>
      <c r="G414" s="309">
        <v>14729.437800000002</v>
      </c>
      <c r="H414" s="309">
        <v>57117.457849999999</v>
      </c>
      <c r="I414" s="309">
        <v>97208.089630000002</v>
      </c>
      <c r="J414" s="309">
        <v>38169.329319999997</v>
      </c>
      <c r="K414" s="309">
        <v>135377.41894999999</v>
      </c>
      <c r="L414" s="309">
        <v>35279.445619999999</v>
      </c>
      <c r="M414" s="309">
        <v>20232.892739999999</v>
      </c>
      <c r="N414" s="309">
        <v>55512.338360000002</v>
      </c>
      <c r="O414" s="309">
        <v>248007.21515999999</v>
      </c>
      <c r="P414" s="309">
        <v>107568.86914</v>
      </c>
      <c r="Q414" s="309">
        <v>12060.70177</v>
      </c>
      <c r="R414" s="310">
        <v>119629.57090999999</v>
      </c>
      <c r="S414" s="5"/>
      <c r="T414" s="5"/>
      <c r="U414" s="5"/>
      <c r="V414" s="5"/>
      <c r="W414" s="5"/>
      <c r="X414" s="5"/>
      <c r="Y414" s="5"/>
      <c r="Z414" s="5"/>
      <c r="AA414" s="5"/>
      <c r="AB414" s="5"/>
    </row>
    <row r="415" spans="1:28" s="298" customFormat="1">
      <c r="A415" s="311"/>
      <c r="B415" s="311"/>
      <c r="C415" s="311"/>
      <c r="D415" s="311"/>
      <c r="E415" s="312">
        <v>109</v>
      </c>
      <c r="F415" s="313">
        <v>9010.2268899999999</v>
      </c>
      <c r="G415" s="314">
        <v>3474.3431499999997</v>
      </c>
      <c r="H415" s="314">
        <v>12484.570039999999</v>
      </c>
      <c r="I415" s="314">
        <v>25534.959609999998</v>
      </c>
      <c r="J415" s="314">
        <v>8754.5067500000005</v>
      </c>
      <c r="K415" s="314">
        <v>34289.466359999999</v>
      </c>
      <c r="L415" s="314">
        <v>15361.593349999999</v>
      </c>
      <c r="M415" s="314">
        <v>8381.78737</v>
      </c>
      <c r="N415" s="314">
        <v>23743.380719999997</v>
      </c>
      <c r="O415" s="314">
        <v>70517.417119999998</v>
      </c>
      <c r="P415" s="314">
        <v>39545.143499999998</v>
      </c>
      <c r="Q415" s="314">
        <v>822.91726000000006</v>
      </c>
      <c r="R415" s="315">
        <v>40368.06076</v>
      </c>
      <c r="S415" s="5"/>
      <c r="T415" s="5"/>
      <c r="U415" s="5"/>
      <c r="V415" s="5"/>
      <c r="W415" s="5"/>
      <c r="X415" s="5"/>
      <c r="Y415" s="5"/>
      <c r="Z415" s="5"/>
      <c r="AA415" s="5"/>
      <c r="AB415" s="5"/>
    </row>
    <row r="416" spans="1:28" s="298" customFormat="1">
      <c r="A416" s="311"/>
      <c r="B416" s="311"/>
      <c r="C416" s="311"/>
      <c r="D416" s="311"/>
      <c r="E416" s="312">
        <v>361</v>
      </c>
      <c r="F416" s="313">
        <v>2132.7894999999999</v>
      </c>
      <c r="G416" s="314">
        <v>1874.6824899999999</v>
      </c>
      <c r="H416" s="314">
        <v>4007.47199</v>
      </c>
      <c r="I416" s="314">
        <v>28639.317440000003</v>
      </c>
      <c r="J416" s="314">
        <v>10133.460140000001</v>
      </c>
      <c r="K416" s="314">
        <v>38772.777580000002</v>
      </c>
      <c r="L416" s="314">
        <v>15540.913919999999</v>
      </c>
      <c r="M416" s="314">
        <v>6360.4701799999993</v>
      </c>
      <c r="N416" s="314">
        <v>21901.384100000003</v>
      </c>
      <c r="O416" s="314">
        <v>64681.633670000003</v>
      </c>
      <c r="P416" s="314">
        <v>51644.584369999997</v>
      </c>
      <c r="Q416" s="314">
        <v>1297.38896</v>
      </c>
      <c r="R416" s="315">
        <v>52941.973330000001</v>
      </c>
      <c r="S416" s="5"/>
      <c r="T416" s="5"/>
      <c r="U416" s="5"/>
      <c r="V416" s="5"/>
      <c r="W416" s="5"/>
      <c r="X416" s="5"/>
      <c r="Y416" s="5"/>
      <c r="Z416" s="5"/>
      <c r="AA416" s="5"/>
      <c r="AB416" s="5"/>
    </row>
    <row r="417" spans="1:28" s="298" customFormat="1">
      <c r="A417" s="311"/>
      <c r="B417" s="311"/>
      <c r="C417" s="311"/>
      <c r="D417" s="306" t="s">
        <v>96</v>
      </c>
      <c r="E417" s="307">
        <v>319</v>
      </c>
      <c r="F417" s="308">
        <v>705.05310999999995</v>
      </c>
      <c r="G417" s="309">
        <v>348.54498999999998</v>
      </c>
      <c r="H417" s="309">
        <v>1053.5981000000002</v>
      </c>
      <c r="I417" s="309">
        <v>26054.27738</v>
      </c>
      <c r="J417" s="309">
        <v>3683.6522999999997</v>
      </c>
      <c r="K417" s="309">
        <v>29737.929680000001</v>
      </c>
      <c r="L417" s="309">
        <v>9435.8703100000002</v>
      </c>
      <c r="M417" s="309">
        <v>2698.8849100000002</v>
      </c>
      <c r="N417" s="309">
        <v>12134.755220000001</v>
      </c>
      <c r="O417" s="309">
        <v>42926.283000000003</v>
      </c>
      <c r="P417" s="309">
        <v>44948.706920000004</v>
      </c>
      <c r="Q417" s="309">
        <v>383.34823</v>
      </c>
      <c r="R417" s="310">
        <v>45332.05515</v>
      </c>
      <c r="S417" s="5"/>
      <c r="T417" s="5"/>
      <c r="U417" s="5"/>
      <c r="V417" s="5"/>
      <c r="W417" s="5"/>
      <c r="X417" s="5"/>
      <c r="Y417" s="5"/>
      <c r="Z417" s="5"/>
      <c r="AA417" s="5"/>
      <c r="AB417" s="5"/>
    </row>
    <row r="418" spans="1:28" s="298" customFormat="1">
      <c r="A418" s="311"/>
      <c r="B418" s="311"/>
      <c r="C418" s="311"/>
      <c r="D418" s="306" t="s">
        <v>226</v>
      </c>
      <c r="E418" s="307">
        <v>91</v>
      </c>
      <c r="F418" s="308">
        <v>15142.7539</v>
      </c>
      <c r="G418" s="309">
        <v>35681.319880000003</v>
      </c>
      <c r="H418" s="309">
        <v>50824.073779999999</v>
      </c>
      <c r="I418" s="309">
        <v>34454.356820000001</v>
      </c>
      <c r="J418" s="309">
        <v>25762.038579999997</v>
      </c>
      <c r="K418" s="309">
        <v>60216.395400000001</v>
      </c>
      <c r="L418" s="309">
        <v>26022.850140000002</v>
      </c>
      <c r="M418" s="309">
        <v>23980.974100000003</v>
      </c>
      <c r="N418" s="309">
        <v>50003.824240000002</v>
      </c>
      <c r="O418" s="309">
        <v>161044.29341999997</v>
      </c>
      <c r="P418" s="309">
        <v>90281.96686</v>
      </c>
      <c r="Q418" s="309">
        <v>194850.66263000001</v>
      </c>
      <c r="R418" s="310">
        <v>285132.62949000002</v>
      </c>
      <c r="S418" s="5"/>
      <c r="T418" s="5"/>
      <c r="U418" s="5"/>
      <c r="V418" s="5"/>
      <c r="W418" s="5"/>
      <c r="X418" s="5"/>
      <c r="Y418" s="5"/>
      <c r="Z418" s="5"/>
      <c r="AA418" s="5"/>
      <c r="AB418" s="5"/>
    </row>
    <row r="419" spans="1:28" s="298" customFormat="1">
      <c r="A419" s="311"/>
      <c r="B419" s="306" t="s">
        <v>9</v>
      </c>
      <c r="C419" s="306" t="s">
        <v>9</v>
      </c>
      <c r="D419" s="306" t="s">
        <v>9</v>
      </c>
      <c r="E419" s="307">
        <v>111</v>
      </c>
      <c r="F419" s="308">
        <v>59708.34807</v>
      </c>
      <c r="G419" s="309">
        <v>7009.0054400000008</v>
      </c>
      <c r="H419" s="309">
        <v>66717.353510000001</v>
      </c>
      <c r="I419" s="309">
        <v>117509.76592000001</v>
      </c>
      <c r="J419" s="309">
        <v>99347.028689999992</v>
      </c>
      <c r="K419" s="309">
        <v>216856.79461000001</v>
      </c>
      <c r="L419" s="309">
        <v>54912.300659999994</v>
      </c>
      <c r="M419" s="309">
        <v>44082.374640000002</v>
      </c>
      <c r="N419" s="309">
        <v>98994.675300000003</v>
      </c>
      <c r="O419" s="309">
        <v>382568.82342000003</v>
      </c>
      <c r="P419" s="309">
        <v>428941.63232999999</v>
      </c>
      <c r="Q419" s="309">
        <v>9550.4886700000006</v>
      </c>
      <c r="R419" s="310">
        <v>438492.12099999998</v>
      </c>
      <c r="S419" s="5"/>
      <c r="T419" s="5"/>
      <c r="U419" s="5"/>
      <c r="V419" s="5"/>
      <c r="W419" s="5"/>
      <c r="X419" s="5"/>
      <c r="Y419" s="5"/>
      <c r="Z419" s="5"/>
      <c r="AA419" s="5"/>
      <c r="AB419" s="5"/>
    </row>
    <row r="420" spans="1:28" s="298" customFormat="1">
      <c r="A420" s="311"/>
      <c r="B420" s="311"/>
      <c r="C420" s="311"/>
      <c r="D420" s="311"/>
      <c r="E420" s="312">
        <v>314</v>
      </c>
      <c r="F420" s="313">
        <v>2892.3081499999998</v>
      </c>
      <c r="G420" s="314">
        <v>471.76961</v>
      </c>
      <c r="H420" s="314">
        <v>3364.0777599999997</v>
      </c>
      <c r="I420" s="314">
        <v>28217.45566</v>
      </c>
      <c r="J420" s="314">
        <v>20463.79423</v>
      </c>
      <c r="K420" s="314">
        <v>48681.249889999999</v>
      </c>
      <c r="L420" s="314">
        <v>8351.1234800000002</v>
      </c>
      <c r="M420" s="314">
        <v>10790.71386</v>
      </c>
      <c r="N420" s="314">
        <v>19141.837339999998</v>
      </c>
      <c r="O420" s="314">
        <v>71187.16498999999</v>
      </c>
      <c r="P420" s="314">
        <v>74637.463019999996</v>
      </c>
      <c r="Q420" s="314">
        <v>2514.3371299999999</v>
      </c>
      <c r="R420" s="315">
        <v>77151.80015000001</v>
      </c>
      <c r="S420" s="5"/>
      <c r="T420" s="5"/>
      <c r="U420" s="5"/>
      <c r="V420" s="5"/>
      <c r="W420" s="5"/>
      <c r="X420" s="5"/>
      <c r="Y420" s="5"/>
      <c r="Z420" s="5"/>
      <c r="AA420" s="5"/>
      <c r="AB420" s="5"/>
    </row>
    <row r="421" spans="1:28" s="298" customFormat="1">
      <c r="A421" s="311"/>
      <c r="B421" s="311"/>
      <c r="C421" s="311"/>
      <c r="D421" s="306" t="s">
        <v>321</v>
      </c>
      <c r="E421" s="307">
        <v>359</v>
      </c>
      <c r="F421" s="308">
        <v>8404.8335900000002</v>
      </c>
      <c r="G421" s="309">
        <v>1010.3471999999999</v>
      </c>
      <c r="H421" s="309">
        <v>9415.1807899999985</v>
      </c>
      <c r="I421" s="309">
        <v>14564.096220000001</v>
      </c>
      <c r="J421" s="309">
        <v>9914.7386200000001</v>
      </c>
      <c r="K421" s="309">
        <v>24478.83484</v>
      </c>
      <c r="L421" s="309">
        <v>6602.6912000000002</v>
      </c>
      <c r="M421" s="309">
        <v>7006.0111399999996</v>
      </c>
      <c r="N421" s="309">
        <v>13608.70234</v>
      </c>
      <c r="O421" s="309">
        <v>47502.717969999998</v>
      </c>
      <c r="P421" s="309">
        <v>61481.102920000005</v>
      </c>
      <c r="Q421" s="309">
        <v>0</v>
      </c>
      <c r="R421" s="310">
        <v>61481.102920000005</v>
      </c>
      <c r="S421" s="5"/>
      <c r="T421" s="5"/>
      <c r="U421" s="5"/>
      <c r="V421" s="5"/>
      <c r="W421" s="5"/>
      <c r="X421" s="5"/>
      <c r="Y421" s="5"/>
      <c r="Z421" s="5"/>
      <c r="AA421" s="5"/>
      <c r="AB421" s="5"/>
    </row>
    <row r="422" spans="1:28" s="298" customFormat="1">
      <c r="A422" s="311"/>
      <c r="B422" s="311"/>
      <c r="C422" s="311"/>
      <c r="D422" s="306" t="s">
        <v>230</v>
      </c>
      <c r="E422" s="307">
        <v>389</v>
      </c>
      <c r="F422" s="308">
        <v>3209.4630499999998</v>
      </c>
      <c r="G422" s="309">
        <v>542.71488999999997</v>
      </c>
      <c r="H422" s="309">
        <v>3752.17794</v>
      </c>
      <c r="I422" s="309">
        <v>20298.780190000001</v>
      </c>
      <c r="J422" s="309">
        <v>11036.264210000001</v>
      </c>
      <c r="K422" s="309">
        <v>31335.044399999999</v>
      </c>
      <c r="L422" s="309">
        <v>10573.802079999999</v>
      </c>
      <c r="M422" s="309">
        <v>7277.8024800000003</v>
      </c>
      <c r="N422" s="309">
        <v>17851.60456</v>
      </c>
      <c r="O422" s="309">
        <v>52938.8269</v>
      </c>
      <c r="P422" s="309">
        <v>71454.878370000006</v>
      </c>
      <c r="Q422" s="309">
        <v>0</v>
      </c>
      <c r="R422" s="310">
        <v>71454.878370000006</v>
      </c>
      <c r="S422" s="5"/>
      <c r="T422" s="5"/>
      <c r="U422" s="5"/>
      <c r="V422" s="5"/>
      <c r="W422" s="5"/>
      <c r="X422" s="5"/>
      <c r="Y422" s="5"/>
      <c r="Z422" s="5"/>
      <c r="AA422" s="5"/>
      <c r="AB422" s="5"/>
    </row>
    <row r="423" spans="1:28" s="298" customFormat="1">
      <c r="A423" s="311"/>
      <c r="B423" s="306" t="s">
        <v>235</v>
      </c>
      <c r="C423" s="306" t="s">
        <v>235</v>
      </c>
      <c r="D423" s="306" t="s">
        <v>235</v>
      </c>
      <c r="E423" s="307">
        <v>246</v>
      </c>
      <c r="F423" s="308">
        <v>21047.598489999997</v>
      </c>
      <c r="G423" s="309">
        <v>360.25542999999999</v>
      </c>
      <c r="H423" s="309">
        <v>21407.853920000001</v>
      </c>
      <c r="I423" s="309">
        <v>45345.108789999998</v>
      </c>
      <c r="J423" s="309">
        <v>5597.2902000000004</v>
      </c>
      <c r="K423" s="309">
        <v>50942.398990000002</v>
      </c>
      <c r="L423" s="309">
        <v>18726.619879999998</v>
      </c>
      <c r="M423" s="309">
        <v>8390.7211300000017</v>
      </c>
      <c r="N423" s="309">
        <v>27117.34101</v>
      </c>
      <c r="O423" s="309">
        <v>99467.593919999999</v>
      </c>
      <c r="P423" s="309">
        <v>234456.21278999999</v>
      </c>
      <c r="Q423" s="309">
        <v>129.38130000000001</v>
      </c>
      <c r="R423" s="310">
        <v>234585.59409</v>
      </c>
      <c r="S423" s="5"/>
      <c r="T423" s="5"/>
      <c r="U423" s="5"/>
      <c r="V423" s="5"/>
      <c r="W423" s="5"/>
      <c r="X423" s="5"/>
      <c r="Y423" s="5"/>
      <c r="Z423" s="5"/>
      <c r="AA423" s="5"/>
      <c r="AB423" s="5"/>
    </row>
    <row r="424" spans="1:28" s="298" customFormat="1">
      <c r="A424" s="311"/>
      <c r="B424" s="311"/>
      <c r="C424" s="311"/>
      <c r="D424" s="311"/>
      <c r="E424" s="312">
        <v>346</v>
      </c>
      <c r="F424" s="313">
        <v>3254.5367700000002</v>
      </c>
      <c r="G424" s="314">
        <v>23.199990000000003</v>
      </c>
      <c r="H424" s="314">
        <v>3277.7367599999998</v>
      </c>
      <c r="I424" s="314">
        <v>20372.63466</v>
      </c>
      <c r="J424" s="314">
        <v>4736.7534500000002</v>
      </c>
      <c r="K424" s="314">
        <v>25109.38811</v>
      </c>
      <c r="L424" s="314">
        <v>6902.8969299999999</v>
      </c>
      <c r="M424" s="314">
        <v>2247.7469500000002</v>
      </c>
      <c r="N424" s="314">
        <v>9150.6438800000014</v>
      </c>
      <c r="O424" s="314">
        <v>37537.768750000003</v>
      </c>
      <c r="P424" s="314">
        <v>87498.989520000003</v>
      </c>
      <c r="Q424" s="314">
        <v>0</v>
      </c>
      <c r="R424" s="315">
        <v>87498.989520000003</v>
      </c>
      <c r="S424" s="5"/>
      <c r="T424" s="5"/>
      <c r="U424" s="5"/>
      <c r="V424" s="5"/>
      <c r="W424" s="5"/>
      <c r="X424" s="5"/>
      <c r="Y424" s="5"/>
      <c r="Z424" s="5"/>
      <c r="AA424" s="5"/>
      <c r="AB424" s="5"/>
    </row>
    <row r="425" spans="1:28" s="298" customFormat="1">
      <c r="A425" s="311"/>
      <c r="B425" s="306" t="s">
        <v>12</v>
      </c>
      <c r="C425" s="306" t="s">
        <v>238</v>
      </c>
      <c r="D425" s="306" t="s">
        <v>239</v>
      </c>
      <c r="E425" s="307">
        <v>183</v>
      </c>
      <c r="F425" s="308">
        <v>11922.194740000001</v>
      </c>
      <c r="G425" s="309">
        <v>2956.1881800000001</v>
      </c>
      <c r="H425" s="309">
        <v>14878.38292</v>
      </c>
      <c r="I425" s="309">
        <v>26557.5468</v>
      </c>
      <c r="J425" s="309">
        <v>9859.7322800000002</v>
      </c>
      <c r="K425" s="309">
        <v>36417.27908</v>
      </c>
      <c r="L425" s="309">
        <v>11862.944820000001</v>
      </c>
      <c r="M425" s="309">
        <v>7943.2487199999996</v>
      </c>
      <c r="N425" s="309">
        <v>19806.19354</v>
      </c>
      <c r="O425" s="309">
        <v>71101.855540000004</v>
      </c>
      <c r="P425" s="309">
        <v>181846.84511000002</v>
      </c>
      <c r="Q425" s="309">
        <v>36027.557630000003</v>
      </c>
      <c r="R425" s="310">
        <v>217874.40274000002</v>
      </c>
      <c r="S425" s="5"/>
      <c r="T425" s="5"/>
      <c r="U425" s="5"/>
      <c r="V425" s="5"/>
      <c r="W425" s="5"/>
      <c r="X425" s="5"/>
      <c r="Y425" s="5"/>
      <c r="Z425" s="5"/>
      <c r="AA425" s="5"/>
      <c r="AB425" s="5"/>
    </row>
    <row r="426" spans="1:28" s="298" customFormat="1">
      <c r="A426" s="311"/>
      <c r="B426" s="311"/>
      <c r="C426" s="306" t="s">
        <v>12</v>
      </c>
      <c r="D426" s="306" t="s">
        <v>12</v>
      </c>
      <c r="E426" s="307">
        <v>182</v>
      </c>
      <c r="F426" s="308">
        <v>23194.770670000002</v>
      </c>
      <c r="G426" s="309">
        <v>12859.42339</v>
      </c>
      <c r="H426" s="309">
        <v>36054.194060000002</v>
      </c>
      <c r="I426" s="309">
        <v>53369.195759999995</v>
      </c>
      <c r="J426" s="309">
        <v>18565.125179999999</v>
      </c>
      <c r="K426" s="309">
        <v>71934.320939999991</v>
      </c>
      <c r="L426" s="309">
        <v>26467.224559999999</v>
      </c>
      <c r="M426" s="309">
        <v>22674.751339999999</v>
      </c>
      <c r="N426" s="309">
        <v>49141.975899999998</v>
      </c>
      <c r="O426" s="309">
        <v>157130.4909</v>
      </c>
      <c r="P426" s="309">
        <v>129846.035</v>
      </c>
      <c r="Q426" s="309">
        <v>74460.306389999998</v>
      </c>
      <c r="R426" s="310">
        <v>204306.34138999999</v>
      </c>
      <c r="S426" s="5"/>
      <c r="T426" s="5"/>
      <c r="U426" s="5"/>
      <c r="V426" s="5"/>
      <c r="W426" s="5"/>
      <c r="X426" s="5"/>
      <c r="Y426" s="5"/>
      <c r="Z426" s="5"/>
      <c r="AA426" s="5"/>
      <c r="AB426" s="5"/>
    </row>
    <row r="427" spans="1:28" s="298" customFormat="1">
      <c r="A427" s="311"/>
      <c r="B427" s="311"/>
      <c r="C427" s="306" t="s">
        <v>242</v>
      </c>
      <c r="D427" s="306" t="s">
        <v>242</v>
      </c>
      <c r="E427" s="307">
        <v>237</v>
      </c>
      <c r="F427" s="308">
        <v>2801.4164599999999</v>
      </c>
      <c r="G427" s="309">
        <v>693.63562999999999</v>
      </c>
      <c r="H427" s="309">
        <v>3495.0520899999997</v>
      </c>
      <c r="I427" s="309">
        <v>14982.202509999999</v>
      </c>
      <c r="J427" s="309">
        <v>2911.6562400000003</v>
      </c>
      <c r="K427" s="309">
        <v>17893.858749999999</v>
      </c>
      <c r="L427" s="309">
        <v>9206.4522500000003</v>
      </c>
      <c r="M427" s="309">
        <v>1983.88176</v>
      </c>
      <c r="N427" s="309">
        <v>11190.33401</v>
      </c>
      <c r="O427" s="309">
        <v>32579.244850000003</v>
      </c>
      <c r="P427" s="309">
        <v>53791.143179999999</v>
      </c>
      <c r="Q427" s="309">
        <v>2001.1271000000002</v>
      </c>
      <c r="R427" s="310">
        <v>55792.270280000004</v>
      </c>
      <c r="S427" s="5"/>
      <c r="T427" s="5"/>
      <c r="U427" s="5"/>
      <c r="V427" s="5"/>
      <c r="W427" s="5"/>
      <c r="X427" s="5"/>
      <c r="Y427" s="5"/>
      <c r="Z427" s="5"/>
      <c r="AA427" s="5"/>
      <c r="AB427" s="5"/>
    </row>
    <row r="428" spans="1:28" s="298" customFormat="1">
      <c r="A428" s="311"/>
      <c r="B428" s="306" t="s">
        <v>243</v>
      </c>
      <c r="C428" s="306" t="s">
        <v>244</v>
      </c>
      <c r="D428" s="306" t="s">
        <v>244</v>
      </c>
      <c r="E428" s="307">
        <v>375</v>
      </c>
      <c r="F428" s="308">
        <v>4728.8771900000002</v>
      </c>
      <c r="G428" s="309">
        <v>48.108959999999996</v>
      </c>
      <c r="H428" s="309">
        <v>4776.9861500000006</v>
      </c>
      <c r="I428" s="309">
        <v>12977.260039999999</v>
      </c>
      <c r="J428" s="309">
        <v>1781.99757</v>
      </c>
      <c r="K428" s="309">
        <v>14759.257609999999</v>
      </c>
      <c r="L428" s="309">
        <v>6899.59069</v>
      </c>
      <c r="M428" s="309">
        <v>4023.1380099999997</v>
      </c>
      <c r="N428" s="309">
        <v>10922.7287</v>
      </c>
      <c r="O428" s="309">
        <v>30458.972460000001</v>
      </c>
      <c r="P428" s="309">
        <v>72297.354959999997</v>
      </c>
      <c r="Q428" s="309">
        <v>0</v>
      </c>
      <c r="R428" s="310">
        <v>72297.354959999997</v>
      </c>
      <c r="S428" s="5"/>
      <c r="T428" s="5"/>
      <c r="U428" s="5"/>
      <c r="V428" s="5"/>
      <c r="W428" s="5"/>
      <c r="X428" s="5"/>
      <c r="Y428" s="5"/>
      <c r="Z428" s="5"/>
      <c r="AA428" s="5"/>
      <c r="AB428" s="5"/>
    </row>
    <row r="429" spans="1:28" s="298" customFormat="1">
      <c r="A429" s="311"/>
      <c r="B429" s="311"/>
      <c r="C429" s="306" t="s">
        <v>246</v>
      </c>
      <c r="D429" s="306" t="s">
        <v>247</v>
      </c>
      <c r="E429" s="307">
        <v>308</v>
      </c>
      <c r="F429" s="308">
        <v>1689.894</v>
      </c>
      <c r="G429" s="309">
        <v>980.07686999999999</v>
      </c>
      <c r="H429" s="309">
        <v>2669.9708700000001</v>
      </c>
      <c r="I429" s="309">
        <v>27789.577300000001</v>
      </c>
      <c r="J429" s="309">
        <v>7366.9333499999993</v>
      </c>
      <c r="K429" s="309">
        <v>35156.510649999997</v>
      </c>
      <c r="L429" s="309">
        <v>14744.241619999999</v>
      </c>
      <c r="M429" s="309">
        <v>6386.1430999999993</v>
      </c>
      <c r="N429" s="309">
        <v>21130.384719999998</v>
      </c>
      <c r="O429" s="309">
        <v>58956.866240000003</v>
      </c>
      <c r="P429" s="309">
        <v>128904.97520999999</v>
      </c>
      <c r="Q429" s="309">
        <v>6.4299999999999996E-2</v>
      </c>
      <c r="R429" s="310">
        <v>128905.03951</v>
      </c>
      <c r="S429" s="5"/>
      <c r="T429" s="5"/>
      <c r="U429" s="5"/>
      <c r="V429" s="5"/>
      <c r="W429" s="5"/>
      <c r="X429" s="5"/>
      <c r="Y429" s="5"/>
      <c r="Z429" s="5"/>
      <c r="AA429" s="5"/>
      <c r="AB429" s="5"/>
    </row>
    <row r="430" spans="1:28" s="298" customFormat="1">
      <c r="A430" s="311"/>
      <c r="B430" s="311"/>
      <c r="C430" s="311"/>
      <c r="D430" s="306" t="s">
        <v>246</v>
      </c>
      <c r="E430" s="307">
        <v>107</v>
      </c>
      <c r="F430" s="308">
        <v>44656.86535</v>
      </c>
      <c r="G430" s="309">
        <v>2548.8645699999997</v>
      </c>
      <c r="H430" s="309">
        <v>47205.729920000005</v>
      </c>
      <c r="I430" s="309">
        <v>86424.669469999993</v>
      </c>
      <c r="J430" s="309">
        <v>15072.801619999998</v>
      </c>
      <c r="K430" s="309">
        <v>101497.47109000001</v>
      </c>
      <c r="L430" s="309">
        <v>40708.490939999996</v>
      </c>
      <c r="M430" s="309">
        <v>28907.764859999999</v>
      </c>
      <c r="N430" s="309">
        <v>69616.255799999999</v>
      </c>
      <c r="O430" s="309">
        <v>218319.45681</v>
      </c>
      <c r="P430" s="309">
        <v>264430.09855</v>
      </c>
      <c r="Q430" s="309">
        <v>2767.7471099999998</v>
      </c>
      <c r="R430" s="310">
        <v>267197.84565999999</v>
      </c>
      <c r="S430" s="5"/>
      <c r="T430" s="5"/>
      <c r="U430" s="5"/>
      <c r="V430" s="5"/>
      <c r="W430" s="5"/>
      <c r="X430" s="5"/>
      <c r="Y430" s="5"/>
      <c r="Z430" s="5"/>
      <c r="AA430" s="5"/>
      <c r="AB430" s="5"/>
    </row>
    <row r="431" spans="1:28" s="298" customFormat="1">
      <c r="A431" s="311"/>
      <c r="B431" s="311"/>
      <c r="C431" s="311"/>
      <c r="D431" s="311"/>
      <c r="E431" s="312">
        <v>304</v>
      </c>
      <c r="F431" s="313">
        <v>1149.6921599999998</v>
      </c>
      <c r="G431" s="314">
        <v>8.8629500000000014</v>
      </c>
      <c r="H431" s="314">
        <v>1158.55511</v>
      </c>
      <c r="I431" s="314">
        <v>19306.01252</v>
      </c>
      <c r="J431" s="314">
        <v>4040.5801299999998</v>
      </c>
      <c r="K431" s="314">
        <v>23346.592649999999</v>
      </c>
      <c r="L431" s="314">
        <v>8919.9254199999996</v>
      </c>
      <c r="M431" s="314">
        <v>3306.8446200000003</v>
      </c>
      <c r="N431" s="314">
        <v>12226.770039999999</v>
      </c>
      <c r="O431" s="314">
        <v>36731.917799999996</v>
      </c>
      <c r="P431" s="314">
        <v>126781.27756</v>
      </c>
      <c r="Q431" s="314">
        <v>591.01702</v>
      </c>
      <c r="R431" s="315">
        <v>127372.29458</v>
      </c>
      <c r="S431" s="5"/>
      <c r="T431" s="5"/>
      <c r="U431" s="5"/>
      <c r="V431" s="5"/>
      <c r="W431" s="5"/>
      <c r="X431" s="5"/>
      <c r="Y431" s="5"/>
      <c r="Z431" s="5"/>
      <c r="AA431" s="5"/>
      <c r="AB431" s="5"/>
    </row>
    <row r="432" spans="1:28" s="298" customFormat="1">
      <c r="A432" s="311"/>
      <c r="B432" s="306" t="s">
        <v>14</v>
      </c>
      <c r="C432" s="306" t="s">
        <v>257</v>
      </c>
      <c r="D432" s="306" t="s">
        <v>257</v>
      </c>
      <c r="E432" s="307">
        <v>94</v>
      </c>
      <c r="F432" s="308">
        <v>75927.403900000005</v>
      </c>
      <c r="G432" s="309">
        <v>92427.697060000006</v>
      </c>
      <c r="H432" s="309">
        <v>168355.10096000001</v>
      </c>
      <c r="I432" s="309">
        <v>96154.483370000002</v>
      </c>
      <c r="J432" s="309">
        <v>37219.878710000005</v>
      </c>
      <c r="K432" s="309">
        <v>133374.36207999999</v>
      </c>
      <c r="L432" s="309">
        <v>51622.891299999996</v>
      </c>
      <c r="M432" s="309">
        <v>34790.148959999999</v>
      </c>
      <c r="N432" s="309">
        <v>86413.040260000009</v>
      </c>
      <c r="O432" s="309">
        <v>388142.50330000004</v>
      </c>
      <c r="P432" s="309">
        <v>573414.11436000001</v>
      </c>
      <c r="Q432" s="309">
        <v>176207.78390000001</v>
      </c>
      <c r="R432" s="310">
        <v>749621.89826000005</v>
      </c>
      <c r="S432" s="5"/>
      <c r="T432" s="5"/>
      <c r="U432" s="5"/>
      <c r="V432" s="5"/>
      <c r="W432" s="5"/>
      <c r="X432" s="5"/>
      <c r="Y432" s="5"/>
      <c r="Z432" s="5"/>
      <c r="AA432" s="5"/>
      <c r="AB432" s="5"/>
    </row>
    <row r="433" spans="1:28" s="298" customFormat="1">
      <c r="A433" s="311"/>
      <c r="B433" s="311"/>
      <c r="C433" s="311"/>
      <c r="D433" s="311"/>
      <c r="E433" s="312">
        <v>103</v>
      </c>
      <c r="F433" s="313">
        <v>15360.706179999999</v>
      </c>
      <c r="G433" s="314">
        <v>6455.1203800000003</v>
      </c>
      <c r="H433" s="314">
        <v>21815.826559999998</v>
      </c>
      <c r="I433" s="314">
        <v>22808.633699999998</v>
      </c>
      <c r="J433" s="314">
        <v>3351.6267000000003</v>
      </c>
      <c r="K433" s="314">
        <v>26160.260399999999</v>
      </c>
      <c r="L433" s="314">
        <v>9224.1792699999987</v>
      </c>
      <c r="M433" s="314">
        <v>3979.05989</v>
      </c>
      <c r="N433" s="314">
        <v>13203.239160000001</v>
      </c>
      <c r="O433" s="314">
        <v>61179.326119999998</v>
      </c>
      <c r="P433" s="314">
        <v>194227.03091</v>
      </c>
      <c r="Q433" s="314">
        <v>27582.793679999999</v>
      </c>
      <c r="R433" s="315">
        <v>221809.82459</v>
      </c>
      <c r="S433" s="5"/>
      <c r="T433" s="5"/>
      <c r="U433" s="5"/>
      <c r="V433" s="5"/>
      <c r="W433" s="5"/>
      <c r="X433" s="5"/>
      <c r="Y433" s="5"/>
      <c r="Z433" s="5"/>
      <c r="AA433" s="5"/>
      <c r="AB433" s="5"/>
    </row>
    <row r="434" spans="1:28" s="298" customFormat="1">
      <c r="A434" s="311"/>
      <c r="B434" s="311"/>
      <c r="C434" s="311"/>
      <c r="D434" s="311"/>
      <c r="E434" s="312">
        <v>328</v>
      </c>
      <c r="F434" s="313">
        <v>11919.509840000001</v>
      </c>
      <c r="G434" s="314">
        <v>2841.7124599999997</v>
      </c>
      <c r="H434" s="314">
        <v>14761.222300000001</v>
      </c>
      <c r="I434" s="314">
        <v>32605.05875</v>
      </c>
      <c r="J434" s="314">
        <v>10721.71521</v>
      </c>
      <c r="K434" s="314">
        <v>43326.773959999999</v>
      </c>
      <c r="L434" s="314">
        <v>14469.77072</v>
      </c>
      <c r="M434" s="314">
        <v>12022.880449999999</v>
      </c>
      <c r="N434" s="314">
        <v>26492.651170000001</v>
      </c>
      <c r="O434" s="314">
        <v>84580.647430000012</v>
      </c>
      <c r="P434" s="314">
        <v>128941.50955</v>
      </c>
      <c r="Q434" s="314">
        <v>3097.5941000000003</v>
      </c>
      <c r="R434" s="315">
        <v>132039.10365</v>
      </c>
      <c r="S434" s="5"/>
      <c r="T434" s="5"/>
      <c r="U434" s="5"/>
      <c r="V434" s="5"/>
      <c r="W434" s="5"/>
      <c r="X434" s="5"/>
      <c r="Y434" s="5"/>
      <c r="Z434" s="5"/>
      <c r="AA434" s="5"/>
      <c r="AB434" s="5"/>
    </row>
    <row r="435" spans="1:28" s="298" customFormat="1">
      <c r="A435" s="311"/>
      <c r="B435" s="311"/>
      <c r="C435" s="311"/>
      <c r="D435" s="311"/>
      <c r="E435" s="312">
        <v>280</v>
      </c>
      <c r="F435" s="313">
        <v>10504.04811</v>
      </c>
      <c r="G435" s="314">
        <v>6162.7462599999999</v>
      </c>
      <c r="H435" s="314">
        <v>16666.79437</v>
      </c>
      <c r="I435" s="314">
        <v>31025.47925</v>
      </c>
      <c r="J435" s="314">
        <v>15277.314490000001</v>
      </c>
      <c r="K435" s="314">
        <v>46302.793740000001</v>
      </c>
      <c r="L435" s="314">
        <v>12754.596659999999</v>
      </c>
      <c r="M435" s="314">
        <v>5978.3364299999994</v>
      </c>
      <c r="N435" s="314">
        <v>18732.933089999999</v>
      </c>
      <c r="O435" s="314">
        <v>81702.521200000003</v>
      </c>
      <c r="P435" s="314">
        <v>127725.32655</v>
      </c>
      <c r="Q435" s="314">
        <v>511.72480000000002</v>
      </c>
      <c r="R435" s="315">
        <v>128237.05134999999</v>
      </c>
      <c r="S435" s="5"/>
      <c r="T435" s="5"/>
      <c r="U435" s="5"/>
      <c r="V435" s="5"/>
      <c r="W435" s="5"/>
      <c r="X435" s="5"/>
      <c r="Y435" s="5"/>
      <c r="Z435" s="5"/>
      <c r="AA435" s="5"/>
      <c r="AB435" s="5"/>
    </row>
    <row r="436" spans="1:28" s="298" customFormat="1">
      <c r="A436" s="311"/>
      <c r="B436" s="311"/>
      <c r="C436" s="311"/>
      <c r="D436" s="311"/>
      <c r="E436" s="312">
        <v>297</v>
      </c>
      <c r="F436" s="313">
        <v>13418.996720000001</v>
      </c>
      <c r="G436" s="314">
        <v>1903.0029099999999</v>
      </c>
      <c r="H436" s="314">
        <v>15321.99963</v>
      </c>
      <c r="I436" s="314">
        <v>40616.762270000007</v>
      </c>
      <c r="J436" s="314">
        <v>10981.98357</v>
      </c>
      <c r="K436" s="314">
        <v>51598.745840000003</v>
      </c>
      <c r="L436" s="314">
        <v>19334.0173</v>
      </c>
      <c r="M436" s="314">
        <v>10041.056939999999</v>
      </c>
      <c r="N436" s="314">
        <v>29375.074239999998</v>
      </c>
      <c r="O436" s="314">
        <v>96295.819709999996</v>
      </c>
      <c r="P436" s="314">
        <v>116938.18043000001</v>
      </c>
      <c r="Q436" s="314">
        <v>5987.4940500000002</v>
      </c>
      <c r="R436" s="315">
        <v>122925.67448</v>
      </c>
      <c r="S436" s="5"/>
      <c r="T436" s="5"/>
      <c r="U436" s="5"/>
      <c r="V436" s="5"/>
      <c r="W436" s="5"/>
      <c r="X436" s="5"/>
      <c r="Y436" s="5"/>
      <c r="Z436" s="5"/>
      <c r="AA436" s="5"/>
      <c r="AB436" s="5"/>
    </row>
    <row r="437" spans="1:28" s="298" customFormat="1">
      <c r="A437" s="311"/>
      <c r="B437" s="306" t="s">
        <v>15</v>
      </c>
      <c r="C437" s="306" t="s">
        <v>260</v>
      </c>
      <c r="D437" s="306" t="s">
        <v>260</v>
      </c>
      <c r="E437" s="307">
        <v>93</v>
      </c>
      <c r="F437" s="308">
        <v>21939.563890000001</v>
      </c>
      <c r="G437" s="309">
        <v>21600.625940000002</v>
      </c>
      <c r="H437" s="309">
        <v>43540.189829999996</v>
      </c>
      <c r="I437" s="309">
        <v>163833.62437999999</v>
      </c>
      <c r="J437" s="309">
        <v>51307.03944</v>
      </c>
      <c r="K437" s="309">
        <v>215140.66381999999</v>
      </c>
      <c r="L437" s="309">
        <v>71278.402589999998</v>
      </c>
      <c r="M437" s="309">
        <v>22726.571239999997</v>
      </c>
      <c r="N437" s="309">
        <v>94004.973830000003</v>
      </c>
      <c r="O437" s="309">
        <v>352685.82748000004</v>
      </c>
      <c r="P437" s="309">
        <v>565773.46528</v>
      </c>
      <c r="Q437" s="309">
        <v>77952.728359999994</v>
      </c>
      <c r="R437" s="310">
        <v>643726.19363999995</v>
      </c>
      <c r="S437" s="5"/>
      <c r="T437" s="5"/>
      <c r="U437" s="5"/>
      <c r="V437" s="5"/>
      <c r="W437" s="5"/>
      <c r="X437" s="5"/>
      <c r="Y437" s="5"/>
      <c r="Z437" s="5"/>
      <c r="AA437" s="5"/>
      <c r="AB437" s="5"/>
    </row>
    <row r="438" spans="1:28" s="298" customFormat="1">
      <c r="A438" s="311"/>
      <c r="B438" s="311"/>
      <c r="C438" s="311"/>
      <c r="D438" s="311"/>
      <c r="E438" s="312">
        <v>184</v>
      </c>
      <c r="F438" s="313">
        <v>35458.600539999999</v>
      </c>
      <c r="G438" s="314">
        <v>25806.973260000002</v>
      </c>
      <c r="H438" s="314">
        <v>61265.573799999998</v>
      </c>
      <c r="I438" s="314">
        <v>51892.464469999999</v>
      </c>
      <c r="J438" s="314">
        <v>15641.5926</v>
      </c>
      <c r="K438" s="314">
        <v>67534.057069999995</v>
      </c>
      <c r="L438" s="314">
        <v>27044.423350000001</v>
      </c>
      <c r="M438" s="314">
        <v>8227.3113899999989</v>
      </c>
      <c r="N438" s="314">
        <v>35271.73474</v>
      </c>
      <c r="O438" s="314">
        <v>164071.36561000001</v>
      </c>
      <c r="P438" s="314">
        <v>287332.87785000005</v>
      </c>
      <c r="Q438" s="314">
        <v>543.99145999999996</v>
      </c>
      <c r="R438" s="315">
        <v>287876.86930999998</v>
      </c>
      <c r="S438" s="5"/>
      <c r="T438" s="5"/>
      <c r="U438" s="5"/>
      <c r="V438" s="5"/>
      <c r="W438" s="5"/>
      <c r="X438" s="5"/>
      <c r="Y438" s="5"/>
      <c r="Z438" s="5"/>
      <c r="AA438" s="5"/>
      <c r="AB438" s="5"/>
    </row>
    <row r="439" spans="1:28" s="298" customFormat="1">
      <c r="A439" s="311"/>
      <c r="B439" s="311"/>
      <c r="C439" s="311"/>
      <c r="D439" s="311"/>
      <c r="E439" s="312">
        <v>327</v>
      </c>
      <c r="F439" s="313">
        <v>1300.5030099999999</v>
      </c>
      <c r="G439" s="314">
        <v>8042.4268000000002</v>
      </c>
      <c r="H439" s="314">
        <v>9342.9298099999996</v>
      </c>
      <c r="I439" s="314">
        <v>23410.795460000001</v>
      </c>
      <c r="J439" s="314">
        <v>4541.5282400000006</v>
      </c>
      <c r="K439" s="314">
        <v>27952.323700000001</v>
      </c>
      <c r="L439" s="314">
        <v>7093.5374699999993</v>
      </c>
      <c r="M439" s="314">
        <v>2655.8923599999998</v>
      </c>
      <c r="N439" s="314">
        <v>9749.4298300000009</v>
      </c>
      <c r="O439" s="314">
        <v>47044.683340000003</v>
      </c>
      <c r="P439" s="314">
        <v>96920.439079999996</v>
      </c>
      <c r="Q439" s="314">
        <v>1333.2896000000001</v>
      </c>
      <c r="R439" s="315">
        <v>98253.72868</v>
      </c>
      <c r="S439" s="5"/>
      <c r="T439" s="5"/>
      <c r="U439" s="5"/>
      <c r="V439" s="5"/>
      <c r="W439" s="5"/>
      <c r="X439" s="5"/>
      <c r="Y439" s="5"/>
      <c r="Z439" s="5"/>
      <c r="AA439" s="5"/>
      <c r="AB439" s="5"/>
    </row>
    <row r="440" spans="1:28" s="298" customFormat="1">
      <c r="A440" s="311"/>
      <c r="B440" s="306" t="s">
        <v>16</v>
      </c>
      <c r="C440" s="306" t="s">
        <v>262</v>
      </c>
      <c r="D440" s="306" t="s">
        <v>262</v>
      </c>
      <c r="E440" s="307">
        <v>311</v>
      </c>
      <c r="F440" s="308">
        <v>1624.27828</v>
      </c>
      <c r="G440" s="309">
        <v>761.23751000000004</v>
      </c>
      <c r="H440" s="309">
        <v>2385.5157899999999</v>
      </c>
      <c r="I440" s="309">
        <v>18512.8943</v>
      </c>
      <c r="J440" s="309">
        <v>2983.0597000000002</v>
      </c>
      <c r="K440" s="309">
        <v>21495.954000000002</v>
      </c>
      <c r="L440" s="309">
        <v>9578.4031899999991</v>
      </c>
      <c r="M440" s="309">
        <v>2062.22568</v>
      </c>
      <c r="N440" s="309">
        <v>11640.628869999999</v>
      </c>
      <c r="O440" s="309">
        <v>35522.098659999996</v>
      </c>
      <c r="P440" s="309">
        <v>72457.278519999993</v>
      </c>
      <c r="Q440" s="309">
        <v>567.06545999999992</v>
      </c>
      <c r="R440" s="310">
        <v>73024.343980000005</v>
      </c>
      <c r="S440" s="5"/>
      <c r="T440" s="5"/>
      <c r="U440" s="5"/>
      <c r="V440" s="5"/>
      <c r="W440" s="5"/>
      <c r="X440" s="5"/>
      <c r="Y440" s="5"/>
      <c r="Z440" s="5"/>
      <c r="AA440" s="5"/>
      <c r="AB440" s="5"/>
    </row>
    <row r="441" spans="1:28" s="298" customFormat="1">
      <c r="A441" s="311"/>
      <c r="B441" s="311"/>
      <c r="C441" s="306" t="s">
        <v>263</v>
      </c>
      <c r="D441" s="306" t="s">
        <v>266</v>
      </c>
      <c r="E441" s="307">
        <v>288</v>
      </c>
      <c r="F441" s="308">
        <v>3419.9733300000003</v>
      </c>
      <c r="G441" s="309">
        <v>1429.8368500000001</v>
      </c>
      <c r="H441" s="309">
        <v>4849.8101799999995</v>
      </c>
      <c r="I441" s="309">
        <v>12501.140429999999</v>
      </c>
      <c r="J441" s="309">
        <v>3066.4587700000002</v>
      </c>
      <c r="K441" s="309">
        <v>15567.599199999999</v>
      </c>
      <c r="L441" s="309">
        <v>4373.4940399999996</v>
      </c>
      <c r="M441" s="309">
        <v>5443.2139800000004</v>
      </c>
      <c r="N441" s="309">
        <v>9816.70802</v>
      </c>
      <c r="O441" s="309">
        <v>30234.117399999999</v>
      </c>
      <c r="P441" s="309">
        <v>61717.276979999995</v>
      </c>
      <c r="Q441" s="309">
        <v>427.35257999999999</v>
      </c>
      <c r="R441" s="310">
        <v>62144.629560000001</v>
      </c>
      <c r="S441" s="5"/>
      <c r="T441" s="5"/>
      <c r="U441" s="5"/>
      <c r="V441" s="5"/>
      <c r="W441" s="5"/>
      <c r="X441" s="5"/>
      <c r="Y441" s="5"/>
      <c r="Z441" s="5"/>
      <c r="AA441" s="5"/>
      <c r="AB441" s="5"/>
    </row>
    <row r="442" spans="1:28" s="298" customFormat="1">
      <c r="A442" s="311"/>
      <c r="B442" s="311"/>
      <c r="C442" s="306" t="s">
        <v>268</v>
      </c>
      <c r="D442" s="306" t="s">
        <v>268</v>
      </c>
      <c r="E442" s="307">
        <v>248</v>
      </c>
      <c r="F442" s="308">
        <v>5780.2267499999998</v>
      </c>
      <c r="G442" s="309">
        <v>1709.14067</v>
      </c>
      <c r="H442" s="309">
        <v>7489.3674199999996</v>
      </c>
      <c r="I442" s="309">
        <v>24261.454089999999</v>
      </c>
      <c r="J442" s="309">
        <v>12382.027550000001</v>
      </c>
      <c r="K442" s="309">
        <v>36643.481639999998</v>
      </c>
      <c r="L442" s="309">
        <v>13442.84195</v>
      </c>
      <c r="M442" s="309">
        <v>3041.2079100000001</v>
      </c>
      <c r="N442" s="309">
        <v>16484.049859999999</v>
      </c>
      <c r="O442" s="309">
        <v>60616.89892</v>
      </c>
      <c r="P442" s="309">
        <v>83565.210779999994</v>
      </c>
      <c r="Q442" s="309">
        <v>0</v>
      </c>
      <c r="R442" s="310">
        <v>83565.210779999994</v>
      </c>
      <c r="S442" s="5"/>
      <c r="T442" s="5"/>
      <c r="U442" s="5"/>
      <c r="V442" s="5"/>
      <c r="W442" s="5"/>
      <c r="X442" s="5"/>
      <c r="Y442" s="5"/>
      <c r="Z442" s="5"/>
      <c r="AA442" s="5"/>
      <c r="AB442" s="5"/>
    </row>
    <row r="443" spans="1:28" s="298" customFormat="1">
      <c r="A443" s="311"/>
      <c r="B443" s="311"/>
      <c r="C443" s="306" t="s">
        <v>270</v>
      </c>
      <c r="D443" s="306" t="s">
        <v>271</v>
      </c>
      <c r="E443" s="307">
        <v>242</v>
      </c>
      <c r="F443" s="308">
        <v>1854.2066100000002</v>
      </c>
      <c r="G443" s="309">
        <v>527.03893999999991</v>
      </c>
      <c r="H443" s="309">
        <v>2381.2455499999996</v>
      </c>
      <c r="I443" s="309">
        <v>33823.517909999995</v>
      </c>
      <c r="J443" s="309">
        <v>7301.1211600000006</v>
      </c>
      <c r="K443" s="309">
        <v>41124.639069999997</v>
      </c>
      <c r="L443" s="309">
        <v>18592.990879999998</v>
      </c>
      <c r="M443" s="309">
        <v>4026.5640800000001</v>
      </c>
      <c r="N443" s="309">
        <v>22619.554960000001</v>
      </c>
      <c r="O443" s="309">
        <v>66125.439579999991</v>
      </c>
      <c r="P443" s="309">
        <v>140452.03498</v>
      </c>
      <c r="Q443" s="309">
        <v>2314.0481500000001</v>
      </c>
      <c r="R443" s="310">
        <v>142766.08312999998</v>
      </c>
      <c r="S443" s="5"/>
      <c r="T443" s="5"/>
      <c r="U443" s="5"/>
      <c r="V443" s="5"/>
      <c r="W443" s="5"/>
      <c r="X443" s="5"/>
      <c r="Y443" s="5"/>
      <c r="Z443" s="5"/>
      <c r="AA443" s="5"/>
      <c r="AB443" s="5"/>
    </row>
    <row r="444" spans="1:28" s="298" customFormat="1">
      <c r="A444" s="311"/>
      <c r="B444" s="311"/>
      <c r="C444" s="306" t="s">
        <v>16</v>
      </c>
      <c r="D444" s="306" t="s">
        <v>272</v>
      </c>
      <c r="E444" s="307">
        <v>238</v>
      </c>
      <c r="F444" s="308">
        <v>13242.96825</v>
      </c>
      <c r="G444" s="309">
        <v>2333.50414</v>
      </c>
      <c r="H444" s="309">
        <v>15576.472390000001</v>
      </c>
      <c r="I444" s="309">
        <v>98482.868210000001</v>
      </c>
      <c r="J444" s="309">
        <v>73038.661670000001</v>
      </c>
      <c r="K444" s="309">
        <v>171521.52987999999</v>
      </c>
      <c r="L444" s="309">
        <v>36840.254799999995</v>
      </c>
      <c r="M444" s="309">
        <v>24698.632850000002</v>
      </c>
      <c r="N444" s="309">
        <v>61538.887649999997</v>
      </c>
      <c r="O444" s="309">
        <v>248636.88991999999</v>
      </c>
      <c r="P444" s="309">
        <v>175295.83713</v>
      </c>
      <c r="Q444" s="309">
        <v>28734.63017</v>
      </c>
      <c r="R444" s="310">
        <v>204030.46730000002</v>
      </c>
      <c r="S444" s="5"/>
      <c r="T444" s="5"/>
      <c r="U444" s="5"/>
      <c r="V444" s="5"/>
      <c r="W444" s="5"/>
      <c r="X444" s="5"/>
      <c r="Y444" s="5"/>
      <c r="Z444" s="5"/>
      <c r="AA444" s="5"/>
      <c r="AB444" s="5"/>
    </row>
    <row r="445" spans="1:28" s="298" customFormat="1">
      <c r="A445" s="311"/>
      <c r="B445" s="311"/>
      <c r="C445" s="311"/>
      <c r="D445" s="306" t="s">
        <v>75</v>
      </c>
      <c r="E445" s="307">
        <v>156</v>
      </c>
      <c r="F445" s="308">
        <v>10779.807210000001</v>
      </c>
      <c r="G445" s="309">
        <v>17880.88247</v>
      </c>
      <c r="H445" s="309">
        <v>28660.689679999999</v>
      </c>
      <c r="I445" s="309">
        <v>44314.855680000001</v>
      </c>
      <c r="J445" s="309">
        <v>16541.411270000001</v>
      </c>
      <c r="K445" s="309">
        <v>60856.266950000005</v>
      </c>
      <c r="L445" s="309">
        <v>21762.8115</v>
      </c>
      <c r="M445" s="309">
        <v>10139.44551</v>
      </c>
      <c r="N445" s="309">
        <v>31902.257010000001</v>
      </c>
      <c r="O445" s="309">
        <v>121419.21364</v>
      </c>
      <c r="P445" s="309">
        <v>142946.3659</v>
      </c>
      <c r="Q445" s="309">
        <v>2361.81115</v>
      </c>
      <c r="R445" s="310">
        <v>145308.17705</v>
      </c>
      <c r="S445" s="5"/>
      <c r="T445" s="5"/>
      <c r="U445" s="5"/>
      <c r="V445" s="5"/>
      <c r="W445" s="5"/>
      <c r="X445" s="5"/>
      <c r="Y445" s="5"/>
      <c r="Z445" s="5"/>
      <c r="AA445" s="5"/>
      <c r="AB445" s="5"/>
    </row>
    <row r="446" spans="1:28" s="298" customFormat="1">
      <c r="A446" s="311"/>
      <c r="B446" s="311"/>
      <c r="C446" s="311"/>
      <c r="D446" s="311"/>
      <c r="E446" s="312">
        <v>239</v>
      </c>
      <c r="F446" s="313">
        <v>9707.2187599999997</v>
      </c>
      <c r="G446" s="314">
        <v>2833.72874</v>
      </c>
      <c r="H446" s="314">
        <v>12540.9475</v>
      </c>
      <c r="I446" s="314">
        <v>25150.44022</v>
      </c>
      <c r="J446" s="314">
        <v>8392.2936199999986</v>
      </c>
      <c r="K446" s="314">
        <v>33542.733840000001</v>
      </c>
      <c r="L446" s="314">
        <v>13282.618349999999</v>
      </c>
      <c r="M446" s="314">
        <v>5340.8907499999996</v>
      </c>
      <c r="N446" s="314">
        <v>18623.509100000003</v>
      </c>
      <c r="O446" s="314">
        <v>64707.190439999998</v>
      </c>
      <c r="P446" s="314">
        <v>91992.261280000006</v>
      </c>
      <c r="Q446" s="314">
        <v>1144.04999</v>
      </c>
      <c r="R446" s="315">
        <v>93136.311269999991</v>
      </c>
      <c r="S446" s="5"/>
      <c r="T446" s="5"/>
      <c r="U446" s="5"/>
      <c r="V446" s="5"/>
      <c r="W446" s="5"/>
      <c r="X446" s="5"/>
      <c r="Y446" s="5"/>
      <c r="Z446" s="5"/>
      <c r="AA446" s="5"/>
      <c r="AB446" s="5"/>
    </row>
    <row r="447" spans="1:28" s="298" customFormat="1">
      <c r="A447" s="311"/>
      <c r="B447" s="311"/>
      <c r="C447" s="311"/>
      <c r="D447" s="306" t="s">
        <v>273</v>
      </c>
      <c r="E447" s="307">
        <v>65</v>
      </c>
      <c r="F447" s="308">
        <v>11872.155220000001</v>
      </c>
      <c r="G447" s="309">
        <v>3089.6917699999999</v>
      </c>
      <c r="H447" s="309">
        <v>14961.84699</v>
      </c>
      <c r="I447" s="309">
        <v>57234.090499999998</v>
      </c>
      <c r="J447" s="309">
        <v>33386.138250000004</v>
      </c>
      <c r="K447" s="309">
        <v>90620.228749999995</v>
      </c>
      <c r="L447" s="309">
        <v>33377.381460000004</v>
      </c>
      <c r="M447" s="309">
        <v>31075.03487</v>
      </c>
      <c r="N447" s="309">
        <v>64452.41633</v>
      </c>
      <c r="O447" s="309">
        <v>170034.49206999998</v>
      </c>
      <c r="P447" s="309">
        <v>102586.48671</v>
      </c>
      <c r="Q447" s="309">
        <v>6954.2703300000003</v>
      </c>
      <c r="R447" s="310">
        <v>109540.75704000001</v>
      </c>
      <c r="S447" s="5"/>
      <c r="T447" s="5"/>
      <c r="U447" s="5"/>
      <c r="V447" s="5"/>
      <c r="W447" s="5"/>
      <c r="X447" s="5"/>
      <c r="Y447" s="5"/>
      <c r="Z447" s="5"/>
      <c r="AA447" s="5"/>
      <c r="AB447" s="5"/>
    </row>
    <row r="448" spans="1:28" s="298" customFormat="1">
      <c r="A448" s="311"/>
      <c r="B448" s="311"/>
      <c r="C448" s="311"/>
      <c r="D448" s="311"/>
      <c r="E448" s="312">
        <v>66</v>
      </c>
      <c r="F448" s="313">
        <v>11291.30422</v>
      </c>
      <c r="G448" s="314">
        <v>27400.430260000001</v>
      </c>
      <c r="H448" s="314">
        <v>38691.734479999999</v>
      </c>
      <c r="I448" s="314">
        <v>50779.288119999997</v>
      </c>
      <c r="J448" s="314">
        <v>44987.116020000001</v>
      </c>
      <c r="K448" s="314">
        <v>95766.404139999999</v>
      </c>
      <c r="L448" s="314">
        <v>34173.355259999997</v>
      </c>
      <c r="M448" s="314">
        <v>36603.971799999999</v>
      </c>
      <c r="N448" s="314">
        <v>70777.327059999996</v>
      </c>
      <c r="O448" s="314">
        <v>205235.46567999999</v>
      </c>
      <c r="P448" s="314">
        <v>47859.049829999996</v>
      </c>
      <c r="Q448" s="314">
        <v>43455.482929999998</v>
      </c>
      <c r="R448" s="315">
        <v>91314.532760000002</v>
      </c>
      <c r="S448" s="5"/>
      <c r="T448" s="5"/>
      <c r="U448" s="5"/>
      <c r="V448" s="5"/>
      <c r="W448" s="5"/>
      <c r="X448" s="5"/>
      <c r="Y448" s="5"/>
      <c r="Z448" s="5"/>
      <c r="AA448" s="5"/>
      <c r="AB448" s="5"/>
    </row>
    <row r="449" spans="1:28" s="298" customFormat="1">
      <c r="A449" s="311"/>
      <c r="B449" s="311"/>
      <c r="C449" s="311"/>
      <c r="D449" s="311"/>
      <c r="E449" s="312">
        <v>67</v>
      </c>
      <c r="F449" s="313">
        <v>13753.356400000001</v>
      </c>
      <c r="G449" s="314">
        <v>5472.0454900000004</v>
      </c>
      <c r="H449" s="314">
        <v>19225.401890000001</v>
      </c>
      <c r="I449" s="314">
        <v>76027.444170000002</v>
      </c>
      <c r="J449" s="314">
        <v>16976.583480000001</v>
      </c>
      <c r="K449" s="314">
        <v>93004.027650000004</v>
      </c>
      <c r="L449" s="314">
        <v>32481.649730000001</v>
      </c>
      <c r="M449" s="314">
        <v>19824.896510000002</v>
      </c>
      <c r="N449" s="314">
        <v>52306.546240000003</v>
      </c>
      <c r="O449" s="314">
        <v>164535.97578000001</v>
      </c>
      <c r="P449" s="314">
        <v>1080750.0651199999</v>
      </c>
      <c r="Q449" s="314">
        <v>18122.84</v>
      </c>
      <c r="R449" s="315">
        <v>1098872.9051199998</v>
      </c>
      <c r="S449" s="5"/>
      <c r="T449" s="5"/>
      <c r="U449" s="5"/>
      <c r="V449" s="5"/>
      <c r="W449" s="5"/>
      <c r="X449" s="5"/>
      <c r="Y449" s="5"/>
      <c r="Z449" s="5"/>
      <c r="AA449" s="5"/>
      <c r="AB449" s="5"/>
    </row>
    <row r="450" spans="1:28" s="298" customFormat="1">
      <c r="A450" s="311"/>
      <c r="B450" s="311"/>
      <c r="C450" s="311"/>
      <c r="D450" s="311"/>
      <c r="E450" s="312">
        <v>358</v>
      </c>
      <c r="F450" s="313">
        <v>383.28578999999996</v>
      </c>
      <c r="G450" s="314">
        <v>122.28641</v>
      </c>
      <c r="H450" s="314">
        <v>505.57220000000001</v>
      </c>
      <c r="I450" s="314">
        <v>33162.471620000004</v>
      </c>
      <c r="J450" s="314">
        <v>21671.73343</v>
      </c>
      <c r="K450" s="314">
        <v>54834.205049999997</v>
      </c>
      <c r="L450" s="314">
        <v>14072.3606</v>
      </c>
      <c r="M450" s="314">
        <v>24561.002039999999</v>
      </c>
      <c r="N450" s="314">
        <v>38633.362639999999</v>
      </c>
      <c r="O450" s="314">
        <v>93973.139890000006</v>
      </c>
      <c r="P450" s="314">
        <v>58846.041039999996</v>
      </c>
      <c r="Q450" s="314">
        <v>3539.5881400000003</v>
      </c>
      <c r="R450" s="315">
        <v>62385.629179999996</v>
      </c>
      <c r="S450" s="5"/>
      <c r="T450" s="5"/>
      <c r="U450" s="5"/>
      <c r="V450" s="5"/>
      <c r="W450" s="5"/>
      <c r="X450" s="5"/>
      <c r="Y450" s="5"/>
      <c r="Z450" s="5"/>
      <c r="AA450" s="5"/>
      <c r="AB450" s="5"/>
    </row>
    <row r="451" spans="1:28" s="298" customFormat="1">
      <c r="A451" s="311"/>
      <c r="B451" s="311"/>
      <c r="C451" s="311"/>
      <c r="D451" s="306" t="s">
        <v>80</v>
      </c>
      <c r="E451" s="307">
        <v>64</v>
      </c>
      <c r="F451" s="308">
        <v>23260.946530000001</v>
      </c>
      <c r="G451" s="309">
        <v>9178.7764100000004</v>
      </c>
      <c r="H451" s="309">
        <v>32439.72294</v>
      </c>
      <c r="I451" s="309">
        <v>29180.951109999998</v>
      </c>
      <c r="J451" s="309">
        <v>36683.278399999996</v>
      </c>
      <c r="K451" s="309">
        <v>65864.229510000005</v>
      </c>
      <c r="L451" s="309">
        <v>15619.69225</v>
      </c>
      <c r="M451" s="309">
        <v>14862.49489</v>
      </c>
      <c r="N451" s="309">
        <v>30482.187140000002</v>
      </c>
      <c r="O451" s="309">
        <v>128786.13959000001</v>
      </c>
      <c r="P451" s="309">
        <v>25266.903160000002</v>
      </c>
      <c r="Q451" s="309">
        <v>28425.082999999999</v>
      </c>
      <c r="R451" s="310">
        <v>53691.986159999993</v>
      </c>
      <c r="S451" s="5"/>
      <c r="T451" s="5"/>
      <c r="U451" s="5"/>
      <c r="V451" s="5"/>
      <c r="W451" s="5"/>
      <c r="X451" s="5"/>
      <c r="Y451" s="5"/>
      <c r="Z451" s="5"/>
      <c r="AA451" s="5"/>
      <c r="AB451" s="5"/>
    </row>
    <row r="452" spans="1:28" s="298" customFormat="1">
      <c r="A452" s="311"/>
      <c r="B452" s="311"/>
      <c r="C452" s="311"/>
      <c r="D452" s="311"/>
      <c r="E452" s="312">
        <v>267</v>
      </c>
      <c r="F452" s="313">
        <v>7542.8011900000001</v>
      </c>
      <c r="G452" s="314">
        <v>8148.7468399999998</v>
      </c>
      <c r="H452" s="314">
        <v>15691.54803</v>
      </c>
      <c r="I452" s="314">
        <v>115545.88143000001</v>
      </c>
      <c r="J452" s="314">
        <v>110039.89139</v>
      </c>
      <c r="K452" s="314">
        <v>225585.77281999998</v>
      </c>
      <c r="L452" s="314">
        <v>42027.061090000003</v>
      </c>
      <c r="M452" s="314">
        <v>58439.176659999997</v>
      </c>
      <c r="N452" s="314">
        <v>100466.23775</v>
      </c>
      <c r="O452" s="314">
        <v>341743.55860000005</v>
      </c>
      <c r="P452" s="314">
        <v>97318.6351</v>
      </c>
      <c r="Q452" s="314">
        <v>11710.90047</v>
      </c>
      <c r="R452" s="315">
        <v>109029.53556999999</v>
      </c>
      <c r="S452" s="5"/>
      <c r="T452" s="5"/>
      <c r="U452" s="5"/>
      <c r="V452" s="5"/>
      <c r="W452" s="5"/>
      <c r="X452" s="5"/>
      <c r="Y452" s="5"/>
      <c r="Z452" s="5"/>
      <c r="AA452" s="5"/>
      <c r="AB452" s="5"/>
    </row>
    <row r="453" spans="1:28" s="298" customFormat="1">
      <c r="A453" s="311"/>
      <c r="B453" s="311"/>
      <c r="C453" s="311"/>
      <c r="D453" s="311"/>
      <c r="E453" s="312">
        <v>286</v>
      </c>
      <c r="F453" s="313">
        <v>7468.7862100000002</v>
      </c>
      <c r="G453" s="314">
        <v>8382.5946600000007</v>
      </c>
      <c r="H453" s="314">
        <v>15851.380869999999</v>
      </c>
      <c r="I453" s="314">
        <v>45416.853229999993</v>
      </c>
      <c r="J453" s="314">
        <v>34794.647130000005</v>
      </c>
      <c r="K453" s="314">
        <v>80211.500360000005</v>
      </c>
      <c r="L453" s="314">
        <v>28514.64661</v>
      </c>
      <c r="M453" s="314">
        <v>27674.163049999999</v>
      </c>
      <c r="N453" s="314">
        <v>56188.809659999999</v>
      </c>
      <c r="O453" s="314">
        <v>152251.69089</v>
      </c>
      <c r="P453" s="314">
        <v>63575.169130000002</v>
      </c>
      <c r="Q453" s="314">
        <v>1193.51199</v>
      </c>
      <c r="R453" s="315">
        <v>64768.681119999994</v>
      </c>
      <c r="S453" s="5"/>
      <c r="T453" s="5"/>
      <c r="U453" s="5"/>
      <c r="V453" s="5"/>
      <c r="W453" s="5"/>
      <c r="X453" s="5"/>
      <c r="Y453" s="5"/>
      <c r="Z453" s="5"/>
      <c r="AA453" s="5"/>
      <c r="AB453" s="5"/>
    </row>
    <row r="454" spans="1:28" s="298" customFormat="1">
      <c r="A454" s="311"/>
      <c r="B454" s="311"/>
      <c r="C454" s="311"/>
      <c r="D454" s="311"/>
      <c r="E454" s="312">
        <v>373</v>
      </c>
      <c r="F454" s="313">
        <v>28.262810000000002</v>
      </c>
      <c r="G454" s="314">
        <v>3.58331</v>
      </c>
      <c r="H454" s="314">
        <v>31.846119999999999</v>
      </c>
      <c r="I454" s="314">
        <v>25772.283329999998</v>
      </c>
      <c r="J454" s="314">
        <v>18178.259170000001</v>
      </c>
      <c r="K454" s="314">
        <v>43950.542500000003</v>
      </c>
      <c r="L454" s="314">
        <v>9468.1102699999992</v>
      </c>
      <c r="M454" s="314">
        <v>12559.766740000001</v>
      </c>
      <c r="N454" s="314">
        <v>22027.87701</v>
      </c>
      <c r="O454" s="314">
        <v>66010.265630000009</v>
      </c>
      <c r="P454" s="314">
        <v>42552.201420000005</v>
      </c>
      <c r="Q454" s="314">
        <v>984.58601999999996</v>
      </c>
      <c r="R454" s="315">
        <v>43536.78744</v>
      </c>
      <c r="S454" s="5"/>
      <c r="T454" s="5"/>
      <c r="U454" s="5"/>
      <c r="V454" s="5"/>
      <c r="W454" s="5"/>
      <c r="X454" s="5"/>
      <c r="Y454" s="5"/>
      <c r="Z454" s="5"/>
      <c r="AA454" s="5"/>
      <c r="AB454" s="5"/>
    </row>
    <row r="455" spans="1:28" s="298" customFormat="1">
      <c r="A455" s="311"/>
      <c r="B455" s="311"/>
      <c r="C455" s="311"/>
      <c r="D455" s="306" t="s">
        <v>58</v>
      </c>
      <c r="E455" s="307">
        <v>26</v>
      </c>
      <c r="F455" s="308">
        <v>23481.45205</v>
      </c>
      <c r="G455" s="309">
        <v>13017.15725</v>
      </c>
      <c r="H455" s="309">
        <v>36498.609299999996</v>
      </c>
      <c r="I455" s="309">
        <v>34774.652409999995</v>
      </c>
      <c r="J455" s="309">
        <v>21074.37932</v>
      </c>
      <c r="K455" s="309">
        <v>55849.031729999995</v>
      </c>
      <c r="L455" s="309">
        <v>14493.56781</v>
      </c>
      <c r="M455" s="309">
        <v>17263.683840000002</v>
      </c>
      <c r="N455" s="309">
        <v>31757.251649999998</v>
      </c>
      <c r="O455" s="309">
        <v>124104.89268</v>
      </c>
      <c r="P455" s="309">
        <v>54913.891710000004</v>
      </c>
      <c r="Q455" s="309">
        <v>30259.24368</v>
      </c>
      <c r="R455" s="310">
        <v>85173.135389999996</v>
      </c>
      <c r="S455" s="5"/>
      <c r="T455" s="5"/>
      <c r="U455" s="5"/>
      <c r="V455" s="5"/>
      <c r="W455" s="5"/>
      <c r="X455" s="5"/>
      <c r="Y455" s="5"/>
      <c r="Z455" s="5"/>
      <c r="AA455" s="5"/>
      <c r="AB455" s="5"/>
    </row>
    <row r="456" spans="1:28" s="298" customFormat="1">
      <c r="A456" s="311"/>
      <c r="B456" s="311"/>
      <c r="C456" s="311"/>
      <c r="D456" s="311"/>
      <c r="E456" s="312">
        <v>28</v>
      </c>
      <c r="F456" s="313">
        <v>20369.21788</v>
      </c>
      <c r="G456" s="314">
        <v>2713.30348</v>
      </c>
      <c r="H456" s="314">
        <v>23082.521359999999</v>
      </c>
      <c r="I456" s="314">
        <v>23709.89862</v>
      </c>
      <c r="J456" s="314">
        <v>8939.9609799999998</v>
      </c>
      <c r="K456" s="314">
        <v>32649.8596</v>
      </c>
      <c r="L456" s="314">
        <v>10958.924640000001</v>
      </c>
      <c r="M456" s="314">
        <v>5985.0877099999998</v>
      </c>
      <c r="N456" s="314">
        <v>16944.012350000001</v>
      </c>
      <c r="O456" s="314">
        <v>72676.393309999999</v>
      </c>
      <c r="P456" s="314">
        <v>102762.72547</v>
      </c>
      <c r="Q456" s="314">
        <v>5300.8835599999993</v>
      </c>
      <c r="R456" s="315">
        <v>108063.60903000001</v>
      </c>
      <c r="S456" s="5"/>
      <c r="T456" s="5"/>
      <c r="U456" s="5"/>
      <c r="V456" s="5"/>
      <c r="W456" s="5"/>
      <c r="X456" s="5"/>
      <c r="Y456" s="5"/>
      <c r="Z456" s="5"/>
      <c r="AA456" s="5"/>
      <c r="AB456" s="5"/>
    </row>
    <row r="457" spans="1:28" s="298" customFormat="1">
      <c r="A457" s="311"/>
      <c r="B457" s="311"/>
      <c r="C457" s="311"/>
      <c r="D457" s="311"/>
      <c r="E457" s="312">
        <v>161</v>
      </c>
      <c r="F457" s="313">
        <v>3641.0048400000001</v>
      </c>
      <c r="G457" s="314">
        <v>1546.1490700000002</v>
      </c>
      <c r="H457" s="314">
        <v>5187.15391</v>
      </c>
      <c r="I457" s="314">
        <v>20613.15164</v>
      </c>
      <c r="J457" s="314">
        <v>6067.0606699999998</v>
      </c>
      <c r="K457" s="314">
        <v>26680.212309999999</v>
      </c>
      <c r="L457" s="314">
        <v>12299.868329999999</v>
      </c>
      <c r="M457" s="314">
        <v>4946.74323</v>
      </c>
      <c r="N457" s="314">
        <v>17246.611559999998</v>
      </c>
      <c r="O457" s="314">
        <v>49113.977780000001</v>
      </c>
      <c r="P457" s="314">
        <v>139295.30705</v>
      </c>
      <c r="Q457" s="314">
        <v>4613.2908899999993</v>
      </c>
      <c r="R457" s="315">
        <v>143908.59794000001</v>
      </c>
      <c r="S457" s="5"/>
      <c r="T457" s="5"/>
      <c r="U457" s="5"/>
      <c r="V457" s="5"/>
      <c r="W457" s="5"/>
      <c r="X457" s="5"/>
      <c r="Y457" s="5"/>
      <c r="Z457" s="5"/>
      <c r="AA457" s="5"/>
      <c r="AB457" s="5"/>
    </row>
    <row r="458" spans="1:28" s="298" customFormat="1">
      <c r="A458" s="311"/>
      <c r="B458" s="311"/>
      <c r="C458" s="311"/>
      <c r="D458" s="311"/>
      <c r="E458" s="312">
        <v>362</v>
      </c>
      <c r="F458" s="313">
        <v>1479.0646499999998</v>
      </c>
      <c r="G458" s="314">
        <v>946.12950000000001</v>
      </c>
      <c r="H458" s="314">
        <v>2425.1941499999998</v>
      </c>
      <c r="I458" s="314">
        <v>16147.29809</v>
      </c>
      <c r="J458" s="314">
        <v>6419.0204100000001</v>
      </c>
      <c r="K458" s="314">
        <v>22566.318500000001</v>
      </c>
      <c r="L458" s="314">
        <v>6812.4137599999995</v>
      </c>
      <c r="M458" s="314">
        <v>1975.2514900000001</v>
      </c>
      <c r="N458" s="314">
        <v>8787.66525</v>
      </c>
      <c r="O458" s="314">
        <v>33779.177899999995</v>
      </c>
      <c r="P458" s="314">
        <v>85234.246610000002</v>
      </c>
      <c r="Q458" s="314">
        <v>730.20513000000005</v>
      </c>
      <c r="R458" s="315">
        <v>85964.45173999999</v>
      </c>
      <c r="S458" s="5"/>
      <c r="T458" s="5"/>
      <c r="U458" s="5"/>
      <c r="V458" s="5"/>
      <c r="W458" s="5"/>
      <c r="X458" s="5"/>
      <c r="Y458" s="5"/>
      <c r="Z458" s="5"/>
      <c r="AA458" s="5"/>
      <c r="AB458" s="5"/>
    </row>
    <row r="459" spans="1:28" s="298" customFormat="1">
      <c r="A459" s="311"/>
      <c r="B459" s="311"/>
      <c r="C459" s="311"/>
      <c r="D459" s="306" t="s">
        <v>16</v>
      </c>
      <c r="E459" s="307">
        <v>7</v>
      </c>
      <c r="F459" s="308">
        <v>2714420.8623299999</v>
      </c>
      <c r="G459" s="309">
        <v>350433.66701999999</v>
      </c>
      <c r="H459" s="309">
        <v>3064854.52935</v>
      </c>
      <c r="I459" s="309">
        <v>173490.89252000002</v>
      </c>
      <c r="J459" s="309">
        <v>60656.518729999996</v>
      </c>
      <c r="K459" s="309">
        <v>234147.41125</v>
      </c>
      <c r="L459" s="309">
        <v>94210.643389999997</v>
      </c>
      <c r="M459" s="309">
        <v>68207.319759999998</v>
      </c>
      <c r="N459" s="309">
        <v>162417.96315</v>
      </c>
      <c r="O459" s="309">
        <v>3461419.9037500001</v>
      </c>
      <c r="P459" s="309">
        <v>3317881.5864800001</v>
      </c>
      <c r="Q459" s="309">
        <v>241707.71941999998</v>
      </c>
      <c r="R459" s="310">
        <v>3559589.3059</v>
      </c>
      <c r="S459" s="5"/>
      <c r="T459" s="5"/>
      <c r="U459" s="5"/>
      <c r="V459" s="5"/>
      <c r="W459" s="5"/>
      <c r="X459" s="5"/>
      <c r="Y459" s="5"/>
      <c r="Z459" s="5"/>
      <c r="AA459" s="5"/>
      <c r="AB459" s="5"/>
    </row>
    <row r="460" spans="1:28" s="298" customFormat="1">
      <c r="A460" s="311"/>
      <c r="B460" s="311"/>
      <c r="C460" s="311"/>
      <c r="D460" s="311"/>
      <c r="E460" s="312">
        <v>150</v>
      </c>
      <c r="F460" s="313">
        <v>46267.051340000005</v>
      </c>
      <c r="G460" s="314">
        <v>2669.3355200000001</v>
      </c>
      <c r="H460" s="314">
        <v>48936.386859999999</v>
      </c>
      <c r="I460" s="314">
        <v>77681.978180000006</v>
      </c>
      <c r="J460" s="314">
        <v>40964.316960000004</v>
      </c>
      <c r="K460" s="314">
        <v>118646.29514</v>
      </c>
      <c r="L460" s="314">
        <v>29295.917899999997</v>
      </c>
      <c r="M460" s="314">
        <v>24443.225079999997</v>
      </c>
      <c r="N460" s="314">
        <v>53739.142979999997</v>
      </c>
      <c r="O460" s="314">
        <v>221321.82497999998</v>
      </c>
      <c r="P460" s="314">
        <v>190760.05563999998</v>
      </c>
      <c r="Q460" s="314">
        <v>7061.0924100000002</v>
      </c>
      <c r="R460" s="315">
        <v>197821.14805000002</v>
      </c>
      <c r="S460" s="5"/>
      <c r="T460" s="5"/>
      <c r="U460" s="5"/>
      <c r="V460" s="5"/>
      <c r="W460" s="5"/>
      <c r="X460" s="5"/>
      <c r="Y460" s="5"/>
      <c r="Z460" s="5"/>
      <c r="AA460" s="5"/>
      <c r="AB460" s="5"/>
    </row>
    <row r="461" spans="1:28" s="298" customFormat="1">
      <c r="A461" s="311"/>
      <c r="B461" s="311"/>
      <c r="C461" s="311"/>
      <c r="D461" s="311"/>
      <c r="E461" s="312">
        <v>254</v>
      </c>
      <c r="F461" s="313">
        <v>9639.6669899999997</v>
      </c>
      <c r="G461" s="314">
        <v>6898.2511500000001</v>
      </c>
      <c r="H461" s="314">
        <v>16537.918140000002</v>
      </c>
      <c r="I461" s="314">
        <v>31958.087500000001</v>
      </c>
      <c r="J461" s="314">
        <v>17268.455739999998</v>
      </c>
      <c r="K461" s="314">
        <v>49226.543239999999</v>
      </c>
      <c r="L461" s="314">
        <v>15315.75611</v>
      </c>
      <c r="M461" s="314">
        <v>6373.3703399999995</v>
      </c>
      <c r="N461" s="314">
        <v>21689.12645</v>
      </c>
      <c r="O461" s="314">
        <v>87453.587830000004</v>
      </c>
      <c r="P461" s="314">
        <v>96214.438909999997</v>
      </c>
      <c r="Q461" s="314">
        <v>7040.1749600000003</v>
      </c>
      <c r="R461" s="315">
        <v>103254.61387</v>
      </c>
      <c r="S461" s="5"/>
      <c r="T461" s="5"/>
      <c r="U461" s="5"/>
      <c r="V461" s="5"/>
      <c r="W461" s="5"/>
      <c r="X461" s="5"/>
      <c r="Y461" s="5"/>
      <c r="Z461" s="5"/>
      <c r="AA461" s="5"/>
      <c r="AB461" s="5"/>
    </row>
    <row r="462" spans="1:28" s="298" customFormat="1">
      <c r="A462" s="311"/>
      <c r="B462" s="311"/>
      <c r="C462" s="311"/>
      <c r="D462" s="311"/>
      <c r="E462" s="312">
        <v>347</v>
      </c>
      <c r="F462" s="313">
        <v>4928.7422100000003</v>
      </c>
      <c r="G462" s="314">
        <v>1406.4038999999998</v>
      </c>
      <c r="H462" s="314">
        <v>6335.1461100000006</v>
      </c>
      <c r="I462" s="314">
        <v>32848.342510000002</v>
      </c>
      <c r="J462" s="314">
        <v>14763.930490000001</v>
      </c>
      <c r="K462" s="314">
        <v>47612.273000000001</v>
      </c>
      <c r="L462" s="314">
        <v>19755.624820000001</v>
      </c>
      <c r="M462" s="314">
        <v>10150.61535</v>
      </c>
      <c r="N462" s="314">
        <v>29906.240170000001</v>
      </c>
      <c r="O462" s="314">
        <v>83853.659280000007</v>
      </c>
      <c r="P462" s="314">
        <v>63020.694479999998</v>
      </c>
      <c r="Q462" s="314">
        <v>6878.7534699999997</v>
      </c>
      <c r="R462" s="315">
        <v>69899.447950000002</v>
      </c>
      <c r="S462" s="5"/>
      <c r="T462" s="5"/>
      <c r="U462" s="5"/>
      <c r="V462" s="5"/>
      <c r="W462" s="5"/>
      <c r="X462" s="5"/>
      <c r="Y462" s="5"/>
      <c r="Z462" s="5"/>
      <c r="AA462" s="5"/>
      <c r="AB462" s="5"/>
    </row>
    <row r="463" spans="1:28" s="298" customFormat="1">
      <c r="A463" s="311"/>
      <c r="B463" s="311"/>
      <c r="C463" s="311"/>
      <c r="D463" s="306" t="s">
        <v>59</v>
      </c>
      <c r="E463" s="307">
        <v>33</v>
      </c>
      <c r="F463" s="308">
        <v>10987.18628</v>
      </c>
      <c r="G463" s="309">
        <v>6407.5309200000002</v>
      </c>
      <c r="H463" s="309">
        <v>17394.717199999999</v>
      </c>
      <c r="I463" s="309">
        <v>53096.956819999999</v>
      </c>
      <c r="J463" s="309">
        <v>26217.318510000001</v>
      </c>
      <c r="K463" s="309">
        <v>79314.275330000004</v>
      </c>
      <c r="L463" s="309">
        <v>26123.868760000001</v>
      </c>
      <c r="M463" s="309">
        <v>22761.682219999999</v>
      </c>
      <c r="N463" s="309">
        <v>48885.55098</v>
      </c>
      <c r="O463" s="309">
        <v>145594.54350999999</v>
      </c>
      <c r="P463" s="309">
        <v>81036.563650000011</v>
      </c>
      <c r="Q463" s="309">
        <v>6333.9872500000001</v>
      </c>
      <c r="R463" s="310">
        <v>87370.550900000002</v>
      </c>
      <c r="S463" s="5"/>
      <c r="T463" s="5"/>
      <c r="U463" s="5"/>
      <c r="V463" s="5"/>
      <c r="W463" s="5"/>
      <c r="X463" s="5"/>
      <c r="Y463" s="5"/>
      <c r="Z463" s="5"/>
      <c r="AA463" s="5"/>
      <c r="AB463" s="5"/>
    </row>
    <row r="464" spans="1:28" s="298" customFormat="1">
      <c r="A464" s="311"/>
      <c r="B464" s="311"/>
      <c r="C464" s="311"/>
      <c r="D464" s="306" t="s">
        <v>60</v>
      </c>
      <c r="E464" s="307">
        <v>322</v>
      </c>
      <c r="F464" s="308">
        <v>1372.91453</v>
      </c>
      <c r="G464" s="309">
        <v>3071.2099399999997</v>
      </c>
      <c r="H464" s="309">
        <v>4444.1244699999997</v>
      </c>
      <c r="I464" s="309">
        <v>22851.163980000001</v>
      </c>
      <c r="J464" s="309">
        <v>11068.232400000001</v>
      </c>
      <c r="K464" s="309">
        <v>33919.396380000006</v>
      </c>
      <c r="L464" s="309">
        <v>18038.061170000001</v>
      </c>
      <c r="M464" s="309">
        <v>7733.0576500000006</v>
      </c>
      <c r="N464" s="309">
        <v>25771.11882</v>
      </c>
      <c r="O464" s="309">
        <v>64134.639670000004</v>
      </c>
      <c r="P464" s="309">
        <v>57285.025000000001</v>
      </c>
      <c r="Q464" s="309">
        <v>1271.7905900000001</v>
      </c>
      <c r="R464" s="310">
        <v>58556.815590000006</v>
      </c>
      <c r="S464" s="5"/>
      <c r="T464" s="5"/>
      <c r="U464" s="5"/>
      <c r="V464" s="5"/>
      <c r="W464" s="5"/>
      <c r="X464" s="5"/>
      <c r="Y464" s="5"/>
      <c r="Z464" s="5"/>
      <c r="AA464" s="5"/>
      <c r="AB464" s="5"/>
    </row>
    <row r="465" spans="1:28" s="298" customFormat="1">
      <c r="A465" s="311"/>
      <c r="B465" s="311"/>
      <c r="C465" s="311"/>
      <c r="D465" s="311"/>
      <c r="E465" s="312">
        <v>275</v>
      </c>
      <c r="F465" s="313">
        <v>10144.992330000001</v>
      </c>
      <c r="G465" s="314">
        <v>2977.1447000000003</v>
      </c>
      <c r="H465" s="314">
        <v>13122.13703</v>
      </c>
      <c r="I465" s="314">
        <v>38061.404900000001</v>
      </c>
      <c r="J465" s="314">
        <v>17710.846980000002</v>
      </c>
      <c r="K465" s="314">
        <v>55772.251880000003</v>
      </c>
      <c r="L465" s="314">
        <v>24658.42107</v>
      </c>
      <c r="M465" s="314">
        <v>12545.991109999999</v>
      </c>
      <c r="N465" s="314">
        <v>37204.412179999999</v>
      </c>
      <c r="O465" s="314">
        <v>106098.80109000001</v>
      </c>
      <c r="P465" s="314">
        <v>79273.210299999992</v>
      </c>
      <c r="Q465" s="314">
        <v>3520.42508</v>
      </c>
      <c r="R465" s="315">
        <v>82793.635379999992</v>
      </c>
      <c r="S465" s="5"/>
      <c r="T465" s="5"/>
      <c r="U465" s="5"/>
      <c r="V465" s="5"/>
      <c r="W465" s="5"/>
      <c r="X465" s="5"/>
      <c r="Y465" s="5"/>
      <c r="Z465" s="5"/>
      <c r="AA465" s="5"/>
      <c r="AB465" s="5"/>
    </row>
    <row r="466" spans="1:28" s="298" customFormat="1">
      <c r="A466" s="311"/>
      <c r="B466" s="311"/>
      <c r="C466" s="311"/>
      <c r="D466" s="306" t="s">
        <v>275</v>
      </c>
      <c r="E466" s="307">
        <v>334</v>
      </c>
      <c r="F466" s="308">
        <v>2541.4971099999998</v>
      </c>
      <c r="G466" s="309">
        <v>380.07835999999998</v>
      </c>
      <c r="H466" s="309">
        <v>2921.5754700000002</v>
      </c>
      <c r="I466" s="309">
        <v>16064.034810000001</v>
      </c>
      <c r="J466" s="309">
        <v>4878.6239299999997</v>
      </c>
      <c r="K466" s="309">
        <v>20942.658739999999</v>
      </c>
      <c r="L466" s="309">
        <v>5759.9189900000001</v>
      </c>
      <c r="M466" s="309">
        <v>3635.4530199999999</v>
      </c>
      <c r="N466" s="309">
        <v>9395.3720099999991</v>
      </c>
      <c r="O466" s="309">
        <v>33259.606220000001</v>
      </c>
      <c r="P466" s="309">
        <v>67192.033650000012</v>
      </c>
      <c r="Q466" s="309">
        <v>988.69083000000001</v>
      </c>
      <c r="R466" s="310">
        <v>68180.724480000004</v>
      </c>
      <c r="S466" s="5"/>
      <c r="T466" s="5"/>
      <c r="U466" s="5"/>
      <c r="V466" s="5"/>
      <c r="W466" s="5"/>
      <c r="X466" s="5"/>
      <c r="Y466" s="5"/>
      <c r="Z466" s="5"/>
      <c r="AA466" s="5"/>
      <c r="AB466" s="5"/>
    </row>
    <row r="467" spans="1:28" s="298" customFormat="1">
      <c r="A467" s="311"/>
      <c r="B467" s="311"/>
      <c r="C467" s="311"/>
      <c r="D467" s="306" t="s">
        <v>276</v>
      </c>
      <c r="E467" s="307">
        <v>34</v>
      </c>
      <c r="F467" s="308">
        <v>13630.16187</v>
      </c>
      <c r="G467" s="309">
        <v>13889.971730000001</v>
      </c>
      <c r="H467" s="309">
        <v>27520.133600000001</v>
      </c>
      <c r="I467" s="309">
        <v>52635.027299999994</v>
      </c>
      <c r="J467" s="309">
        <v>34721.761659999996</v>
      </c>
      <c r="K467" s="309">
        <v>87356.788959999991</v>
      </c>
      <c r="L467" s="309">
        <v>26828.950579999997</v>
      </c>
      <c r="M467" s="309">
        <v>18192.392969999997</v>
      </c>
      <c r="N467" s="309">
        <v>45021.343549999998</v>
      </c>
      <c r="O467" s="309">
        <v>159898.26611000003</v>
      </c>
      <c r="P467" s="309">
        <v>35642.323490000002</v>
      </c>
      <c r="Q467" s="309">
        <v>2140.3572400000003</v>
      </c>
      <c r="R467" s="310">
        <v>37782.68073</v>
      </c>
      <c r="S467" s="5"/>
      <c r="T467" s="5"/>
      <c r="U467" s="5"/>
      <c r="V467" s="5"/>
      <c r="W467" s="5"/>
      <c r="X467" s="5"/>
      <c r="Y467" s="5"/>
      <c r="Z467" s="5"/>
      <c r="AA467" s="5"/>
      <c r="AB467" s="5"/>
    </row>
    <row r="468" spans="1:28" s="298" customFormat="1">
      <c r="A468" s="311"/>
      <c r="B468" s="311"/>
      <c r="C468" s="311"/>
      <c r="D468" s="306" t="s">
        <v>62</v>
      </c>
      <c r="E468" s="307">
        <v>36</v>
      </c>
      <c r="F468" s="308">
        <v>45628.559820000002</v>
      </c>
      <c r="G468" s="309">
        <v>30058.845600000001</v>
      </c>
      <c r="H468" s="309">
        <v>75687.405419999996</v>
      </c>
      <c r="I468" s="309">
        <v>123445.74428</v>
      </c>
      <c r="J468" s="309">
        <v>95971.599069999997</v>
      </c>
      <c r="K468" s="309">
        <v>219417.34334999998</v>
      </c>
      <c r="L468" s="309">
        <v>42169.851499999997</v>
      </c>
      <c r="M468" s="309">
        <v>68678.398220000003</v>
      </c>
      <c r="N468" s="309">
        <v>110848.24971999999</v>
      </c>
      <c r="O468" s="309">
        <v>405952.99849000003</v>
      </c>
      <c r="P468" s="309">
        <v>541331.65264999995</v>
      </c>
      <c r="Q468" s="309">
        <v>134075.42087999999</v>
      </c>
      <c r="R468" s="310">
        <v>675407.07352999994</v>
      </c>
      <c r="S468" s="5"/>
      <c r="T468" s="5"/>
      <c r="U468" s="5"/>
      <c r="V468" s="5"/>
      <c r="W468" s="5"/>
      <c r="X468" s="5"/>
      <c r="Y468" s="5"/>
      <c r="Z468" s="5"/>
      <c r="AA468" s="5"/>
      <c r="AB468" s="5"/>
    </row>
    <row r="469" spans="1:28" s="298" customFormat="1">
      <c r="A469" s="311"/>
      <c r="B469" s="311"/>
      <c r="C469" s="311"/>
      <c r="D469" s="311"/>
      <c r="E469" s="312">
        <v>38</v>
      </c>
      <c r="F469" s="313">
        <v>396080.43920999998</v>
      </c>
      <c r="G469" s="314">
        <v>14400.364380000001</v>
      </c>
      <c r="H469" s="314">
        <v>410480.80358999997</v>
      </c>
      <c r="I469" s="314">
        <v>44384.932289999997</v>
      </c>
      <c r="J469" s="314">
        <v>39114.513639999997</v>
      </c>
      <c r="K469" s="314">
        <v>83499.445930000002</v>
      </c>
      <c r="L469" s="314">
        <v>18229.39415</v>
      </c>
      <c r="M469" s="314">
        <v>26771.552500000002</v>
      </c>
      <c r="N469" s="314">
        <v>45000.946649999998</v>
      </c>
      <c r="O469" s="314">
        <v>538981.19617000001</v>
      </c>
      <c r="P469" s="314">
        <v>114320.92995000001</v>
      </c>
      <c r="Q469" s="314">
        <v>13959.968080000001</v>
      </c>
      <c r="R469" s="315">
        <v>128280.89803</v>
      </c>
      <c r="S469" s="5"/>
      <c r="T469" s="5"/>
      <c r="U469" s="5"/>
      <c r="V469" s="5"/>
      <c r="W469" s="5"/>
      <c r="X469" s="5"/>
      <c r="Y469" s="5"/>
      <c r="Z469" s="5"/>
      <c r="AA469" s="5"/>
      <c r="AB469" s="5"/>
    </row>
    <row r="470" spans="1:28" s="298" customFormat="1">
      <c r="A470" s="311"/>
      <c r="B470" s="311"/>
      <c r="C470" s="311"/>
      <c r="D470" s="311"/>
      <c r="E470" s="312">
        <v>77</v>
      </c>
      <c r="F470" s="313">
        <v>10084.8015</v>
      </c>
      <c r="G470" s="314">
        <v>16399.585080000001</v>
      </c>
      <c r="H470" s="314">
        <v>26484.386579999999</v>
      </c>
      <c r="I470" s="314">
        <v>35168.322909999995</v>
      </c>
      <c r="J470" s="314">
        <v>60454.678630000002</v>
      </c>
      <c r="K470" s="314">
        <v>95623.001540000012</v>
      </c>
      <c r="L470" s="314">
        <v>14472.982249999999</v>
      </c>
      <c r="M470" s="314">
        <v>27361.14357</v>
      </c>
      <c r="N470" s="314">
        <v>41834.125820000001</v>
      </c>
      <c r="O470" s="314">
        <v>163941.51394</v>
      </c>
      <c r="P470" s="314">
        <v>82716.131939999992</v>
      </c>
      <c r="Q470" s="314">
        <v>24061.225289999998</v>
      </c>
      <c r="R470" s="315">
        <v>106777.35723000001</v>
      </c>
      <c r="S470" s="5"/>
      <c r="T470" s="5"/>
      <c r="U470" s="5"/>
      <c r="V470" s="5"/>
      <c r="W470" s="5"/>
      <c r="X470" s="5"/>
      <c r="Y470" s="5"/>
      <c r="Z470" s="5"/>
      <c r="AA470" s="5"/>
      <c r="AB470" s="5"/>
    </row>
    <row r="471" spans="1:28" s="298" customFormat="1">
      <c r="A471" s="311"/>
      <c r="B471" s="311"/>
      <c r="C471" s="311"/>
      <c r="D471" s="311"/>
      <c r="E471" s="312">
        <v>96</v>
      </c>
      <c r="F471" s="313">
        <v>9668.4381199999989</v>
      </c>
      <c r="G471" s="314">
        <v>8679.4254000000001</v>
      </c>
      <c r="H471" s="314">
        <v>18347.863519999999</v>
      </c>
      <c r="I471" s="314">
        <v>28344.245170000002</v>
      </c>
      <c r="J471" s="314">
        <v>36176.40064</v>
      </c>
      <c r="K471" s="314">
        <v>64520.645810000002</v>
      </c>
      <c r="L471" s="314">
        <v>18595.944769999998</v>
      </c>
      <c r="M471" s="314">
        <v>25650.2323</v>
      </c>
      <c r="N471" s="314">
        <v>44246.177069999998</v>
      </c>
      <c r="O471" s="314">
        <v>127114.68640000001</v>
      </c>
      <c r="P471" s="314">
        <v>42614.017820000001</v>
      </c>
      <c r="Q471" s="314">
        <v>10388.921880000002</v>
      </c>
      <c r="R471" s="315">
        <v>53002.939700000003</v>
      </c>
      <c r="S471" s="5"/>
      <c r="T471" s="5"/>
      <c r="U471" s="5"/>
      <c r="V471" s="5"/>
      <c r="W471" s="5"/>
      <c r="X471" s="5"/>
      <c r="Y471" s="5"/>
      <c r="Z471" s="5"/>
      <c r="AA471" s="5"/>
      <c r="AB471" s="5"/>
    </row>
    <row r="472" spans="1:28" s="298" customFormat="1">
      <c r="A472" s="311"/>
      <c r="B472" s="311"/>
      <c r="C472" s="311"/>
      <c r="D472" s="311"/>
      <c r="E472" s="312">
        <v>164</v>
      </c>
      <c r="F472" s="313">
        <v>12743.97658</v>
      </c>
      <c r="G472" s="314">
        <v>16229.254439999999</v>
      </c>
      <c r="H472" s="314">
        <v>28973.231019999999</v>
      </c>
      <c r="I472" s="314">
        <v>68228.492019999991</v>
      </c>
      <c r="J472" s="314">
        <v>48622.31162</v>
      </c>
      <c r="K472" s="314">
        <v>116850.80364</v>
      </c>
      <c r="L472" s="314">
        <v>21129.488329999996</v>
      </c>
      <c r="M472" s="314">
        <v>25212.42</v>
      </c>
      <c r="N472" s="314">
        <v>46341.908329999998</v>
      </c>
      <c r="O472" s="314">
        <v>192165.94299000001</v>
      </c>
      <c r="P472" s="314">
        <v>208823.71599999999</v>
      </c>
      <c r="Q472" s="314">
        <v>1192101.93511</v>
      </c>
      <c r="R472" s="315">
        <v>1400925.65111</v>
      </c>
      <c r="S472" s="5"/>
      <c r="T472" s="5"/>
      <c r="U472" s="5"/>
      <c r="V472" s="5"/>
      <c r="W472" s="5"/>
      <c r="X472" s="5"/>
      <c r="Y472" s="5"/>
      <c r="Z472" s="5"/>
      <c r="AA472" s="5"/>
      <c r="AB472" s="5"/>
    </row>
    <row r="473" spans="1:28" s="298" customFormat="1">
      <c r="A473" s="311"/>
      <c r="B473" s="311"/>
      <c r="C473" s="311"/>
      <c r="D473" s="311"/>
      <c r="E473" s="312">
        <v>252</v>
      </c>
      <c r="F473" s="313">
        <v>7448.0153399999999</v>
      </c>
      <c r="G473" s="314">
        <v>9822.9346700000006</v>
      </c>
      <c r="H473" s="314">
        <v>17270.95001</v>
      </c>
      <c r="I473" s="314">
        <v>36663.449939999999</v>
      </c>
      <c r="J473" s="314">
        <v>41349.814229999996</v>
      </c>
      <c r="K473" s="314">
        <v>78013.264169999995</v>
      </c>
      <c r="L473" s="314">
        <v>17413.40019</v>
      </c>
      <c r="M473" s="314">
        <v>27215.991129999999</v>
      </c>
      <c r="N473" s="314">
        <v>44629.391320000002</v>
      </c>
      <c r="O473" s="314">
        <v>139913.60550000001</v>
      </c>
      <c r="P473" s="314">
        <v>61801.084320000002</v>
      </c>
      <c r="Q473" s="314">
        <v>13259.70255</v>
      </c>
      <c r="R473" s="315">
        <v>75060.786870000011</v>
      </c>
      <c r="S473" s="5"/>
      <c r="T473" s="5"/>
      <c r="U473" s="5"/>
      <c r="V473" s="5"/>
      <c r="W473" s="5"/>
      <c r="X473" s="5"/>
      <c r="Y473" s="5"/>
      <c r="Z473" s="5"/>
      <c r="AA473" s="5"/>
      <c r="AB473" s="5"/>
    </row>
    <row r="474" spans="1:28" s="298" customFormat="1">
      <c r="A474" s="311"/>
      <c r="B474" s="311"/>
      <c r="C474" s="311"/>
      <c r="D474" s="311"/>
      <c r="E474" s="312">
        <v>271</v>
      </c>
      <c r="F474" s="313">
        <v>7821.7149200000003</v>
      </c>
      <c r="G474" s="314">
        <v>1440.43102</v>
      </c>
      <c r="H474" s="314">
        <v>9262.1459400000003</v>
      </c>
      <c r="I474" s="314">
        <v>31195.399719999998</v>
      </c>
      <c r="J474" s="314">
        <v>29491.221399999999</v>
      </c>
      <c r="K474" s="314">
        <v>60686.621119999996</v>
      </c>
      <c r="L474" s="314">
        <v>13621.55515</v>
      </c>
      <c r="M474" s="314">
        <v>12190.051240000001</v>
      </c>
      <c r="N474" s="314">
        <v>25811.606390000001</v>
      </c>
      <c r="O474" s="314">
        <v>95760.373449999999</v>
      </c>
      <c r="P474" s="314">
        <v>46965.840380000001</v>
      </c>
      <c r="Q474" s="314">
        <v>3563.0811600000002</v>
      </c>
      <c r="R474" s="315">
        <v>50528.921539999996</v>
      </c>
      <c r="S474" s="5"/>
      <c r="T474" s="5"/>
      <c r="U474" s="5"/>
      <c r="V474" s="5"/>
      <c r="W474" s="5"/>
      <c r="X474" s="5"/>
      <c r="Y474" s="5"/>
      <c r="Z474" s="5"/>
      <c r="AA474" s="5"/>
      <c r="AB474" s="5"/>
    </row>
    <row r="475" spans="1:28" s="298" customFormat="1">
      <c r="A475" s="311"/>
      <c r="B475" s="311"/>
      <c r="C475" s="311"/>
      <c r="D475" s="306" t="s">
        <v>84</v>
      </c>
      <c r="E475" s="307">
        <v>295</v>
      </c>
      <c r="F475" s="308">
        <v>7869.00342</v>
      </c>
      <c r="G475" s="309">
        <v>5246.0740800000003</v>
      </c>
      <c r="H475" s="309">
        <v>13115.077499999999</v>
      </c>
      <c r="I475" s="309">
        <v>33158.082239999996</v>
      </c>
      <c r="J475" s="309">
        <v>7706.5839100000003</v>
      </c>
      <c r="K475" s="309">
        <v>40864.666149999997</v>
      </c>
      <c r="L475" s="309">
        <v>17140.006000000001</v>
      </c>
      <c r="M475" s="309">
        <v>5150.0056500000001</v>
      </c>
      <c r="N475" s="309">
        <v>22290.011649999997</v>
      </c>
      <c r="O475" s="309">
        <v>76269.75529999999</v>
      </c>
      <c r="P475" s="309">
        <v>56278.979799999994</v>
      </c>
      <c r="Q475" s="309">
        <v>254.58454999999998</v>
      </c>
      <c r="R475" s="310">
        <v>56533.564350000001</v>
      </c>
      <c r="S475" s="5"/>
      <c r="T475" s="5"/>
      <c r="U475" s="5"/>
      <c r="V475" s="5"/>
      <c r="W475" s="5"/>
      <c r="X475" s="5"/>
      <c r="Y475" s="5"/>
      <c r="Z475" s="5"/>
      <c r="AA475" s="5"/>
      <c r="AB475" s="5"/>
    </row>
    <row r="476" spans="1:28" s="298" customFormat="1">
      <c r="A476" s="311"/>
      <c r="B476" s="311"/>
      <c r="C476" s="311"/>
      <c r="D476" s="306" t="s">
        <v>69</v>
      </c>
      <c r="E476" s="307">
        <v>112</v>
      </c>
      <c r="F476" s="308">
        <v>1871.5411100000001</v>
      </c>
      <c r="G476" s="309">
        <v>1141.90598</v>
      </c>
      <c r="H476" s="309">
        <v>3013.4470899999997</v>
      </c>
      <c r="I476" s="309">
        <v>31029.300729999999</v>
      </c>
      <c r="J476" s="309">
        <v>24294.191920000001</v>
      </c>
      <c r="K476" s="309">
        <v>55323.49265</v>
      </c>
      <c r="L476" s="309">
        <v>16864.608700000001</v>
      </c>
      <c r="M476" s="309">
        <v>15338.9265</v>
      </c>
      <c r="N476" s="309">
        <v>32203.535199999998</v>
      </c>
      <c r="O476" s="309">
        <v>90540.47494</v>
      </c>
      <c r="P476" s="309">
        <v>44968.53585</v>
      </c>
      <c r="Q476" s="309">
        <v>3587.5653199999997</v>
      </c>
      <c r="R476" s="310">
        <v>48556.101170000002</v>
      </c>
      <c r="S476" s="5"/>
      <c r="T476" s="5"/>
      <c r="U476" s="5"/>
      <c r="V476" s="5"/>
      <c r="W476" s="5"/>
      <c r="X476" s="5"/>
      <c r="Y476" s="5"/>
      <c r="Z476" s="5"/>
      <c r="AA476" s="5"/>
      <c r="AB476" s="5"/>
    </row>
    <row r="477" spans="1:28" s="298" customFormat="1">
      <c r="A477" s="311"/>
      <c r="B477" s="311"/>
      <c r="C477" s="311"/>
      <c r="D477" s="311"/>
      <c r="E477" s="312">
        <v>113</v>
      </c>
      <c r="F477" s="313">
        <v>37087.118179999998</v>
      </c>
      <c r="G477" s="314">
        <v>14417.077220000001</v>
      </c>
      <c r="H477" s="314">
        <v>51504.195399999997</v>
      </c>
      <c r="I477" s="314">
        <v>55702.894639999999</v>
      </c>
      <c r="J477" s="314">
        <v>42799.657090000001</v>
      </c>
      <c r="K477" s="314">
        <v>98502.551730000007</v>
      </c>
      <c r="L477" s="314">
        <v>19835.84348</v>
      </c>
      <c r="M477" s="314">
        <v>30762.823949999998</v>
      </c>
      <c r="N477" s="314">
        <v>50598.667430000001</v>
      </c>
      <c r="O477" s="314">
        <v>200605.41456</v>
      </c>
      <c r="P477" s="314">
        <v>67394.156400000007</v>
      </c>
      <c r="Q477" s="314">
        <v>30906.222120000002</v>
      </c>
      <c r="R477" s="315">
        <v>98300.378519999998</v>
      </c>
      <c r="S477" s="5"/>
      <c r="T477" s="5"/>
      <c r="U477" s="5"/>
      <c r="V477" s="5"/>
      <c r="W477" s="5"/>
      <c r="X477" s="5"/>
      <c r="Y477" s="5"/>
      <c r="Z477" s="5"/>
      <c r="AA477" s="5"/>
      <c r="AB477" s="5"/>
    </row>
    <row r="478" spans="1:28" s="298" customFormat="1">
      <c r="A478" s="311"/>
      <c r="B478" s="311"/>
      <c r="C478" s="311"/>
      <c r="D478" s="311"/>
      <c r="E478" s="312">
        <v>146</v>
      </c>
      <c r="F478" s="313">
        <v>77110.484360000002</v>
      </c>
      <c r="G478" s="314">
        <v>10635.10527</v>
      </c>
      <c r="H478" s="314">
        <v>87745.589630000002</v>
      </c>
      <c r="I478" s="314">
        <v>48157.269789999998</v>
      </c>
      <c r="J478" s="314">
        <v>39348.114150000001</v>
      </c>
      <c r="K478" s="314">
        <v>87505.38394</v>
      </c>
      <c r="L478" s="314">
        <v>20481.413499999999</v>
      </c>
      <c r="M478" s="314">
        <v>27703.871870000003</v>
      </c>
      <c r="N478" s="314">
        <v>48185.285369999998</v>
      </c>
      <c r="O478" s="314">
        <v>223436.25894</v>
      </c>
      <c r="P478" s="314">
        <v>57691.159780000002</v>
      </c>
      <c r="Q478" s="314">
        <v>9040.5946600000007</v>
      </c>
      <c r="R478" s="315">
        <v>66731.754440000004</v>
      </c>
      <c r="S478" s="5"/>
      <c r="T478" s="5"/>
      <c r="U478" s="5"/>
      <c r="V478" s="5"/>
      <c r="W478" s="5"/>
      <c r="X478" s="5"/>
      <c r="Y478" s="5"/>
      <c r="Z478" s="5"/>
      <c r="AA478" s="5"/>
      <c r="AB478" s="5"/>
    </row>
    <row r="479" spans="1:28" s="298" customFormat="1">
      <c r="A479" s="311"/>
      <c r="B479" s="311"/>
      <c r="C479" s="311"/>
      <c r="D479" s="311"/>
      <c r="E479" s="312">
        <v>323</v>
      </c>
      <c r="F479" s="313">
        <v>7100.7179699999997</v>
      </c>
      <c r="G479" s="314">
        <v>14990.38733</v>
      </c>
      <c r="H479" s="314">
        <v>22091.105299999999</v>
      </c>
      <c r="I479" s="314">
        <v>22224.713059999998</v>
      </c>
      <c r="J479" s="314">
        <v>27375.997960000001</v>
      </c>
      <c r="K479" s="314">
        <v>49600.711020000002</v>
      </c>
      <c r="L479" s="314">
        <v>10526.029210000001</v>
      </c>
      <c r="M479" s="314">
        <v>16945.656159999999</v>
      </c>
      <c r="N479" s="314">
        <v>27471.685369999999</v>
      </c>
      <c r="O479" s="314">
        <v>99163.501690000005</v>
      </c>
      <c r="P479" s="314">
        <v>49025.896990000001</v>
      </c>
      <c r="Q479" s="314">
        <v>1649.12958</v>
      </c>
      <c r="R479" s="315">
        <v>50675.026570000002</v>
      </c>
      <c r="S479" s="5"/>
      <c r="T479" s="5"/>
      <c r="U479" s="5"/>
      <c r="V479" s="5"/>
      <c r="W479" s="5"/>
      <c r="X479" s="5"/>
      <c r="Y479" s="5"/>
      <c r="Z479" s="5"/>
      <c r="AA479" s="5"/>
      <c r="AB479" s="5"/>
    </row>
    <row r="480" spans="1:28" s="298" customFormat="1">
      <c r="A480" s="311"/>
      <c r="B480" s="311"/>
      <c r="C480" s="311"/>
      <c r="D480" s="311"/>
      <c r="E480" s="312">
        <v>384</v>
      </c>
      <c r="F480" s="313">
        <v>178.11721</v>
      </c>
      <c r="G480" s="314">
        <v>0</v>
      </c>
      <c r="H480" s="314">
        <v>178.11721</v>
      </c>
      <c r="I480" s="314">
        <v>7792.88051</v>
      </c>
      <c r="J480" s="314">
        <v>2264.395</v>
      </c>
      <c r="K480" s="314">
        <v>10057.275509999999</v>
      </c>
      <c r="L480" s="314">
        <v>1888.72119</v>
      </c>
      <c r="M480" s="314">
        <v>2040.3659399999999</v>
      </c>
      <c r="N480" s="314">
        <v>3929.0871299999999</v>
      </c>
      <c r="O480" s="314">
        <v>14164.47985</v>
      </c>
      <c r="P480" s="314">
        <v>101303.09170999999</v>
      </c>
      <c r="Q480" s="314">
        <v>0</v>
      </c>
      <c r="R480" s="315">
        <v>101303.09170999999</v>
      </c>
      <c r="S480" s="5"/>
      <c r="T480" s="5"/>
      <c r="U480" s="5"/>
      <c r="V480" s="5"/>
      <c r="W480" s="5"/>
      <c r="X480" s="5"/>
      <c r="Y480" s="5"/>
      <c r="Z480" s="5"/>
      <c r="AA480" s="5"/>
      <c r="AB480" s="5"/>
    </row>
    <row r="481" spans="1:28" s="298" customFormat="1">
      <c r="A481" s="311"/>
      <c r="B481" s="311"/>
      <c r="C481" s="311"/>
      <c r="D481" s="311"/>
      <c r="E481" s="312">
        <v>263</v>
      </c>
      <c r="F481" s="313">
        <v>2752.1207999999997</v>
      </c>
      <c r="G481" s="314">
        <v>13835.523449999999</v>
      </c>
      <c r="H481" s="314">
        <v>16587.644250000001</v>
      </c>
      <c r="I481" s="314">
        <v>40069.024960000002</v>
      </c>
      <c r="J481" s="314">
        <v>32352.834760000002</v>
      </c>
      <c r="K481" s="314">
        <v>72421.859719999993</v>
      </c>
      <c r="L481" s="314">
        <v>20802.10283</v>
      </c>
      <c r="M481" s="314">
        <v>29176.096129999998</v>
      </c>
      <c r="N481" s="314">
        <v>49978.198960000002</v>
      </c>
      <c r="O481" s="314">
        <v>138987.70293</v>
      </c>
      <c r="P481" s="314">
        <v>93881.246760000009</v>
      </c>
      <c r="Q481" s="314">
        <v>6336.7907999999998</v>
      </c>
      <c r="R481" s="315">
        <v>100218.03756</v>
      </c>
      <c r="S481" s="5"/>
      <c r="T481" s="5"/>
      <c r="U481" s="5"/>
      <c r="V481" s="5"/>
      <c r="W481" s="5"/>
      <c r="X481" s="5"/>
      <c r="Y481" s="5"/>
      <c r="Z481" s="5"/>
      <c r="AA481" s="5"/>
      <c r="AB481" s="5"/>
    </row>
    <row r="482" spans="1:28" s="298" customFormat="1">
      <c r="A482" s="311"/>
      <c r="B482" s="311"/>
      <c r="C482" s="311"/>
      <c r="D482" s="306" t="s">
        <v>65</v>
      </c>
      <c r="E482" s="307">
        <v>41</v>
      </c>
      <c r="F482" s="308">
        <v>25097.24195</v>
      </c>
      <c r="G482" s="309">
        <v>16991.757379999999</v>
      </c>
      <c r="H482" s="309">
        <v>42088.999329999999</v>
      </c>
      <c r="I482" s="309">
        <v>39206.141459999999</v>
      </c>
      <c r="J482" s="309">
        <v>194067.14815999998</v>
      </c>
      <c r="K482" s="309">
        <v>233273.28962</v>
      </c>
      <c r="L482" s="309">
        <v>15963.263660000001</v>
      </c>
      <c r="M482" s="309">
        <v>31279.390960000001</v>
      </c>
      <c r="N482" s="309">
        <v>47242.654619999994</v>
      </c>
      <c r="O482" s="309">
        <v>322604.94357</v>
      </c>
      <c r="P482" s="309">
        <v>139267.27046</v>
      </c>
      <c r="Q482" s="309">
        <v>21960.312180000001</v>
      </c>
      <c r="R482" s="310">
        <v>161227.58263999998</v>
      </c>
      <c r="S482" s="5"/>
      <c r="T482" s="5"/>
      <c r="U482" s="5"/>
      <c r="V482" s="5"/>
      <c r="W482" s="5"/>
      <c r="X482" s="5"/>
      <c r="Y482" s="5"/>
      <c r="Z482" s="5"/>
      <c r="AA482" s="5"/>
      <c r="AB482" s="5"/>
    </row>
    <row r="483" spans="1:28" s="298" customFormat="1">
      <c r="A483" s="311"/>
      <c r="B483" s="311"/>
      <c r="C483" s="311"/>
      <c r="D483" s="311"/>
      <c r="E483" s="312">
        <v>44</v>
      </c>
      <c r="F483" s="313">
        <v>97599.040939999992</v>
      </c>
      <c r="G483" s="314">
        <v>25800.87227</v>
      </c>
      <c r="H483" s="314">
        <v>123399.91321</v>
      </c>
      <c r="I483" s="314">
        <v>38747.112070000003</v>
      </c>
      <c r="J483" s="314">
        <v>45866.749499999998</v>
      </c>
      <c r="K483" s="314">
        <v>84613.861569999994</v>
      </c>
      <c r="L483" s="314">
        <v>23747.743059999997</v>
      </c>
      <c r="M483" s="314">
        <v>30366.238570000001</v>
      </c>
      <c r="N483" s="314">
        <v>54113.981630000002</v>
      </c>
      <c r="O483" s="314">
        <v>262127.75641</v>
      </c>
      <c r="P483" s="314">
        <v>48181.132619999997</v>
      </c>
      <c r="Q483" s="314">
        <v>15837.97532</v>
      </c>
      <c r="R483" s="315">
        <v>64019.107939999994</v>
      </c>
      <c r="S483" s="5"/>
      <c r="T483" s="5"/>
      <c r="U483" s="5"/>
      <c r="V483" s="5"/>
      <c r="W483" s="5"/>
      <c r="X483" s="5"/>
      <c r="Y483" s="5"/>
      <c r="Z483" s="5"/>
      <c r="AA483" s="5"/>
      <c r="AB483" s="5"/>
    </row>
    <row r="484" spans="1:28" s="298" customFormat="1">
      <c r="A484" s="311"/>
      <c r="B484" s="311"/>
      <c r="C484" s="311"/>
      <c r="D484" s="311"/>
      <c r="E484" s="312">
        <v>145</v>
      </c>
      <c r="F484" s="313">
        <v>2128.0326400000004</v>
      </c>
      <c r="G484" s="314">
        <v>10085.29041</v>
      </c>
      <c r="H484" s="314">
        <v>12213.323050000001</v>
      </c>
      <c r="I484" s="314">
        <v>95191.488169999997</v>
      </c>
      <c r="J484" s="314">
        <v>88945.933579999997</v>
      </c>
      <c r="K484" s="314">
        <v>184137.42175000001</v>
      </c>
      <c r="L484" s="314">
        <v>19102.413840000001</v>
      </c>
      <c r="M484" s="314">
        <v>56774.136700000003</v>
      </c>
      <c r="N484" s="314">
        <v>75876.550540000011</v>
      </c>
      <c r="O484" s="314">
        <v>272227.29533999995</v>
      </c>
      <c r="P484" s="314">
        <v>6491.0475800000004</v>
      </c>
      <c r="Q484" s="314">
        <v>74806.038019999993</v>
      </c>
      <c r="R484" s="315">
        <v>81297.085599999991</v>
      </c>
      <c r="S484" s="5"/>
      <c r="T484" s="5"/>
      <c r="U484" s="5"/>
      <c r="V484" s="5"/>
      <c r="W484" s="5"/>
      <c r="X484" s="5"/>
      <c r="Y484" s="5"/>
      <c r="Z484" s="5"/>
      <c r="AA484" s="5"/>
      <c r="AB484" s="5"/>
    </row>
    <row r="485" spans="1:28" s="298" customFormat="1">
      <c r="A485" s="311"/>
      <c r="B485" s="311"/>
      <c r="C485" s="311"/>
      <c r="D485" s="311"/>
      <c r="E485" s="312">
        <v>168</v>
      </c>
      <c r="F485" s="313">
        <v>19651.362820000002</v>
      </c>
      <c r="G485" s="314">
        <v>18978.36204</v>
      </c>
      <c r="H485" s="314">
        <v>38629.724860000002</v>
      </c>
      <c r="I485" s="314">
        <v>40790.785840000004</v>
      </c>
      <c r="J485" s="314">
        <v>27113.584360000001</v>
      </c>
      <c r="K485" s="314">
        <v>67904.370200000005</v>
      </c>
      <c r="L485" s="314">
        <v>15317.989970000001</v>
      </c>
      <c r="M485" s="314">
        <v>17448.775309999997</v>
      </c>
      <c r="N485" s="314">
        <v>32766.76528</v>
      </c>
      <c r="O485" s="314">
        <v>139300.86034000001</v>
      </c>
      <c r="P485" s="314">
        <v>42039.818220000001</v>
      </c>
      <c r="Q485" s="314">
        <v>4555.4329299999999</v>
      </c>
      <c r="R485" s="315">
        <v>46595.251149999996</v>
      </c>
      <c r="S485" s="5"/>
      <c r="T485" s="5"/>
      <c r="U485" s="5"/>
      <c r="V485" s="5"/>
      <c r="W485" s="5"/>
      <c r="X485" s="5"/>
      <c r="Y485" s="5"/>
      <c r="Z485" s="5"/>
      <c r="AA485" s="5"/>
      <c r="AB485" s="5"/>
    </row>
    <row r="486" spans="1:28" s="298" customFormat="1">
      <c r="A486" s="311"/>
      <c r="B486" s="311"/>
      <c r="C486" s="311"/>
      <c r="D486" s="311"/>
      <c r="E486" s="312">
        <v>197</v>
      </c>
      <c r="F486" s="313">
        <v>6237763.4824999999</v>
      </c>
      <c r="G486" s="314">
        <v>5116197.7217899999</v>
      </c>
      <c r="H486" s="314">
        <v>11353961.204290001</v>
      </c>
      <c r="I486" s="314">
        <v>3239468.7507500001</v>
      </c>
      <c r="J486" s="314">
        <v>705000.3541</v>
      </c>
      <c r="K486" s="314">
        <v>3944469.1048499998</v>
      </c>
      <c r="L486" s="314">
        <v>6735944.6343100006</v>
      </c>
      <c r="M486" s="314">
        <v>1837688.13946</v>
      </c>
      <c r="N486" s="314">
        <v>8573632.7737700008</v>
      </c>
      <c r="O486" s="314">
        <v>23872063.082910001</v>
      </c>
      <c r="P486" s="314">
        <v>16924942.419360001</v>
      </c>
      <c r="Q486" s="314">
        <v>6932544.6038899999</v>
      </c>
      <c r="R486" s="315">
        <v>23857487.023249999</v>
      </c>
      <c r="S486" s="5"/>
      <c r="T486" s="5"/>
      <c r="U486" s="5"/>
      <c r="V486" s="5"/>
      <c r="W486" s="5"/>
      <c r="X486" s="5"/>
      <c r="Y486" s="5"/>
      <c r="Z486" s="5"/>
      <c r="AA486" s="5"/>
      <c r="AB486" s="5"/>
    </row>
    <row r="487" spans="1:28" s="298" customFormat="1">
      <c r="A487" s="311"/>
      <c r="B487" s="311"/>
      <c r="C487" s="311"/>
      <c r="D487" s="311"/>
      <c r="E487" s="312">
        <v>167</v>
      </c>
      <c r="F487" s="313">
        <v>6605.9065700000001</v>
      </c>
      <c r="G487" s="314">
        <v>13429.37451</v>
      </c>
      <c r="H487" s="314">
        <v>20035.281079999997</v>
      </c>
      <c r="I487" s="314">
        <v>23557.23429</v>
      </c>
      <c r="J487" s="314">
        <v>27672.153870000002</v>
      </c>
      <c r="K487" s="314">
        <v>51229.388159999995</v>
      </c>
      <c r="L487" s="314">
        <v>9050.5468399999991</v>
      </c>
      <c r="M487" s="314">
        <v>19250.092829999998</v>
      </c>
      <c r="N487" s="314">
        <v>28300.63967</v>
      </c>
      <c r="O487" s="314">
        <v>99565.308909999992</v>
      </c>
      <c r="P487" s="314">
        <v>41821.279689999996</v>
      </c>
      <c r="Q487" s="314">
        <v>8057.4345999999996</v>
      </c>
      <c r="R487" s="315">
        <v>49878.714289999996</v>
      </c>
      <c r="S487" s="5"/>
      <c r="T487" s="5"/>
      <c r="U487" s="5"/>
      <c r="V487" s="5"/>
      <c r="W487" s="5"/>
      <c r="X487" s="5"/>
      <c r="Y487" s="5"/>
      <c r="Z487" s="5"/>
      <c r="AA487" s="5"/>
      <c r="AB487" s="5"/>
    </row>
    <row r="488" spans="1:28" s="298" customFormat="1">
      <c r="A488" s="311"/>
      <c r="B488" s="311"/>
      <c r="C488" s="311"/>
      <c r="D488" s="311"/>
      <c r="E488" s="312">
        <v>349</v>
      </c>
      <c r="F488" s="313">
        <v>41245.2042</v>
      </c>
      <c r="G488" s="314">
        <v>1896.9193500000001</v>
      </c>
      <c r="H488" s="314">
        <v>43142.123549999997</v>
      </c>
      <c r="I488" s="314">
        <v>22011.272440000001</v>
      </c>
      <c r="J488" s="314">
        <v>19202.907370000001</v>
      </c>
      <c r="K488" s="314">
        <v>41214.179810000001</v>
      </c>
      <c r="L488" s="314">
        <v>9484.3643300000003</v>
      </c>
      <c r="M488" s="314">
        <v>24261.254219999999</v>
      </c>
      <c r="N488" s="314">
        <v>33745.618549999999</v>
      </c>
      <c r="O488" s="314">
        <v>118101.92190999999</v>
      </c>
      <c r="P488" s="314">
        <v>69085.990459999986</v>
      </c>
      <c r="Q488" s="314">
        <v>5550.1346100000001</v>
      </c>
      <c r="R488" s="315">
        <v>74636.125069999995</v>
      </c>
      <c r="S488" s="5"/>
      <c r="T488" s="5"/>
      <c r="U488" s="5"/>
      <c r="V488" s="5"/>
      <c r="W488" s="5"/>
      <c r="X488" s="5"/>
      <c r="Y488" s="5"/>
      <c r="Z488" s="5"/>
      <c r="AA488" s="5"/>
      <c r="AB488" s="5"/>
    </row>
    <row r="489" spans="1:28" s="298" customFormat="1">
      <c r="A489" s="311"/>
      <c r="B489" s="311"/>
      <c r="C489" s="311"/>
      <c r="D489" s="311"/>
      <c r="E489" s="312">
        <v>407</v>
      </c>
      <c r="F489" s="313">
        <v>1991.1711599999999</v>
      </c>
      <c r="G489" s="314">
        <v>3159.55629</v>
      </c>
      <c r="H489" s="314">
        <v>5150.7274500000003</v>
      </c>
      <c r="I489" s="314">
        <v>25228.530289999999</v>
      </c>
      <c r="J489" s="314">
        <v>79667.95534</v>
      </c>
      <c r="K489" s="314">
        <v>104896.48563</v>
      </c>
      <c r="L489" s="314">
        <v>10588.955239999999</v>
      </c>
      <c r="M489" s="314">
        <v>22470.207350000001</v>
      </c>
      <c r="N489" s="314">
        <v>33059.16259</v>
      </c>
      <c r="O489" s="314">
        <v>143106.37566999998</v>
      </c>
      <c r="P489" s="314">
        <v>2561.4299300000002</v>
      </c>
      <c r="Q489" s="314">
        <v>1717.4006999999999</v>
      </c>
      <c r="R489" s="315">
        <v>4278.8306299999995</v>
      </c>
      <c r="S489" s="5"/>
      <c r="T489" s="5"/>
      <c r="U489" s="5"/>
      <c r="V489" s="5"/>
      <c r="W489" s="5"/>
      <c r="X489" s="5"/>
      <c r="Y489" s="5"/>
      <c r="Z489" s="5"/>
      <c r="AA489" s="5"/>
      <c r="AB489" s="5"/>
    </row>
    <row r="490" spans="1:28" s="298" customFormat="1">
      <c r="A490" s="311"/>
      <c r="B490" s="311"/>
      <c r="C490" s="311"/>
      <c r="D490" s="311"/>
      <c r="E490" s="312">
        <v>406</v>
      </c>
      <c r="F490" s="313">
        <v>23816.337219999998</v>
      </c>
      <c r="G490" s="314">
        <v>51947.178350000002</v>
      </c>
      <c r="H490" s="314">
        <v>75763.515569999989</v>
      </c>
      <c r="I490" s="314">
        <v>55841.915810000006</v>
      </c>
      <c r="J490" s="314">
        <v>46834.331250000003</v>
      </c>
      <c r="K490" s="314">
        <v>102676.24706000001</v>
      </c>
      <c r="L490" s="314">
        <v>17369.916510000003</v>
      </c>
      <c r="M490" s="314">
        <v>18907.0576</v>
      </c>
      <c r="N490" s="314">
        <v>36276.974110000003</v>
      </c>
      <c r="O490" s="314">
        <v>214716.73674000002</v>
      </c>
      <c r="P490" s="314">
        <v>450212.97392999998</v>
      </c>
      <c r="Q490" s="314">
        <v>45296.09173</v>
      </c>
      <c r="R490" s="315">
        <v>495509.06566000002</v>
      </c>
      <c r="S490" s="5"/>
      <c r="T490" s="5"/>
      <c r="U490" s="5"/>
      <c r="V490" s="5"/>
      <c r="W490" s="5"/>
      <c r="X490" s="5"/>
      <c r="Y490" s="5"/>
      <c r="Z490" s="5"/>
      <c r="AA490" s="5"/>
      <c r="AB490" s="5"/>
    </row>
    <row r="491" spans="1:28" s="298" customFormat="1">
      <c r="A491" s="311"/>
      <c r="B491" s="311"/>
      <c r="C491" s="311"/>
      <c r="D491" s="311"/>
      <c r="E491" s="312">
        <v>270</v>
      </c>
      <c r="F491" s="313">
        <v>77133.180319999999</v>
      </c>
      <c r="G491" s="314">
        <v>23192.521190000003</v>
      </c>
      <c r="H491" s="314">
        <v>100325.70151</v>
      </c>
      <c r="I491" s="314">
        <v>45517.201979999998</v>
      </c>
      <c r="J491" s="314">
        <v>55838.307030000004</v>
      </c>
      <c r="K491" s="314">
        <v>101355.50901000001</v>
      </c>
      <c r="L491" s="314">
        <v>35318.108249999997</v>
      </c>
      <c r="M491" s="314">
        <v>37613.637990000003</v>
      </c>
      <c r="N491" s="314">
        <v>72931.746239999993</v>
      </c>
      <c r="O491" s="314">
        <v>274612.95675999997</v>
      </c>
      <c r="P491" s="314">
        <v>96793.033540000004</v>
      </c>
      <c r="Q491" s="314">
        <v>34495.768349999998</v>
      </c>
      <c r="R491" s="315">
        <v>131288.80189</v>
      </c>
      <c r="S491" s="5"/>
      <c r="T491" s="5"/>
      <c r="U491" s="5"/>
      <c r="V491" s="5"/>
      <c r="W491" s="5"/>
      <c r="X491" s="5"/>
      <c r="Y491" s="5"/>
      <c r="Z491" s="5"/>
      <c r="AA491" s="5"/>
      <c r="AB491" s="5"/>
    </row>
    <row r="492" spans="1:28" s="298" customFormat="1">
      <c r="A492" s="311"/>
      <c r="B492" s="311"/>
      <c r="C492" s="311"/>
      <c r="D492" s="311"/>
      <c r="E492" s="312">
        <v>405</v>
      </c>
      <c r="F492" s="313">
        <v>143.96876999999998</v>
      </c>
      <c r="G492" s="314">
        <v>116.02141</v>
      </c>
      <c r="H492" s="314">
        <v>259.99018000000001</v>
      </c>
      <c r="I492" s="314">
        <v>42390.005549999994</v>
      </c>
      <c r="J492" s="314">
        <v>28025.411260000001</v>
      </c>
      <c r="K492" s="314">
        <v>70415.416809999995</v>
      </c>
      <c r="L492" s="314">
        <v>12586.060029999999</v>
      </c>
      <c r="M492" s="314">
        <v>11521.092619999999</v>
      </c>
      <c r="N492" s="314">
        <v>24107.15265</v>
      </c>
      <c r="O492" s="314">
        <v>94782.559640000007</v>
      </c>
      <c r="P492" s="314">
        <v>72755.383480000004</v>
      </c>
      <c r="Q492" s="314">
        <v>4268.4389900000006</v>
      </c>
      <c r="R492" s="315">
        <v>77023.822469999999</v>
      </c>
      <c r="S492" s="5"/>
      <c r="T492" s="5"/>
      <c r="U492" s="5"/>
      <c r="V492" s="5"/>
      <c r="W492" s="5"/>
      <c r="X492" s="5"/>
      <c r="Y492" s="5"/>
      <c r="Z492" s="5"/>
      <c r="AA492" s="5"/>
      <c r="AB492" s="5"/>
    </row>
    <row r="493" spans="1:28" s="298" customFormat="1">
      <c r="A493" s="311"/>
      <c r="B493" s="311"/>
      <c r="C493" s="311"/>
      <c r="D493" s="306" t="s">
        <v>66</v>
      </c>
      <c r="E493" s="307">
        <v>70</v>
      </c>
      <c r="F493" s="308">
        <v>3615.52385</v>
      </c>
      <c r="G493" s="309">
        <v>1383.9891100000002</v>
      </c>
      <c r="H493" s="309">
        <v>4999.51296</v>
      </c>
      <c r="I493" s="309">
        <v>31599.361109999998</v>
      </c>
      <c r="J493" s="309">
        <v>11098.46441</v>
      </c>
      <c r="K493" s="309">
        <v>42697.825520000006</v>
      </c>
      <c r="L493" s="309">
        <v>28418.924640000001</v>
      </c>
      <c r="M493" s="309">
        <v>9176.5454700000009</v>
      </c>
      <c r="N493" s="309">
        <v>37595.470110000002</v>
      </c>
      <c r="O493" s="309">
        <v>85292.808590000001</v>
      </c>
      <c r="P493" s="309">
        <v>56827.964369999994</v>
      </c>
      <c r="Q493" s="309">
        <v>1940.5733400000001</v>
      </c>
      <c r="R493" s="310">
        <v>58768.537710000004</v>
      </c>
      <c r="S493" s="5"/>
      <c r="T493" s="5"/>
      <c r="U493" s="5"/>
      <c r="V493" s="5"/>
      <c r="W493" s="5"/>
      <c r="X493" s="5"/>
      <c r="Y493" s="5"/>
      <c r="Z493" s="5"/>
      <c r="AA493" s="5"/>
      <c r="AB493" s="5"/>
    </row>
    <row r="494" spans="1:28" s="298" customFormat="1">
      <c r="A494" s="311"/>
      <c r="B494" s="311"/>
      <c r="C494" s="311"/>
      <c r="D494" s="311"/>
      <c r="E494" s="312">
        <v>69</v>
      </c>
      <c r="F494" s="313">
        <v>4727.2927900000004</v>
      </c>
      <c r="G494" s="314">
        <v>5370.0993399999998</v>
      </c>
      <c r="H494" s="314">
        <v>10097.39213</v>
      </c>
      <c r="I494" s="314">
        <v>33374.059219999996</v>
      </c>
      <c r="J494" s="314">
        <v>12900.100050000001</v>
      </c>
      <c r="K494" s="314">
        <v>46274.159270000004</v>
      </c>
      <c r="L494" s="314">
        <v>21804.56898</v>
      </c>
      <c r="M494" s="314">
        <v>11589.388929999999</v>
      </c>
      <c r="N494" s="314">
        <v>33393.957909999997</v>
      </c>
      <c r="O494" s="314">
        <v>89765.509310000009</v>
      </c>
      <c r="P494" s="314">
        <v>50566.602439999995</v>
      </c>
      <c r="Q494" s="314">
        <v>6444.1339200000002</v>
      </c>
      <c r="R494" s="315">
        <v>57010.736360000003</v>
      </c>
      <c r="S494" s="5"/>
      <c r="T494" s="5"/>
      <c r="U494" s="5"/>
      <c r="V494" s="5"/>
      <c r="W494" s="5"/>
      <c r="X494" s="5"/>
      <c r="Y494" s="5"/>
      <c r="Z494" s="5"/>
      <c r="AA494" s="5"/>
      <c r="AB494" s="5"/>
    </row>
    <row r="495" spans="1:28" s="298" customFormat="1">
      <c r="A495" s="311"/>
      <c r="B495" s="311"/>
      <c r="C495" s="311"/>
      <c r="D495" s="311"/>
      <c r="E495" s="312">
        <v>299</v>
      </c>
      <c r="F495" s="313">
        <v>3867.49397</v>
      </c>
      <c r="G495" s="314">
        <v>492.28321</v>
      </c>
      <c r="H495" s="314">
        <v>4359.77718</v>
      </c>
      <c r="I495" s="314">
        <v>23783.652550000003</v>
      </c>
      <c r="J495" s="314">
        <v>6080.2989900000002</v>
      </c>
      <c r="K495" s="314">
        <v>29863.951539999998</v>
      </c>
      <c r="L495" s="314">
        <v>17696.89806</v>
      </c>
      <c r="M495" s="314">
        <v>4240.6947599999994</v>
      </c>
      <c r="N495" s="314">
        <v>21937.592820000002</v>
      </c>
      <c r="O495" s="314">
        <v>56161.321539999997</v>
      </c>
      <c r="P495" s="314">
        <v>40814.210229999997</v>
      </c>
      <c r="Q495" s="314">
        <v>803.11443000000008</v>
      </c>
      <c r="R495" s="315">
        <v>41617.324659999998</v>
      </c>
      <c r="S495" s="5"/>
      <c r="T495" s="5"/>
      <c r="U495" s="5"/>
      <c r="V495" s="5"/>
      <c r="W495" s="5"/>
      <c r="X495" s="5"/>
      <c r="Y495" s="5"/>
      <c r="Z495" s="5"/>
      <c r="AA495" s="5"/>
      <c r="AB495" s="5"/>
    </row>
    <row r="496" spans="1:28" s="298" customFormat="1">
      <c r="A496" s="311"/>
      <c r="B496" s="311"/>
      <c r="C496" s="311"/>
      <c r="D496" s="306" t="s">
        <v>86</v>
      </c>
      <c r="E496" s="307">
        <v>170</v>
      </c>
      <c r="F496" s="308">
        <v>11056.264060000001</v>
      </c>
      <c r="G496" s="309">
        <v>2549.7950499999997</v>
      </c>
      <c r="H496" s="309">
        <v>13606.05911</v>
      </c>
      <c r="I496" s="309">
        <v>37551.022950000006</v>
      </c>
      <c r="J496" s="309">
        <v>15313.063699999999</v>
      </c>
      <c r="K496" s="309">
        <v>52864.086649999997</v>
      </c>
      <c r="L496" s="309">
        <v>28213.07301</v>
      </c>
      <c r="M496" s="309">
        <v>9737.6990500000011</v>
      </c>
      <c r="N496" s="309">
        <v>37950.772060000003</v>
      </c>
      <c r="O496" s="309">
        <v>104420.91781999999</v>
      </c>
      <c r="P496" s="309">
        <v>99157.838940000001</v>
      </c>
      <c r="Q496" s="309">
        <v>8746.5794999999998</v>
      </c>
      <c r="R496" s="310">
        <v>107904.41843999999</v>
      </c>
      <c r="S496" s="5"/>
      <c r="T496" s="5"/>
      <c r="U496" s="5"/>
      <c r="V496" s="5"/>
      <c r="W496" s="5"/>
      <c r="X496" s="5"/>
      <c r="Y496" s="5"/>
      <c r="Z496" s="5"/>
      <c r="AA496" s="5"/>
      <c r="AB496" s="5"/>
    </row>
    <row r="497" spans="1:28" s="298" customFormat="1">
      <c r="A497" s="311"/>
      <c r="B497" s="311"/>
      <c r="C497" s="311"/>
      <c r="D497" s="306" t="s">
        <v>277</v>
      </c>
      <c r="E497" s="307">
        <v>56</v>
      </c>
      <c r="F497" s="308">
        <v>14620.66834</v>
      </c>
      <c r="G497" s="309">
        <v>19221.01914</v>
      </c>
      <c r="H497" s="309">
        <v>33841.687479999993</v>
      </c>
      <c r="I497" s="309">
        <v>43084.019439999996</v>
      </c>
      <c r="J497" s="309">
        <v>18276.177789999998</v>
      </c>
      <c r="K497" s="309">
        <v>61360.197229999998</v>
      </c>
      <c r="L497" s="309">
        <v>28243.243879999998</v>
      </c>
      <c r="M497" s="309">
        <v>10921.55286</v>
      </c>
      <c r="N497" s="309">
        <v>39164.796740000005</v>
      </c>
      <c r="O497" s="309">
        <v>134366.68144999997</v>
      </c>
      <c r="P497" s="309">
        <v>166561.88428</v>
      </c>
      <c r="Q497" s="309">
        <v>12115.68009</v>
      </c>
      <c r="R497" s="310">
        <v>178677.56437000001</v>
      </c>
      <c r="S497" s="5"/>
      <c r="T497" s="5"/>
      <c r="U497" s="5"/>
      <c r="V497" s="5"/>
      <c r="W497" s="5"/>
      <c r="X497" s="5"/>
      <c r="Y497" s="5"/>
      <c r="Z497" s="5"/>
      <c r="AA497" s="5"/>
      <c r="AB497" s="5"/>
    </row>
    <row r="498" spans="1:28" s="298" customFormat="1">
      <c r="A498" s="311"/>
      <c r="B498" s="311"/>
      <c r="C498" s="311"/>
      <c r="D498" s="311"/>
      <c r="E498" s="312">
        <v>58</v>
      </c>
      <c r="F498" s="313">
        <v>7237.4412400000001</v>
      </c>
      <c r="G498" s="314">
        <v>3136.56531</v>
      </c>
      <c r="H498" s="314">
        <v>10374.00655</v>
      </c>
      <c r="I498" s="314">
        <v>37807.084659999993</v>
      </c>
      <c r="J498" s="314">
        <v>13698.225710000001</v>
      </c>
      <c r="K498" s="314">
        <v>51505.310369999999</v>
      </c>
      <c r="L498" s="314">
        <v>22806.36506</v>
      </c>
      <c r="M498" s="314">
        <v>10196.441480000001</v>
      </c>
      <c r="N498" s="314">
        <v>33002.806539999998</v>
      </c>
      <c r="O498" s="314">
        <v>94882.123459999988</v>
      </c>
      <c r="P498" s="314">
        <v>44070.820919999998</v>
      </c>
      <c r="Q498" s="314">
        <v>1277.47867</v>
      </c>
      <c r="R498" s="315">
        <v>45348.299590000002</v>
      </c>
      <c r="S498" s="5"/>
      <c r="T498" s="5"/>
      <c r="U498" s="5"/>
      <c r="V498" s="5"/>
      <c r="W498" s="5"/>
      <c r="X498" s="5"/>
      <c r="Y498" s="5"/>
      <c r="Z498" s="5"/>
      <c r="AA498" s="5"/>
      <c r="AB498" s="5"/>
    </row>
    <row r="499" spans="1:28" s="298" customFormat="1">
      <c r="A499" s="311"/>
      <c r="B499" s="311"/>
      <c r="C499" s="311"/>
      <c r="D499" s="311"/>
      <c r="E499" s="312">
        <v>301</v>
      </c>
      <c r="F499" s="313">
        <v>4597.0616300000002</v>
      </c>
      <c r="G499" s="314">
        <v>1216.57945</v>
      </c>
      <c r="H499" s="314">
        <v>5813.6410800000003</v>
      </c>
      <c r="I499" s="314">
        <v>26933.321379999998</v>
      </c>
      <c r="J499" s="314">
        <v>7899.0158099999999</v>
      </c>
      <c r="K499" s="314">
        <v>34832.337189999998</v>
      </c>
      <c r="L499" s="314">
        <v>18601.142909999999</v>
      </c>
      <c r="M499" s="314">
        <v>5007.30033</v>
      </c>
      <c r="N499" s="314">
        <v>23608.443239999997</v>
      </c>
      <c r="O499" s="314">
        <v>64254.42151</v>
      </c>
      <c r="P499" s="314">
        <v>56570.878079999995</v>
      </c>
      <c r="Q499" s="314">
        <v>2006.1896899999999</v>
      </c>
      <c r="R499" s="315">
        <v>58577.067770000001</v>
      </c>
      <c r="S499" s="5"/>
      <c r="T499" s="5"/>
      <c r="U499" s="5"/>
      <c r="V499" s="5"/>
      <c r="W499" s="5"/>
      <c r="X499" s="5"/>
      <c r="Y499" s="5"/>
      <c r="Z499" s="5"/>
      <c r="AA499" s="5"/>
      <c r="AB499" s="5"/>
    </row>
    <row r="500" spans="1:28" s="298" customFormat="1">
      <c r="A500" s="311"/>
      <c r="B500" s="311"/>
      <c r="C500" s="311"/>
      <c r="D500" s="306" t="s">
        <v>70</v>
      </c>
      <c r="E500" s="307">
        <v>47</v>
      </c>
      <c r="F500" s="308">
        <v>10368.214449999999</v>
      </c>
      <c r="G500" s="309">
        <v>14593.39668</v>
      </c>
      <c r="H500" s="309">
        <v>24961.611129999998</v>
      </c>
      <c r="I500" s="309">
        <v>54749.680390000001</v>
      </c>
      <c r="J500" s="309">
        <v>30645.970430000001</v>
      </c>
      <c r="K500" s="309">
        <v>85395.650819999995</v>
      </c>
      <c r="L500" s="309">
        <v>37594.051240000001</v>
      </c>
      <c r="M500" s="309">
        <v>32606.349710000002</v>
      </c>
      <c r="N500" s="309">
        <v>70200.40095000001</v>
      </c>
      <c r="O500" s="309">
        <v>180557.6629</v>
      </c>
      <c r="P500" s="309">
        <v>121006.97026</v>
      </c>
      <c r="Q500" s="309">
        <v>18266.513890000002</v>
      </c>
      <c r="R500" s="310">
        <v>139273.48415</v>
      </c>
      <c r="S500" s="5"/>
      <c r="T500" s="5"/>
      <c r="U500" s="5"/>
      <c r="V500" s="5"/>
      <c r="W500" s="5"/>
      <c r="X500" s="5"/>
      <c r="Y500" s="5"/>
      <c r="Z500" s="5"/>
      <c r="AA500" s="5"/>
      <c r="AB500" s="5"/>
    </row>
    <row r="501" spans="1:28" s="298" customFormat="1">
      <c r="A501" s="311"/>
      <c r="B501" s="311"/>
      <c r="C501" s="311"/>
      <c r="D501" s="311"/>
      <c r="E501" s="312">
        <v>391</v>
      </c>
      <c r="F501" s="313">
        <v>14515.627259999999</v>
      </c>
      <c r="G501" s="314">
        <v>6670.6313399999999</v>
      </c>
      <c r="H501" s="314">
        <v>21186.258600000001</v>
      </c>
      <c r="I501" s="314">
        <v>50247.53673</v>
      </c>
      <c r="J501" s="314">
        <v>43038.840759999999</v>
      </c>
      <c r="K501" s="314">
        <v>93286.377489999999</v>
      </c>
      <c r="L501" s="314">
        <v>47639.690900000001</v>
      </c>
      <c r="M501" s="314">
        <v>30651.435600000001</v>
      </c>
      <c r="N501" s="314">
        <v>78291.126499999998</v>
      </c>
      <c r="O501" s="314">
        <v>192763.76259</v>
      </c>
      <c r="P501" s="314">
        <v>120893.66794</v>
      </c>
      <c r="Q501" s="314">
        <v>3678.03386</v>
      </c>
      <c r="R501" s="315">
        <v>124571.7018</v>
      </c>
      <c r="S501" s="5"/>
      <c r="T501" s="5"/>
      <c r="U501" s="5"/>
      <c r="V501" s="5"/>
      <c r="W501" s="5"/>
      <c r="X501" s="5"/>
      <c r="Y501" s="5"/>
      <c r="Z501" s="5"/>
      <c r="AA501" s="5"/>
      <c r="AB501" s="5"/>
    </row>
    <row r="502" spans="1:28" s="298" customFormat="1">
      <c r="A502" s="311"/>
      <c r="B502" s="311"/>
      <c r="C502" s="311"/>
      <c r="D502" s="311"/>
      <c r="E502" s="312">
        <v>283</v>
      </c>
      <c r="F502" s="313">
        <v>0.92327000000000004</v>
      </c>
      <c r="G502" s="314">
        <v>9.8500000000000004E-2</v>
      </c>
      <c r="H502" s="314">
        <v>1.0217700000000001</v>
      </c>
      <c r="I502" s="314">
        <v>16590.245880000002</v>
      </c>
      <c r="J502" s="314">
        <v>2291.0453299999999</v>
      </c>
      <c r="K502" s="314">
        <v>18881.291209999999</v>
      </c>
      <c r="L502" s="314">
        <v>3902.43057</v>
      </c>
      <c r="M502" s="314">
        <v>1758.8244099999999</v>
      </c>
      <c r="N502" s="314">
        <v>5661.2549800000006</v>
      </c>
      <c r="O502" s="314">
        <v>24543.56796</v>
      </c>
      <c r="P502" s="314">
        <v>126009.41549</v>
      </c>
      <c r="Q502" s="314">
        <v>0</v>
      </c>
      <c r="R502" s="315">
        <v>126009.41549</v>
      </c>
      <c r="S502" s="5"/>
      <c r="T502" s="5"/>
      <c r="U502" s="5"/>
      <c r="V502" s="5"/>
      <c r="W502" s="5"/>
      <c r="X502" s="5"/>
      <c r="Y502" s="5"/>
      <c r="Z502" s="5"/>
      <c r="AA502" s="5"/>
      <c r="AB502" s="5"/>
    </row>
    <row r="503" spans="1:28" s="298" customFormat="1">
      <c r="A503" s="311"/>
      <c r="B503" s="311"/>
      <c r="C503" s="311"/>
      <c r="D503" s="311"/>
      <c r="E503" s="312">
        <v>324</v>
      </c>
      <c r="F503" s="313">
        <v>5030.9168</v>
      </c>
      <c r="G503" s="314">
        <v>1257.41103</v>
      </c>
      <c r="H503" s="314">
        <v>6288.3278300000002</v>
      </c>
      <c r="I503" s="314">
        <v>28647.070440000003</v>
      </c>
      <c r="J503" s="314">
        <v>14353.92265</v>
      </c>
      <c r="K503" s="314">
        <v>43000.993090000004</v>
      </c>
      <c r="L503" s="314">
        <v>19997.698940000002</v>
      </c>
      <c r="M503" s="314">
        <v>11064.071880000001</v>
      </c>
      <c r="N503" s="314">
        <v>31061.770820000002</v>
      </c>
      <c r="O503" s="314">
        <v>80351.091739999989</v>
      </c>
      <c r="P503" s="314">
        <v>56819.350909999994</v>
      </c>
      <c r="Q503" s="314">
        <v>782.8469399999999</v>
      </c>
      <c r="R503" s="315">
        <v>57602.197850000004</v>
      </c>
      <c r="S503" s="5"/>
      <c r="T503" s="5"/>
      <c r="U503" s="5"/>
      <c r="V503" s="5"/>
      <c r="W503" s="5"/>
      <c r="X503" s="5"/>
      <c r="Y503" s="5"/>
      <c r="Z503" s="5"/>
      <c r="AA503" s="5"/>
      <c r="AB503" s="5"/>
    </row>
    <row r="504" spans="1:28" s="298" customFormat="1">
      <c r="A504" s="311"/>
      <c r="B504" s="311"/>
      <c r="C504" s="311"/>
      <c r="D504" s="306" t="s">
        <v>85</v>
      </c>
      <c r="E504" s="307">
        <v>110</v>
      </c>
      <c r="F504" s="308">
        <v>46647.751369999998</v>
      </c>
      <c r="G504" s="309">
        <v>10147.86824</v>
      </c>
      <c r="H504" s="309">
        <v>56795.619610000002</v>
      </c>
      <c r="I504" s="309">
        <v>49999.146200000003</v>
      </c>
      <c r="J504" s="309">
        <v>18824.463219999998</v>
      </c>
      <c r="K504" s="309">
        <v>68823.609420000008</v>
      </c>
      <c r="L504" s="309">
        <v>34717.468759999996</v>
      </c>
      <c r="M504" s="309">
        <v>14126.44426</v>
      </c>
      <c r="N504" s="309">
        <v>48843.91302</v>
      </c>
      <c r="O504" s="309">
        <v>174463.14205000002</v>
      </c>
      <c r="P504" s="309">
        <v>117772.48437999999</v>
      </c>
      <c r="Q504" s="309">
        <v>12845.442720000001</v>
      </c>
      <c r="R504" s="310">
        <v>130617.9271</v>
      </c>
      <c r="S504" s="5"/>
      <c r="T504" s="5"/>
      <c r="U504" s="5"/>
      <c r="V504" s="5"/>
      <c r="W504" s="5"/>
      <c r="X504" s="5"/>
      <c r="Y504" s="5"/>
      <c r="Z504" s="5"/>
      <c r="AA504" s="5"/>
      <c r="AB504" s="5"/>
    </row>
    <row r="505" spans="1:28" s="298" customFormat="1">
      <c r="A505" s="311"/>
      <c r="B505" s="311"/>
      <c r="C505" s="311"/>
      <c r="D505" s="311"/>
      <c r="E505" s="312">
        <v>409</v>
      </c>
      <c r="F505" s="313">
        <v>5405.5861199999999</v>
      </c>
      <c r="G505" s="314">
        <v>3457.5660899999998</v>
      </c>
      <c r="H505" s="314">
        <v>8863.1522100000002</v>
      </c>
      <c r="I505" s="314">
        <v>27285.229380000001</v>
      </c>
      <c r="J505" s="314">
        <v>15100.971210000002</v>
      </c>
      <c r="K505" s="314">
        <v>42386.20059</v>
      </c>
      <c r="L505" s="314">
        <v>16567.174029999998</v>
      </c>
      <c r="M505" s="314">
        <v>18042.369059999997</v>
      </c>
      <c r="N505" s="314">
        <v>34609.543090000006</v>
      </c>
      <c r="O505" s="314">
        <v>85858.89589</v>
      </c>
      <c r="P505" s="314">
        <v>82871.698400000008</v>
      </c>
      <c r="Q505" s="314">
        <v>20519.38005</v>
      </c>
      <c r="R505" s="315">
        <v>103391.07845</v>
      </c>
      <c r="S505" s="5"/>
      <c r="T505" s="5"/>
      <c r="U505" s="5"/>
      <c r="V505" s="5"/>
      <c r="W505" s="5"/>
      <c r="X505" s="5"/>
      <c r="Y505" s="5"/>
      <c r="Z505" s="5"/>
      <c r="AA505" s="5"/>
      <c r="AB505" s="5"/>
    </row>
    <row r="506" spans="1:28" s="298" customFormat="1">
      <c r="A506" s="311"/>
      <c r="B506" s="311"/>
      <c r="C506" s="311"/>
      <c r="D506" s="306" t="s">
        <v>71</v>
      </c>
      <c r="E506" s="307">
        <v>19</v>
      </c>
      <c r="F506" s="308">
        <v>99856.833729999998</v>
      </c>
      <c r="G506" s="309">
        <v>140030.64702</v>
      </c>
      <c r="H506" s="309">
        <v>239887.48074999999</v>
      </c>
      <c r="I506" s="309">
        <v>54549.476780000005</v>
      </c>
      <c r="J506" s="309">
        <v>57921.823509999995</v>
      </c>
      <c r="K506" s="309">
        <v>112471.30029000001</v>
      </c>
      <c r="L506" s="309">
        <v>32350.467250000002</v>
      </c>
      <c r="M506" s="309">
        <v>46326.389020000002</v>
      </c>
      <c r="N506" s="309">
        <v>78676.856269999989</v>
      </c>
      <c r="O506" s="309">
        <v>431035.63731000002</v>
      </c>
      <c r="P506" s="309">
        <v>162005.16315000001</v>
      </c>
      <c r="Q506" s="309">
        <v>65688.989229999992</v>
      </c>
      <c r="R506" s="310">
        <v>227694.15237999998</v>
      </c>
      <c r="S506" s="5"/>
      <c r="T506" s="5"/>
      <c r="U506" s="5"/>
      <c r="V506" s="5"/>
      <c r="W506" s="5"/>
      <c r="X506" s="5"/>
      <c r="Y506" s="5"/>
      <c r="Z506" s="5"/>
      <c r="AA506" s="5"/>
      <c r="AB506" s="5"/>
    </row>
    <row r="507" spans="1:28" s="298" customFormat="1">
      <c r="A507" s="311"/>
      <c r="B507" s="311"/>
      <c r="C507" s="311"/>
      <c r="D507" s="311"/>
      <c r="E507" s="312">
        <v>48</v>
      </c>
      <c r="F507" s="313">
        <v>42307.768120000001</v>
      </c>
      <c r="G507" s="314">
        <v>16928.784749999999</v>
      </c>
      <c r="H507" s="314">
        <v>59236.55287</v>
      </c>
      <c r="I507" s="314">
        <v>45236.269249999998</v>
      </c>
      <c r="J507" s="314">
        <v>40643.937100000003</v>
      </c>
      <c r="K507" s="314">
        <v>85880.206349999993</v>
      </c>
      <c r="L507" s="314">
        <v>21526.44486</v>
      </c>
      <c r="M507" s="314">
        <v>32595.420190000001</v>
      </c>
      <c r="N507" s="314">
        <v>54121.86505</v>
      </c>
      <c r="O507" s="314">
        <v>199238.62427</v>
      </c>
      <c r="P507" s="314">
        <v>71052.22845000001</v>
      </c>
      <c r="Q507" s="314">
        <v>18163.460039999998</v>
      </c>
      <c r="R507" s="315">
        <v>89215.68849</v>
      </c>
      <c r="S507" s="5"/>
      <c r="T507" s="5"/>
      <c r="U507" s="5"/>
      <c r="V507" s="5"/>
      <c r="W507" s="5"/>
      <c r="X507" s="5"/>
      <c r="Y507" s="5"/>
      <c r="Z507" s="5"/>
      <c r="AA507" s="5"/>
      <c r="AB507" s="5"/>
    </row>
    <row r="508" spans="1:28" s="298" customFormat="1">
      <c r="A508" s="311"/>
      <c r="B508" s="311"/>
      <c r="C508" s="311"/>
      <c r="D508" s="311"/>
      <c r="E508" s="312">
        <v>49</v>
      </c>
      <c r="F508" s="313">
        <v>22130.868719999999</v>
      </c>
      <c r="G508" s="314">
        <v>9502.7522499999995</v>
      </c>
      <c r="H508" s="314">
        <v>31633.62097</v>
      </c>
      <c r="I508" s="314">
        <v>39051.218439999997</v>
      </c>
      <c r="J508" s="314">
        <v>52878.04376</v>
      </c>
      <c r="K508" s="314">
        <v>91929.262199999997</v>
      </c>
      <c r="L508" s="314">
        <v>17068.901839999999</v>
      </c>
      <c r="M508" s="314">
        <v>21106.694309999999</v>
      </c>
      <c r="N508" s="314">
        <v>38175.596149999998</v>
      </c>
      <c r="O508" s="314">
        <v>161738.47931999998</v>
      </c>
      <c r="P508" s="314">
        <v>97521.691659999997</v>
      </c>
      <c r="Q508" s="314">
        <v>9707.5952100000013</v>
      </c>
      <c r="R508" s="315">
        <v>107229.28687000001</v>
      </c>
      <c r="S508" s="5"/>
      <c r="T508" s="5"/>
      <c r="U508" s="5"/>
      <c r="V508" s="5"/>
      <c r="W508" s="5"/>
      <c r="X508" s="5"/>
      <c r="Y508" s="5"/>
      <c r="Z508" s="5"/>
      <c r="AA508" s="5"/>
      <c r="AB508" s="5"/>
    </row>
    <row r="509" spans="1:28" s="298" customFormat="1">
      <c r="A509" s="311"/>
      <c r="B509" s="311"/>
      <c r="C509" s="311"/>
      <c r="D509" s="311"/>
      <c r="E509" s="312">
        <v>50</v>
      </c>
      <c r="F509" s="313">
        <v>45210.021229999998</v>
      </c>
      <c r="G509" s="314">
        <v>16722.401550000002</v>
      </c>
      <c r="H509" s="314">
        <v>61932.422780000001</v>
      </c>
      <c r="I509" s="314">
        <v>64656.979979999996</v>
      </c>
      <c r="J509" s="314">
        <v>78581.563099999999</v>
      </c>
      <c r="K509" s="314">
        <v>143238.54308</v>
      </c>
      <c r="L509" s="314">
        <v>36127.376950000005</v>
      </c>
      <c r="M509" s="314">
        <v>71465.425739999991</v>
      </c>
      <c r="N509" s="314">
        <v>107592.80269</v>
      </c>
      <c r="O509" s="314">
        <v>312763.76855000004</v>
      </c>
      <c r="P509" s="314">
        <v>119886.32247</v>
      </c>
      <c r="Q509" s="314">
        <v>20871.95347</v>
      </c>
      <c r="R509" s="315">
        <v>140758.27593999999</v>
      </c>
      <c r="S509" s="5"/>
      <c r="T509" s="5"/>
      <c r="U509" s="5"/>
      <c r="V509" s="5"/>
      <c r="W509" s="5"/>
      <c r="X509" s="5"/>
      <c r="Y509" s="5"/>
      <c r="Z509" s="5"/>
      <c r="AA509" s="5"/>
      <c r="AB509" s="5"/>
    </row>
    <row r="510" spans="1:28" s="298" customFormat="1">
      <c r="A510" s="311"/>
      <c r="B510" s="311"/>
      <c r="C510" s="311"/>
      <c r="D510" s="311"/>
      <c r="E510" s="312">
        <v>52</v>
      </c>
      <c r="F510" s="313">
        <v>3981.24629</v>
      </c>
      <c r="G510" s="314">
        <v>17851.294600000001</v>
      </c>
      <c r="H510" s="314">
        <v>21832.54089</v>
      </c>
      <c r="I510" s="314">
        <v>53030.868190000001</v>
      </c>
      <c r="J510" s="314">
        <v>40321.794350000004</v>
      </c>
      <c r="K510" s="314">
        <v>93352.662540000005</v>
      </c>
      <c r="L510" s="314">
        <v>37101.846950000006</v>
      </c>
      <c r="M510" s="314">
        <v>31165.162219999998</v>
      </c>
      <c r="N510" s="314">
        <v>68267.009170000005</v>
      </c>
      <c r="O510" s="314">
        <v>183452.2126</v>
      </c>
      <c r="P510" s="314">
        <v>92323.745510000008</v>
      </c>
      <c r="Q510" s="314">
        <v>69711.661950000009</v>
      </c>
      <c r="R510" s="315">
        <v>162035.40746000002</v>
      </c>
      <c r="S510" s="5"/>
      <c r="T510" s="5"/>
      <c r="U510" s="5"/>
      <c r="V510" s="5"/>
      <c r="W510" s="5"/>
      <c r="X510" s="5"/>
      <c r="Y510" s="5"/>
      <c r="Z510" s="5"/>
      <c r="AA510" s="5"/>
      <c r="AB510" s="5"/>
    </row>
    <row r="511" spans="1:28" s="298" customFormat="1">
      <c r="A511" s="311"/>
      <c r="B511" s="311"/>
      <c r="C511" s="311"/>
      <c r="D511" s="311"/>
      <c r="E511" s="312">
        <v>114</v>
      </c>
      <c r="F511" s="313">
        <v>16602.295150000002</v>
      </c>
      <c r="G511" s="314">
        <v>7090.4843300000002</v>
      </c>
      <c r="H511" s="314">
        <v>23692.779480000001</v>
      </c>
      <c r="I511" s="314">
        <v>78880.771129999994</v>
      </c>
      <c r="J511" s="314">
        <v>54782.256390000002</v>
      </c>
      <c r="K511" s="314">
        <v>133663.02752</v>
      </c>
      <c r="L511" s="314">
        <v>37924.140520000001</v>
      </c>
      <c r="M511" s="314">
        <v>41933.113090000006</v>
      </c>
      <c r="N511" s="314">
        <v>79857.25361</v>
      </c>
      <c r="O511" s="314">
        <v>237213.06061000002</v>
      </c>
      <c r="P511" s="314">
        <v>82096.385989999995</v>
      </c>
      <c r="Q511" s="314">
        <v>12481.801310000001</v>
      </c>
      <c r="R511" s="315">
        <v>94578.187299999991</v>
      </c>
      <c r="S511" s="5"/>
      <c r="T511" s="5"/>
      <c r="U511" s="5"/>
      <c r="V511" s="5"/>
      <c r="W511" s="5"/>
      <c r="X511" s="5"/>
      <c r="Y511" s="5"/>
      <c r="Z511" s="5"/>
      <c r="AA511" s="5"/>
      <c r="AB511" s="5"/>
    </row>
    <row r="512" spans="1:28" s="298" customFormat="1">
      <c r="A512" s="311"/>
      <c r="B512" s="311"/>
      <c r="C512" s="311"/>
      <c r="D512" s="311"/>
      <c r="E512" s="312">
        <v>369</v>
      </c>
      <c r="F512" s="313">
        <v>12625.33584</v>
      </c>
      <c r="G512" s="314">
        <v>10867.482890000001</v>
      </c>
      <c r="H512" s="314">
        <v>23492.818729999999</v>
      </c>
      <c r="I512" s="314">
        <v>62113.227370000001</v>
      </c>
      <c r="J512" s="314">
        <v>79380.536209999991</v>
      </c>
      <c r="K512" s="314">
        <v>141493.76358</v>
      </c>
      <c r="L512" s="314">
        <v>21220.144399999997</v>
      </c>
      <c r="M512" s="314">
        <v>49031.96344</v>
      </c>
      <c r="N512" s="314">
        <v>70252.107839999997</v>
      </c>
      <c r="O512" s="314">
        <v>235238.69015000001</v>
      </c>
      <c r="P512" s="314">
        <v>155152.77700999999</v>
      </c>
      <c r="Q512" s="314">
        <v>30740.88783</v>
      </c>
      <c r="R512" s="315">
        <v>185893.66484000001</v>
      </c>
      <c r="S512" s="5"/>
      <c r="T512" s="5"/>
      <c r="U512" s="5"/>
      <c r="V512" s="5"/>
      <c r="W512" s="5"/>
      <c r="X512" s="5"/>
      <c r="Y512" s="5"/>
      <c r="Z512" s="5"/>
      <c r="AA512" s="5"/>
      <c r="AB512" s="5"/>
    </row>
    <row r="513" spans="1:28" s="298" customFormat="1">
      <c r="A513" s="311"/>
      <c r="B513" s="311"/>
      <c r="C513" s="311"/>
      <c r="D513" s="311"/>
      <c r="E513" s="312">
        <v>399</v>
      </c>
      <c r="F513" s="313">
        <v>1114.1451299999999</v>
      </c>
      <c r="G513" s="314">
        <v>850.76115000000004</v>
      </c>
      <c r="H513" s="314">
        <v>1964.9062799999999</v>
      </c>
      <c r="I513" s="314">
        <v>22030.278399999999</v>
      </c>
      <c r="J513" s="314">
        <v>47808.704279999998</v>
      </c>
      <c r="K513" s="314">
        <v>69838.982680000001</v>
      </c>
      <c r="L513" s="314">
        <v>2693.7687900000001</v>
      </c>
      <c r="M513" s="314">
        <v>36664.698560000004</v>
      </c>
      <c r="N513" s="314">
        <v>39358.467349999999</v>
      </c>
      <c r="O513" s="314">
        <v>111162.35631</v>
      </c>
      <c r="P513" s="314">
        <v>19479.098120000002</v>
      </c>
      <c r="Q513" s="314">
        <v>4035.1380600000002</v>
      </c>
      <c r="R513" s="315">
        <v>23514.23618</v>
      </c>
      <c r="S513" s="5"/>
      <c r="T513" s="5"/>
      <c r="U513" s="5"/>
      <c r="V513" s="5"/>
      <c r="W513" s="5"/>
      <c r="X513" s="5"/>
      <c r="Y513" s="5"/>
      <c r="Z513" s="5"/>
      <c r="AA513" s="5"/>
      <c r="AB513" s="5"/>
    </row>
    <row r="514" spans="1:28" s="298" customFormat="1">
      <c r="A514" s="311"/>
      <c r="B514" s="311"/>
      <c r="C514" s="311"/>
      <c r="D514" s="311"/>
      <c r="E514" s="312">
        <v>408</v>
      </c>
      <c r="F514" s="313">
        <v>282.17428999999998</v>
      </c>
      <c r="G514" s="314">
        <v>572.55031000000008</v>
      </c>
      <c r="H514" s="314">
        <v>854.72460000000001</v>
      </c>
      <c r="I514" s="314">
        <v>0</v>
      </c>
      <c r="J514" s="314">
        <v>0</v>
      </c>
      <c r="K514" s="314">
        <v>0</v>
      </c>
      <c r="L514" s="314">
        <v>0</v>
      </c>
      <c r="M514" s="314">
        <v>0</v>
      </c>
      <c r="N514" s="314">
        <v>0</v>
      </c>
      <c r="O514" s="314">
        <v>854.72460000000001</v>
      </c>
      <c r="P514" s="314">
        <v>1535.35196</v>
      </c>
      <c r="Q514" s="314">
        <v>481.97453000000002</v>
      </c>
      <c r="R514" s="315">
        <v>2017.3264899999999</v>
      </c>
      <c r="S514" s="5"/>
      <c r="T514" s="5"/>
      <c r="U514" s="5"/>
      <c r="V514" s="5"/>
      <c r="W514" s="5"/>
      <c r="X514" s="5"/>
      <c r="Y514" s="5"/>
      <c r="Z514" s="5"/>
      <c r="AA514" s="5"/>
      <c r="AB514" s="5"/>
    </row>
    <row r="515" spans="1:28" s="298" customFormat="1">
      <c r="A515" s="311"/>
      <c r="B515" s="311"/>
      <c r="C515" s="311"/>
      <c r="D515" s="311"/>
      <c r="E515" s="312">
        <v>318</v>
      </c>
      <c r="F515" s="313">
        <v>2674.6458600000001</v>
      </c>
      <c r="G515" s="314">
        <v>541.92498999999998</v>
      </c>
      <c r="H515" s="314">
        <v>3216.5708500000001</v>
      </c>
      <c r="I515" s="314">
        <v>20024.730359999998</v>
      </c>
      <c r="J515" s="314">
        <v>18041.711019999999</v>
      </c>
      <c r="K515" s="314">
        <v>38066.441380000004</v>
      </c>
      <c r="L515" s="314">
        <v>12628.151970000001</v>
      </c>
      <c r="M515" s="314">
        <v>13355.098890000001</v>
      </c>
      <c r="N515" s="314">
        <v>25983.25086</v>
      </c>
      <c r="O515" s="314">
        <v>67266.263090000008</v>
      </c>
      <c r="P515" s="314">
        <v>31603.65409</v>
      </c>
      <c r="Q515" s="314">
        <v>3376.0121600000002</v>
      </c>
      <c r="R515" s="315">
        <v>34979.666250000002</v>
      </c>
      <c r="S515" s="5"/>
      <c r="T515" s="5"/>
      <c r="U515" s="5"/>
      <c r="V515" s="5"/>
      <c r="W515" s="5"/>
      <c r="X515" s="5"/>
      <c r="Y515" s="5"/>
      <c r="Z515" s="5"/>
      <c r="AA515" s="5"/>
      <c r="AB515" s="5"/>
    </row>
    <row r="516" spans="1:28" s="298" customFormat="1">
      <c r="A516" s="311"/>
      <c r="B516" s="311"/>
      <c r="C516" s="311"/>
      <c r="D516" s="311"/>
      <c r="E516" s="312">
        <v>329</v>
      </c>
      <c r="F516" s="313">
        <v>4379.3255199999994</v>
      </c>
      <c r="G516" s="314">
        <v>843.08925999999997</v>
      </c>
      <c r="H516" s="314">
        <v>5222.4147800000001</v>
      </c>
      <c r="I516" s="314">
        <v>35035.243329999998</v>
      </c>
      <c r="J516" s="314">
        <v>32142.35641</v>
      </c>
      <c r="K516" s="314">
        <v>67177.599739999991</v>
      </c>
      <c r="L516" s="314">
        <v>15125.056939999999</v>
      </c>
      <c r="M516" s="314">
        <v>21942.674219999997</v>
      </c>
      <c r="N516" s="314">
        <v>37067.731159999996</v>
      </c>
      <c r="O516" s="314">
        <v>109467.74568000001</v>
      </c>
      <c r="P516" s="314">
        <v>41423.047509999997</v>
      </c>
      <c r="Q516" s="314">
        <v>6770.1627699999999</v>
      </c>
      <c r="R516" s="315">
        <v>48193.210279999999</v>
      </c>
      <c r="S516" s="5"/>
      <c r="T516" s="5"/>
      <c r="U516" s="5"/>
      <c r="V516" s="5"/>
      <c r="W516" s="5"/>
      <c r="X516" s="5"/>
      <c r="Y516" s="5"/>
      <c r="Z516" s="5"/>
      <c r="AA516" s="5"/>
      <c r="AB516" s="5"/>
    </row>
    <row r="517" spans="1:28" s="298" customFormat="1">
      <c r="A517" s="311"/>
      <c r="B517" s="311"/>
      <c r="C517" s="311"/>
      <c r="D517" s="311"/>
      <c r="E517" s="312">
        <v>265</v>
      </c>
      <c r="F517" s="313">
        <v>13355.96365</v>
      </c>
      <c r="G517" s="314">
        <v>32919.268559999997</v>
      </c>
      <c r="H517" s="314">
        <v>46275.232210000002</v>
      </c>
      <c r="I517" s="314">
        <v>43393.780380000004</v>
      </c>
      <c r="J517" s="314">
        <v>43871.803820000001</v>
      </c>
      <c r="K517" s="314">
        <v>87265.584199999998</v>
      </c>
      <c r="L517" s="314">
        <v>20089.64616</v>
      </c>
      <c r="M517" s="314">
        <v>26161.4316</v>
      </c>
      <c r="N517" s="314">
        <v>46251.07776</v>
      </c>
      <c r="O517" s="314">
        <v>179791.89416999999</v>
      </c>
      <c r="P517" s="314">
        <v>47571.32546</v>
      </c>
      <c r="Q517" s="314">
        <v>13789.87335</v>
      </c>
      <c r="R517" s="315">
        <v>61361.198810000002</v>
      </c>
      <c r="S517" s="5"/>
      <c r="T517" s="5"/>
      <c r="U517" s="5"/>
      <c r="V517" s="5"/>
      <c r="W517" s="5"/>
      <c r="X517" s="5"/>
      <c r="Y517" s="5"/>
      <c r="Z517" s="5"/>
      <c r="AA517" s="5"/>
      <c r="AB517" s="5"/>
    </row>
    <row r="518" spans="1:28" s="298" customFormat="1">
      <c r="A518" s="311"/>
      <c r="B518" s="311"/>
      <c r="C518" s="311"/>
      <c r="D518" s="311"/>
      <c r="E518" s="312">
        <v>269</v>
      </c>
      <c r="F518" s="313">
        <v>12929.551720000001</v>
      </c>
      <c r="G518" s="314">
        <v>37157.495200000005</v>
      </c>
      <c r="H518" s="314">
        <v>50087.046920000001</v>
      </c>
      <c r="I518" s="314">
        <v>53813.860649999995</v>
      </c>
      <c r="J518" s="314">
        <v>44207.925999999999</v>
      </c>
      <c r="K518" s="314">
        <v>98021.786650000009</v>
      </c>
      <c r="L518" s="314">
        <v>28073.419190000001</v>
      </c>
      <c r="M518" s="314">
        <v>52778.208060000004</v>
      </c>
      <c r="N518" s="314">
        <v>80851.627250000005</v>
      </c>
      <c r="O518" s="314">
        <v>228960.46081999998</v>
      </c>
      <c r="P518" s="314">
        <v>85491.531840000011</v>
      </c>
      <c r="Q518" s="314">
        <v>10602.486720000001</v>
      </c>
      <c r="R518" s="315">
        <v>96094.018559999997</v>
      </c>
      <c r="S518" s="5"/>
      <c r="T518" s="5"/>
      <c r="U518" s="5"/>
      <c r="V518" s="5"/>
      <c r="W518" s="5"/>
      <c r="X518" s="5"/>
      <c r="Y518" s="5"/>
      <c r="Z518" s="5"/>
      <c r="AA518" s="5"/>
      <c r="AB518" s="5"/>
    </row>
    <row r="519" spans="1:28" s="298" customFormat="1">
      <c r="A519" s="311"/>
      <c r="B519" s="311"/>
      <c r="C519" s="311"/>
      <c r="D519" s="306" t="s">
        <v>88</v>
      </c>
      <c r="E519" s="307">
        <v>244</v>
      </c>
      <c r="F519" s="308">
        <v>5601.6554900000001</v>
      </c>
      <c r="G519" s="309">
        <v>1767.5449799999999</v>
      </c>
      <c r="H519" s="309">
        <v>7369.2004699999998</v>
      </c>
      <c r="I519" s="309">
        <v>37834.27132</v>
      </c>
      <c r="J519" s="309">
        <v>12850.687460000001</v>
      </c>
      <c r="K519" s="309">
        <v>50684.958780000001</v>
      </c>
      <c r="L519" s="309">
        <v>17120.140100000001</v>
      </c>
      <c r="M519" s="309">
        <v>4719.8353999999999</v>
      </c>
      <c r="N519" s="309">
        <v>21839.9755</v>
      </c>
      <c r="O519" s="309">
        <v>79894.134749999997</v>
      </c>
      <c r="P519" s="309">
        <v>103863.86809999999</v>
      </c>
      <c r="Q519" s="309">
        <v>4941.3834200000001</v>
      </c>
      <c r="R519" s="310">
        <v>108805.25151999999</v>
      </c>
      <c r="S519" s="5"/>
      <c r="T519" s="5"/>
      <c r="U519" s="5"/>
      <c r="V519" s="5"/>
      <c r="W519" s="5"/>
      <c r="X519" s="5"/>
      <c r="Y519" s="5"/>
      <c r="Z519" s="5"/>
      <c r="AA519" s="5"/>
      <c r="AB519" s="5"/>
    </row>
    <row r="520" spans="1:28" s="298" customFormat="1">
      <c r="A520" s="311"/>
      <c r="B520" s="311"/>
      <c r="C520" s="311"/>
      <c r="D520" s="306" t="s">
        <v>278</v>
      </c>
      <c r="E520" s="307">
        <v>289</v>
      </c>
      <c r="F520" s="308">
        <v>4891.5608200000006</v>
      </c>
      <c r="G520" s="309">
        <v>764.88821999999993</v>
      </c>
      <c r="H520" s="309">
        <v>5656.4490400000004</v>
      </c>
      <c r="I520" s="309">
        <v>29531.08409</v>
      </c>
      <c r="J520" s="309">
        <v>8430.9060600000012</v>
      </c>
      <c r="K520" s="309">
        <v>37961.990149999998</v>
      </c>
      <c r="L520" s="309">
        <v>15987.904570000001</v>
      </c>
      <c r="M520" s="309">
        <v>6074.6975899999998</v>
      </c>
      <c r="N520" s="309">
        <v>22062.602159999999</v>
      </c>
      <c r="O520" s="309">
        <v>65681.04135</v>
      </c>
      <c r="P520" s="309">
        <v>92680.749190000002</v>
      </c>
      <c r="Q520" s="309">
        <v>395.20507000000003</v>
      </c>
      <c r="R520" s="310">
        <v>93075.954259999999</v>
      </c>
      <c r="S520" s="5"/>
      <c r="T520" s="5"/>
      <c r="U520" s="5"/>
      <c r="V520" s="5"/>
      <c r="W520" s="5"/>
      <c r="X520" s="5"/>
      <c r="Y520" s="5"/>
      <c r="Z520" s="5"/>
      <c r="AA520" s="5"/>
      <c r="AB520" s="5"/>
    </row>
    <row r="521" spans="1:28" s="298" customFormat="1">
      <c r="A521" s="311"/>
      <c r="B521" s="311"/>
      <c r="C521" s="311"/>
      <c r="D521" s="306" t="s">
        <v>79</v>
      </c>
      <c r="E521" s="307">
        <v>232</v>
      </c>
      <c r="F521" s="308">
        <v>7737.97336</v>
      </c>
      <c r="G521" s="309">
        <v>4679.8716299999996</v>
      </c>
      <c r="H521" s="309">
        <v>12417.84499</v>
      </c>
      <c r="I521" s="309">
        <v>57094.591310000003</v>
      </c>
      <c r="J521" s="309">
        <v>22760.9912</v>
      </c>
      <c r="K521" s="309">
        <v>79855.582510000007</v>
      </c>
      <c r="L521" s="309">
        <v>41101.54765</v>
      </c>
      <c r="M521" s="309">
        <v>19258.812910000001</v>
      </c>
      <c r="N521" s="309">
        <v>60360.360560000001</v>
      </c>
      <c r="O521" s="309">
        <v>152633.78805999999</v>
      </c>
      <c r="P521" s="309">
        <v>92673.741900000008</v>
      </c>
      <c r="Q521" s="309">
        <v>6486.3312500000002</v>
      </c>
      <c r="R521" s="310">
        <v>99160.073150000011</v>
      </c>
    </row>
    <row r="522" spans="1:28" s="298" customFormat="1">
      <c r="A522" s="311"/>
      <c r="B522" s="311"/>
      <c r="C522" s="311"/>
      <c r="D522" s="311"/>
      <c r="E522" s="312">
        <v>392</v>
      </c>
      <c r="F522" s="313">
        <v>1160.0417500000001</v>
      </c>
      <c r="G522" s="314">
        <v>2431.5385200000001</v>
      </c>
      <c r="H522" s="314">
        <v>3591.5802699999999</v>
      </c>
      <c r="I522" s="314">
        <v>39376.738259999998</v>
      </c>
      <c r="J522" s="314">
        <v>14492.164470000002</v>
      </c>
      <c r="K522" s="314">
        <v>53868.902729999994</v>
      </c>
      <c r="L522" s="314">
        <v>29671.174489999998</v>
      </c>
      <c r="M522" s="314">
        <v>19094.618760000001</v>
      </c>
      <c r="N522" s="314">
        <v>48765.793250000002</v>
      </c>
      <c r="O522" s="314">
        <v>106226.27625</v>
      </c>
      <c r="P522" s="314">
        <v>60435.734969999998</v>
      </c>
      <c r="Q522" s="314">
        <v>815.72050000000002</v>
      </c>
      <c r="R522" s="315">
        <v>61251.455470000001</v>
      </c>
    </row>
    <row r="523" spans="1:28" s="298" customFormat="1">
      <c r="A523" s="311"/>
      <c r="B523" s="311"/>
      <c r="C523" s="311"/>
      <c r="D523" s="306" t="s">
        <v>55</v>
      </c>
      <c r="E523" s="307">
        <v>20</v>
      </c>
      <c r="F523" s="308">
        <v>13911.615830000001</v>
      </c>
      <c r="G523" s="309">
        <v>6340.5282400000006</v>
      </c>
      <c r="H523" s="309">
        <v>20252.144070000002</v>
      </c>
      <c r="I523" s="309">
        <v>34125.218399999998</v>
      </c>
      <c r="J523" s="309">
        <v>22796.410530000001</v>
      </c>
      <c r="K523" s="309">
        <v>56921.628929999999</v>
      </c>
      <c r="L523" s="309">
        <v>25378.725930000001</v>
      </c>
      <c r="M523" s="309">
        <v>11081.83785</v>
      </c>
      <c r="N523" s="309">
        <v>36460.563780000004</v>
      </c>
      <c r="O523" s="309">
        <v>113634.33678</v>
      </c>
      <c r="P523" s="309">
        <v>109290.8351</v>
      </c>
      <c r="Q523" s="309">
        <v>5268.1953700000004</v>
      </c>
      <c r="R523" s="310">
        <v>114559.03047</v>
      </c>
    </row>
    <row r="524" spans="1:28" s="298" customFormat="1">
      <c r="A524" s="311"/>
      <c r="B524" s="311"/>
      <c r="C524" s="311"/>
      <c r="D524" s="306" t="s">
        <v>279</v>
      </c>
      <c r="E524" s="307">
        <v>166</v>
      </c>
      <c r="F524" s="308">
        <v>8084.7700100000002</v>
      </c>
      <c r="G524" s="309">
        <v>7954.2965700000004</v>
      </c>
      <c r="H524" s="309">
        <v>16039.066580000001</v>
      </c>
      <c r="I524" s="309">
        <v>49882.274189999996</v>
      </c>
      <c r="J524" s="309">
        <v>28976.952579999997</v>
      </c>
      <c r="K524" s="309">
        <v>78859.226769999994</v>
      </c>
      <c r="L524" s="309">
        <v>33470.326850000005</v>
      </c>
      <c r="M524" s="309">
        <v>26119.911829999997</v>
      </c>
      <c r="N524" s="309">
        <v>59590.238680000002</v>
      </c>
      <c r="O524" s="309">
        <v>154488.53203</v>
      </c>
      <c r="P524" s="309">
        <v>52197.297350000001</v>
      </c>
      <c r="Q524" s="309">
        <v>14763.42259</v>
      </c>
      <c r="R524" s="310">
        <v>66960.719939999995</v>
      </c>
    </row>
    <row r="525" spans="1:28" s="298" customFormat="1">
      <c r="A525" s="311"/>
      <c r="B525" s="311"/>
      <c r="C525" s="311"/>
      <c r="D525" s="306" t="s">
        <v>56</v>
      </c>
      <c r="E525" s="307">
        <v>22</v>
      </c>
      <c r="F525" s="308">
        <v>17028.602489999997</v>
      </c>
      <c r="G525" s="309">
        <v>6002.7177999999994</v>
      </c>
      <c r="H525" s="309">
        <v>23031.32029</v>
      </c>
      <c r="I525" s="309">
        <v>25803.947270000001</v>
      </c>
      <c r="J525" s="309">
        <v>9894.8678299999992</v>
      </c>
      <c r="K525" s="309">
        <v>35698.8151</v>
      </c>
      <c r="L525" s="309">
        <v>15688.39176</v>
      </c>
      <c r="M525" s="309">
        <v>7187.1859999999997</v>
      </c>
      <c r="N525" s="309">
        <v>22875.57776</v>
      </c>
      <c r="O525" s="309">
        <v>81605.713150000011</v>
      </c>
      <c r="P525" s="309">
        <v>68819.050700000007</v>
      </c>
      <c r="Q525" s="309">
        <v>10290.057949999999</v>
      </c>
      <c r="R525" s="310">
        <v>79109.108650000009</v>
      </c>
    </row>
    <row r="526" spans="1:28" s="298" customFormat="1">
      <c r="A526" s="311"/>
      <c r="B526" s="311"/>
      <c r="C526" s="311"/>
      <c r="D526" s="311"/>
      <c r="E526" s="312">
        <v>245</v>
      </c>
      <c r="F526" s="313">
        <v>2319.11346</v>
      </c>
      <c r="G526" s="314">
        <v>1155.71892</v>
      </c>
      <c r="H526" s="314">
        <v>3474.8323799999998</v>
      </c>
      <c r="I526" s="314">
        <v>39362.195939999998</v>
      </c>
      <c r="J526" s="314">
        <v>19257.84806</v>
      </c>
      <c r="K526" s="314">
        <v>58620.044000000002</v>
      </c>
      <c r="L526" s="314">
        <v>26635.735489999999</v>
      </c>
      <c r="M526" s="314">
        <v>15907.24424</v>
      </c>
      <c r="N526" s="314">
        <v>42542.979729999999</v>
      </c>
      <c r="O526" s="314">
        <v>104637.85610999999</v>
      </c>
      <c r="P526" s="314">
        <v>51916.838040000002</v>
      </c>
      <c r="Q526" s="314">
        <v>2163.39005</v>
      </c>
      <c r="R526" s="315">
        <v>54080.228090000004</v>
      </c>
    </row>
    <row r="527" spans="1:28" s="298" customFormat="1">
      <c r="A527" s="311"/>
      <c r="B527" s="311"/>
      <c r="C527" s="311"/>
      <c r="D527" s="311"/>
      <c r="E527" s="312">
        <v>262</v>
      </c>
      <c r="F527" s="313">
        <v>345.36217999999997</v>
      </c>
      <c r="G527" s="314">
        <v>100.81369000000001</v>
      </c>
      <c r="H527" s="314">
        <v>446.17586999999997</v>
      </c>
      <c r="I527" s="314">
        <v>11582.27918</v>
      </c>
      <c r="J527" s="314">
        <v>20227.00232</v>
      </c>
      <c r="K527" s="314">
        <v>31809.281500000001</v>
      </c>
      <c r="L527" s="314">
        <v>4589.1164200000003</v>
      </c>
      <c r="M527" s="314">
        <v>13861.88552</v>
      </c>
      <c r="N527" s="314">
        <v>18451.001940000002</v>
      </c>
      <c r="O527" s="314">
        <v>50706.459310000006</v>
      </c>
      <c r="P527" s="314">
        <v>9745.7158299999992</v>
      </c>
      <c r="Q527" s="314">
        <v>81.56738</v>
      </c>
      <c r="R527" s="315">
        <v>9827.2832100000014</v>
      </c>
    </row>
    <row r="528" spans="1:28" s="298" customFormat="1">
      <c r="A528" s="311"/>
      <c r="B528" s="311"/>
      <c r="C528" s="311"/>
      <c r="D528" s="306" t="s">
        <v>280</v>
      </c>
      <c r="E528" s="307">
        <v>40</v>
      </c>
      <c r="F528" s="308">
        <v>17565.70176</v>
      </c>
      <c r="G528" s="309">
        <v>2176.0818399999998</v>
      </c>
      <c r="H528" s="309">
        <v>19741.783600000002</v>
      </c>
      <c r="I528" s="309">
        <v>37286.39086</v>
      </c>
      <c r="J528" s="309">
        <v>12828.67663</v>
      </c>
      <c r="K528" s="309">
        <v>50115.067490000001</v>
      </c>
      <c r="L528" s="309">
        <v>22009.488450000001</v>
      </c>
      <c r="M528" s="309">
        <v>11665.655699999999</v>
      </c>
      <c r="N528" s="309">
        <v>33675.14415</v>
      </c>
      <c r="O528" s="309">
        <v>103531.99523999999</v>
      </c>
      <c r="P528" s="309">
        <v>80365.180590000004</v>
      </c>
      <c r="Q528" s="309">
        <v>945.11155000000008</v>
      </c>
      <c r="R528" s="310">
        <v>81310.292140000005</v>
      </c>
    </row>
    <row r="529" spans="1:18" s="298" customFormat="1">
      <c r="A529" s="311"/>
      <c r="B529" s="311"/>
      <c r="C529" s="311"/>
      <c r="D529" s="306" t="s">
        <v>54</v>
      </c>
      <c r="E529" s="307">
        <v>46</v>
      </c>
      <c r="F529" s="308">
        <v>6757.5624200000002</v>
      </c>
      <c r="G529" s="309">
        <v>1594.7998799999998</v>
      </c>
      <c r="H529" s="309">
        <v>8352.3623000000007</v>
      </c>
      <c r="I529" s="309">
        <v>25575.059579999997</v>
      </c>
      <c r="J529" s="309">
        <v>27251.531660000001</v>
      </c>
      <c r="K529" s="309">
        <v>52826.591240000002</v>
      </c>
      <c r="L529" s="309">
        <v>17482.068449999999</v>
      </c>
      <c r="M529" s="309">
        <v>23342.182339999999</v>
      </c>
      <c r="N529" s="309">
        <v>40824.250789999998</v>
      </c>
      <c r="O529" s="309">
        <v>102003.20432999999</v>
      </c>
      <c r="P529" s="309">
        <v>28921.789359999999</v>
      </c>
      <c r="Q529" s="309">
        <v>760.71676000000002</v>
      </c>
      <c r="R529" s="310">
        <v>29682.506120000002</v>
      </c>
    </row>
    <row r="530" spans="1:18" s="298" customFormat="1">
      <c r="A530" s="311"/>
      <c r="B530" s="311"/>
      <c r="C530" s="311"/>
      <c r="D530" s="306" t="s">
        <v>281</v>
      </c>
      <c r="E530" s="307">
        <v>285</v>
      </c>
      <c r="F530" s="308">
        <v>4475.3710499999997</v>
      </c>
      <c r="G530" s="309">
        <v>2360.6675800000003</v>
      </c>
      <c r="H530" s="309">
        <v>6836.03863</v>
      </c>
      <c r="I530" s="309">
        <v>25274.1836</v>
      </c>
      <c r="J530" s="309">
        <v>17668.613160000001</v>
      </c>
      <c r="K530" s="309">
        <v>42942.796759999997</v>
      </c>
      <c r="L530" s="309">
        <v>19720.854079999997</v>
      </c>
      <c r="M530" s="309">
        <v>19408.499500000002</v>
      </c>
      <c r="N530" s="309">
        <v>39129.353579999995</v>
      </c>
      <c r="O530" s="309">
        <v>88908.188970000003</v>
      </c>
      <c r="P530" s="309">
        <v>51231.34648</v>
      </c>
      <c r="Q530" s="309">
        <v>6617.8464699999995</v>
      </c>
      <c r="R530" s="310">
        <v>57849.192950000004</v>
      </c>
    </row>
    <row r="531" spans="1:18" s="298" customFormat="1">
      <c r="A531" s="311"/>
      <c r="B531" s="311"/>
      <c r="C531" s="311"/>
      <c r="D531" s="306" t="s">
        <v>72</v>
      </c>
      <c r="E531" s="307">
        <v>54</v>
      </c>
      <c r="F531" s="308">
        <v>6794.3200199999992</v>
      </c>
      <c r="G531" s="309">
        <v>6878.5885699999999</v>
      </c>
      <c r="H531" s="309">
        <v>13672.908589999999</v>
      </c>
      <c r="I531" s="309">
        <v>24371.69327</v>
      </c>
      <c r="J531" s="309">
        <v>12095.59397</v>
      </c>
      <c r="K531" s="309">
        <v>36467.287240000005</v>
      </c>
      <c r="L531" s="309">
        <v>13392.540300000001</v>
      </c>
      <c r="M531" s="309">
        <v>6878.96299</v>
      </c>
      <c r="N531" s="309">
        <v>20271.503290000001</v>
      </c>
      <c r="O531" s="309">
        <v>70411.699120000005</v>
      </c>
      <c r="P531" s="309">
        <v>50257.739580000001</v>
      </c>
      <c r="Q531" s="309">
        <v>5388.55357</v>
      </c>
      <c r="R531" s="310">
        <v>55646.293149999998</v>
      </c>
    </row>
    <row r="532" spans="1:18" s="298" customFormat="1">
      <c r="A532" s="311"/>
      <c r="B532" s="306" t="s">
        <v>17</v>
      </c>
      <c r="C532" s="306" t="s">
        <v>284</v>
      </c>
      <c r="D532" s="306" t="s">
        <v>285</v>
      </c>
      <c r="E532" s="307">
        <v>106</v>
      </c>
      <c r="F532" s="308">
        <v>19538.964250000001</v>
      </c>
      <c r="G532" s="309">
        <v>21702.306379999998</v>
      </c>
      <c r="H532" s="309">
        <v>41241.270629999999</v>
      </c>
      <c r="I532" s="309">
        <v>40554.25475</v>
      </c>
      <c r="J532" s="309">
        <v>8436.5720899999997</v>
      </c>
      <c r="K532" s="309">
        <v>48990.826840000002</v>
      </c>
      <c r="L532" s="309">
        <v>20176.464379999998</v>
      </c>
      <c r="M532" s="309">
        <v>6803.5508799999998</v>
      </c>
      <c r="N532" s="309">
        <v>26980.01526</v>
      </c>
      <c r="O532" s="309">
        <v>117212.11273000001</v>
      </c>
      <c r="P532" s="309">
        <v>272677.08977999998</v>
      </c>
      <c r="Q532" s="309">
        <v>954.74840000000006</v>
      </c>
      <c r="R532" s="310">
        <v>273631.83818000002</v>
      </c>
    </row>
    <row r="533" spans="1:18" s="298" customFormat="1">
      <c r="A533" s="311"/>
      <c r="B533" s="306" t="s">
        <v>18</v>
      </c>
      <c r="C533" s="306" t="s">
        <v>287</v>
      </c>
      <c r="D533" s="306" t="s">
        <v>287</v>
      </c>
      <c r="E533" s="307">
        <v>363</v>
      </c>
      <c r="F533" s="308">
        <v>2638.0751299999997</v>
      </c>
      <c r="G533" s="309">
        <v>1852.17245</v>
      </c>
      <c r="H533" s="309">
        <v>4490.2475800000002</v>
      </c>
      <c r="I533" s="309">
        <v>28328.059690000002</v>
      </c>
      <c r="J533" s="309">
        <v>7756.3339800000003</v>
      </c>
      <c r="K533" s="309">
        <v>36084.393670000005</v>
      </c>
      <c r="L533" s="309">
        <v>3892.31709</v>
      </c>
      <c r="M533" s="309">
        <v>6030.1459599999998</v>
      </c>
      <c r="N533" s="309">
        <v>9922.4630500000003</v>
      </c>
      <c r="O533" s="309">
        <v>50497.104299999999</v>
      </c>
      <c r="P533" s="309">
        <v>69381.659840000008</v>
      </c>
      <c r="Q533" s="309">
        <v>0</v>
      </c>
      <c r="R533" s="310">
        <v>69381.659840000008</v>
      </c>
    </row>
    <row r="534" spans="1:18" s="298" customFormat="1">
      <c r="A534" s="311"/>
      <c r="B534" s="306" t="s">
        <v>19</v>
      </c>
      <c r="C534" s="306" t="s">
        <v>288</v>
      </c>
      <c r="D534" s="306" t="s">
        <v>288</v>
      </c>
      <c r="E534" s="307">
        <v>101</v>
      </c>
      <c r="F534" s="308">
        <v>26080.088940000001</v>
      </c>
      <c r="G534" s="309">
        <v>7330.7920999999997</v>
      </c>
      <c r="H534" s="309">
        <v>33410.88104</v>
      </c>
      <c r="I534" s="309">
        <v>30208.216179999999</v>
      </c>
      <c r="J534" s="309">
        <v>6935.4872699999996</v>
      </c>
      <c r="K534" s="309">
        <v>37143.703450000001</v>
      </c>
      <c r="L534" s="309">
        <v>36038.898280000001</v>
      </c>
      <c r="M534" s="309">
        <v>7237.1684599999999</v>
      </c>
      <c r="N534" s="309">
        <v>43276.066740000002</v>
      </c>
      <c r="O534" s="309">
        <v>113830.65123</v>
      </c>
      <c r="P534" s="309">
        <v>37134.064340000004</v>
      </c>
      <c r="Q534" s="309">
        <v>2292.4928</v>
      </c>
      <c r="R534" s="310">
        <v>39426.557139999997</v>
      </c>
    </row>
    <row r="535" spans="1:18" s="298" customFormat="1">
      <c r="A535" s="311"/>
      <c r="B535" s="311"/>
      <c r="C535" s="306" t="s">
        <v>290</v>
      </c>
      <c r="D535" s="306" t="s">
        <v>19</v>
      </c>
      <c r="E535" s="307">
        <v>352</v>
      </c>
      <c r="F535" s="308">
        <v>15352.52247</v>
      </c>
      <c r="G535" s="309">
        <v>804.97606000000007</v>
      </c>
      <c r="H535" s="309">
        <v>16157.498529999999</v>
      </c>
      <c r="I535" s="309">
        <v>25056.645</v>
      </c>
      <c r="J535" s="309">
        <v>4894.4195999999993</v>
      </c>
      <c r="K535" s="309">
        <v>29951.064600000002</v>
      </c>
      <c r="L535" s="309">
        <v>5769.0710099999997</v>
      </c>
      <c r="M535" s="309">
        <v>4053.3140600000002</v>
      </c>
      <c r="N535" s="309">
        <v>9822.3850700000003</v>
      </c>
      <c r="O535" s="309">
        <v>55930.948200000006</v>
      </c>
      <c r="P535" s="309">
        <v>57019.49697</v>
      </c>
      <c r="Q535" s="309">
        <v>184.89295999999999</v>
      </c>
      <c r="R535" s="310">
        <v>57204.389929999998</v>
      </c>
    </row>
    <row r="536" spans="1:18" s="298" customFormat="1">
      <c r="A536" s="311"/>
      <c r="B536" s="306" t="s">
        <v>20</v>
      </c>
      <c r="C536" s="306" t="s">
        <v>20</v>
      </c>
      <c r="D536" s="306" t="s">
        <v>293</v>
      </c>
      <c r="E536" s="307">
        <v>355</v>
      </c>
      <c r="F536" s="308">
        <v>5150.8599899999999</v>
      </c>
      <c r="G536" s="309">
        <v>738.61941999999999</v>
      </c>
      <c r="H536" s="309">
        <v>5889.4794099999999</v>
      </c>
      <c r="I536" s="309">
        <v>17801.646339999999</v>
      </c>
      <c r="J536" s="309">
        <v>1738.8073400000001</v>
      </c>
      <c r="K536" s="309">
        <v>19540.453679999999</v>
      </c>
      <c r="L536" s="309">
        <v>9616.1089300000003</v>
      </c>
      <c r="M536" s="309">
        <v>1417.3919099999998</v>
      </c>
      <c r="N536" s="309">
        <v>11033.500840000001</v>
      </c>
      <c r="O536" s="309">
        <v>36463.433929999999</v>
      </c>
      <c r="P536" s="309">
        <v>47126.075069999999</v>
      </c>
      <c r="Q536" s="309">
        <v>0</v>
      </c>
      <c r="R536" s="310">
        <v>47126.075069999999</v>
      </c>
    </row>
    <row r="537" spans="1:18" s="298" customFormat="1">
      <c r="A537" s="311"/>
      <c r="B537" s="306" t="s">
        <v>21</v>
      </c>
      <c r="C537" s="306" t="s">
        <v>296</v>
      </c>
      <c r="D537" s="306" t="s">
        <v>296</v>
      </c>
      <c r="E537" s="307">
        <v>142</v>
      </c>
      <c r="F537" s="308">
        <v>4352.4435100000001</v>
      </c>
      <c r="G537" s="309">
        <v>8942.3617400000003</v>
      </c>
      <c r="H537" s="309">
        <v>13294.805249999999</v>
      </c>
      <c r="I537" s="309">
        <v>9305.4963599999992</v>
      </c>
      <c r="J537" s="309">
        <v>1705.6201799999999</v>
      </c>
      <c r="K537" s="309">
        <v>11011.116539999999</v>
      </c>
      <c r="L537" s="309">
        <v>3110.8361600000003</v>
      </c>
      <c r="M537" s="309">
        <v>1471.0554299999999</v>
      </c>
      <c r="N537" s="309">
        <v>4581.8915900000002</v>
      </c>
      <c r="O537" s="309">
        <v>28887.81338</v>
      </c>
      <c r="P537" s="309">
        <v>34987.706960000003</v>
      </c>
      <c r="Q537" s="309">
        <v>37640.001649999998</v>
      </c>
      <c r="R537" s="310">
        <v>72627.708610000001</v>
      </c>
    </row>
    <row r="538" spans="1:18" s="298" customFormat="1">
      <c r="A538" s="311"/>
      <c r="B538" s="311"/>
      <c r="C538" s="306" t="s">
        <v>21</v>
      </c>
      <c r="D538" s="306" t="s">
        <v>297</v>
      </c>
      <c r="E538" s="307">
        <v>317</v>
      </c>
      <c r="F538" s="308">
        <v>249.13309000000001</v>
      </c>
      <c r="G538" s="309">
        <v>1654.97982</v>
      </c>
      <c r="H538" s="309">
        <v>1904.1129099999998</v>
      </c>
      <c r="I538" s="309">
        <v>19727.055989999997</v>
      </c>
      <c r="J538" s="309">
        <v>10416.7186</v>
      </c>
      <c r="K538" s="309">
        <v>30143.774590000001</v>
      </c>
      <c r="L538" s="309">
        <v>10512.666039999998</v>
      </c>
      <c r="M538" s="309">
        <v>3324.7935200000002</v>
      </c>
      <c r="N538" s="309">
        <v>13837.459560000001</v>
      </c>
      <c r="O538" s="309">
        <v>45885.34706</v>
      </c>
      <c r="P538" s="309">
        <v>63940.515469999998</v>
      </c>
      <c r="Q538" s="309">
        <v>2009.96976</v>
      </c>
      <c r="R538" s="310">
        <v>65950.485229999991</v>
      </c>
    </row>
    <row r="539" spans="1:18" s="298" customFormat="1">
      <c r="A539" s="311"/>
      <c r="B539" s="311"/>
      <c r="C539" s="311"/>
      <c r="D539" s="306" t="s">
        <v>21</v>
      </c>
      <c r="E539" s="307">
        <v>95</v>
      </c>
      <c r="F539" s="308">
        <v>47480.048289999999</v>
      </c>
      <c r="G539" s="309">
        <v>114916.02934000001</v>
      </c>
      <c r="H539" s="309">
        <v>162396.07762999999</v>
      </c>
      <c r="I539" s="309">
        <v>69703.069129999989</v>
      </c>
      <c r="J539" s="309">
        <v>30413.858079999998</v>
      </c>
      <c r="K539" s="309">
        <v>100116.92720999999</v>
      </c>
      <c r="L539" s="309">
        <v>18151.480480000002</v>
      </c>
      <c r="M539" s="309">
        <v>15995.37587</v>
      </c>
      <c r="N539" s="309">
        <v>34146.856350000002</v>
      </c>
      <c r="O539" s="309">
        <v>296659.86119000003</v>
      </c>
      <c r="P539" s="309">
        <v>428670.53295999998</v>
      </c>
      <c r="Q539" s="309">
        <v>134677.41528000002</v>
      </c>
      <c r="R539" s="310">
        <v>563347.94824000006</v>
      </c>
    </row>
    <row r="540" spans="1:18" s="298" customFormat="1">
      <c r="A540" s="311"/>
      <c r="B540" s="311"/>
      <c r="C540" s="311"/>
      <c r="D540" s="311"/>
      <c r="E540" s="312">
        <v>320</v>
      </c>
      <c r="F540" s="313">
        <v>7058.3873099999992</v>
      </c>
      <c r="G540" s="314">
        <v>1992.0146000000002</v>
      </c>
      <c r="H540" s="314">
        <v>9050.4019100000005</v>
      </c>
      <c r="I540" s="314">
        <v>12240.574630000001</v>
      </c>
      <c r="J540" s="314">
        <v>3281.6254900000004</v>
      </c>
      <c r="K540" s="314">
        <v>15522.20012</v>
      </c>
      <c r="L540" s="314">
        <v>6206.3508300000003</v>
      </c>
      <c r="M540" s="314">
        <v>3187.6747400000004</v>
      </c>
      <c r="N540" s="314">
        <v>9394.0255699999998</v>
      </c>
      <c r="O540" s="314">
        <v>33966.6276</v>
      </c>
      <c r="P540" s="314">
        <v>70501.403909999994</v>
      </c>
      <c r="Q540" s="314">
        <v>977.36878999999999</v>
      </c>
      <c r="R540" s="315">
        <v>71478.772700000001</v>
      </c>
    </row>
    <row r="541" spans="1:18" s="298" customFormat="1">
      <c r="A541" s="311"/>
      <c r="B541" s="311"/>
      <c r="C541" s="306" t="s">
        <v>300</v>
      </c>
      <c r="D541" s="306" t="s">
        <v>300</v>
      </c>
      <c r="E541" s="307">
        <v>247</v>
      </c>
      <c r="F541" s="308">
        <v>4136.8517700000002</v>
      </c>
      <c r="G541" s="309">
        <v>3060.3184999999999</v>
      </c>
      <c r="H541" s="309">
        <v>7197.1702699999996</v>
      </c>
      <c r="I541" s="309">
        <v>15088.16237</v>
      </c>
      <c r="J541" s="309">
        <v>1821.3248999999998</v>
      </c>
      <c r="K541" s="309">
        <v>16909.487269999998</v>
      </c>
      <c r="L541" s="309">
        <v>5201.9486900000002</v>
      </c>
      <c r="M541" s="309">
        <v>2041.21219</v>
      </c>
      <c r="N541" s="309">
        <v>7243.1608799999995</v>
      </c>
      <c r="O541" s="309">
        <v>31349.818420000003</v>
      </c>
      <c r="P541" s="309">
        <v>106000.25040999999</v>
      </c>
      <c r="Q541" s="309">
        <v>911.88679999999999</v>
      </c>
      <c r="R541" s="310">
        <v>106912.13720999999</v>
      </c>
    </row>
    <row r="542" spans="1:18" s="298" customFormat="1">
      <c r="A542" s="311"/>
      <c r="B542" s="311"/>
      <c r="C542" s="306" t="s">
        <v>301</v>
      </c>
      <c r="D542" s="306" t="s">
        <v>302</v>
      </c>
      <c r="E542" s="307">
        <v>99</v>
      </c>
      <c r="F542" s="308">
        <v>5699.5452300000006</v>
      </c>
      <c r="G542" s="309">
        <v>21396.964620000002</v>
      </c>
      <c r="H542" s="309">
        <v>27096.509850000002</v>
      </c>
      <c r="I542" s="309">
        <v>21920.588960000001</v>
      </c>
      <c r="J542" s="309">
        <v>8885.4904499999993</v>
      </c>
      <c r="K542" s="309">
        <v>30806.079409999998</v>
      </c>
      <c r="L542" s="309">
        <v>14597.790650000001</v>
      </c>
      <c r="M542" s="309">
        <v>4349.77351</v>
      </c>
      <c r="N542" s="309">
        <v>18947.564160000002</v>
      </c>
      <c r="O542" s="309">
        <v>76850.153420000002</v>
      </c>
      <c r="P542" s="309">
        <v>41015.407850000003</v>
      </c>
      <c r="Q542" s="309">
        <v>3403.1307000000002</v>
      </c>
      <c r="R542" s="310">
        <v>44418.538549999997</v>
      </c>
    </row>
    <row r="543" spans="1:18" s="298" customFormat="1">
      <c r="A543" s="311"/>
      <c r="B543" s="306" t="s">
        <v>22</v>
      </c>
      <c r="C543" s="306" t="s">
        <v>22</v>
      </c>
      <c r="D543" s="306" t="s">
        <v>22</v>
      </c>
      <c r="E543" s="307">
        <v>223</v>
      </c>
      <c r="F543" s="308">
        <v>5749.31801</v>
      </c>
      <c r="G543" s="309">
        <v>3333.5864300000003</v>
      </c>
      <c r="H543" s="309">
        <v>9082.9044400000002</v>
      </c>
      <c r="I543" s="309">
        <v>33631.084729999995</v>
      </c>
      <c r="J543" s="309">
        <v>9115.7565500000001</v>
      </c>
      <c r="K543" s="309">
        <v>42746.841280000001</v>
      </c>
      <c r="L543" s="309">
        <v>16043.074769999999</v>
      </c>
      <c r="M543" s="309">
        <v>6661.8225199999997</v>
      </c>
      <c r="N543" s="309">
        <v>22704.897290000001</v>
      </c>
      <c r="O543" s="309">
        <v>74534.64301</v>
      </c>
      <c r="P543" s="309">
        <v>102154.47679</v>
      </c>
      <c r="Q543" s="309">
        <v>88.29428999999999</v>
      </c>
      <c r="R543" s="310">
        <v>102242.77107999999</v>
      </c>
    </row>
    <row r="544" spans="1:18" s="298" customFormat="1">
      <c r="A544" s="311"/>
      <c r="B544" s="311"/>
      <c r="C544" s="306" t="s">
        <v>303</v>
      </c>
      <c r="D544" s="306" t="s">
        <v>304</v>
      </c>
      <c r="E544" s="307">
        <v>141</v>
      </c>
      <c r="F544" s="308">
        <v>37135.862799999995</v>
      </c>
      <c r="G544" s="309">
        <v>5102.4248099999995</v>
      </c>
      <c r="H544" s="309">
        <v>42238.287609999999</v>
      </c>
      <c r="I544" s="309">
        <v>44029.382640000003</v>
      </c>
      <c r="J544" s="309">
        <v>13893.3467</v>
      </c>
      <c r="K544" s="309">
        <v>57922.729340000005</v>
      </c>
      <c r="L544" s="309">
        <v>17581.397980000002</v>
      </c>
      <c r="M544" s="309">
        <v>6513.2577699999993</v>
      </c>
      <c r="N544" s="309">
        <v>24094.655750000002</v>
      </c>
      <c r="O544" s="309">
        <v>124255.67270000001</v>
      </c>
      <c r="P544" s="309">
        <v>127319.81492</v>
      </c>
      <c r="Q544" s="309">
        <v>585.3560500000001</v>
      </c>
      <c r="R544" s="310">
        <v>127905.17096999999</v>
      </c>
    </row>
    <row r="545" spans="1:18" s="298" customFormat="1">
      <c r="A545" s="311"/>
      <c r="B545" s="306" t="s">
        <v>305</v>
      </c>
      <c r="C545" s="306" t="s">
        <v>308</v>
      </c>
      <c r="D545" s="306" t="s">
        <v>308</v>
      </c>
      <c r="E545" s="307">
        <v>296</v>
      </c>
      <c r="F545" s="308">
        <v>36066.451259999994</v>
      </c>
      <c r="G545" s="309">
        <v>11.318709999999999</v>
      </c>
      <c r="H545" s="309">
        <v>36077.769970000001</v>
      </c>
      <c r="I545" s="309">
        <v>19641.38521</v>
      </c>
      <c r="J545" s="309">
        <v>2665.8813700000001</v>
      </c>
      <c r="K545" s="309">
        <v>22307.26658</v>
      </c>
      <c r="L545" s="309">
        <v>10594.38942</v>
      </c>
      <c r="M545" s="309">
        <v>1821.1637499999999</v>
      </c>
      <c r="N545" s="309">
        <v>12415.553169999999</v>
      </c>
      <c r="O545" s="309">
        <v>70800.589720000004</v>
      </c>
      <c r="P545" s="309">
        <v>132975.24460999999</v>
      </c>
      <c r="Q545" s="309">
        <v>145.59620999999999</v>
      </c>
      <c r="R545" s="310">
        <v>133120.84081999998</v>
      </c>
    </row>
    <row r="546" spans="1:18" s="298" customFormat="1">
      <c r="A546" s="311"/>
      <c r="B546" s="311"/>
      <c r="C546" s="306" t="s">
        <v>305</v>
      </c>
      <c r="D546" s="306" t="s">
        <v>311</v>
      </c>
      <c r="E546" s="307">
        <v>243</v>
      </c>
      <c r="F546" s="308">
        <v>8924.7349400000003</v>
      </c>
      <c r="G546" s="309">
        <v>12684.755660000001</v>
      </c>
      <c r="H546" s="309">
        <v>21609.490600000001</v>
      </c>
      <c r="I546" s="309">
        <v>25861.412829999997</v>
      </c>
      <c r="J546" s="309">
        <v>6979.4659800000009</v>
      </c>
      <c r="K546" s="309">
        <v>32840.878810000002</v>
      </c>
      <c r="L546" s="309">
        <v>6521.1312300000009</v>
      </c>
      <c r="M546" s="309">
        <v>3017.20559</v>
      </c>
      <c r="N546" s="309">
        <v>9538.3368200000004</v>
      </c>
      <c r="O546" s="309">
        <v>63988.706229999996</v>
      </c>
      <c r="P546" s="309">
        <v>192494.96649000002</v>
      </c>
      <c r="Q546" s="309">
        <v>2416.8841699999998</v>
      </c>
      <c r="R546" s="310">
        <v>194911.85066</v>
      </c>
    </row>
    <row r="547" spans="1:18" s="298" customFormat="1">
      <c r="A547" s="311"/>
      <c r="B547" s="306" t="s">
        <v>24</v>
      </c>
      <c r="C547" s="306" t="s">
        <v>24</v>
      </c>
      <c r="D547" s="306" t="s">
        <v>24</v>
      </c>
      <c r="E547" s="307">
        <v>97</v>
      </c>
      <c r="F547" s="308">
        <v>54370.639459999999</v>
      </c>
      <c r="G547" s="309">
        <v>12472.51583</v>
      </c>
      <c r="H547" s="309">
        <v>66843.155289999995</v>
      </c>
      <c r="I547" s="309">
        <v>66275.256880000001</v>
      </c>
      <c r="J547" s="309">
        <v>31421.112450000001</v>
      </c>
      <c r="K547" s="309">
        <v>97696.369330000001</v>
      </c>
      <c r="L547" s="309">
        <v>44689.427619999995</v>
      </c>
      <c r="M547" s="309">
        <v>15177.26367</v>
      </c>
      <c r="N547" s="309">
        <v>59866.691290000002</v>
      </c>
      <c r="O547" s="309">
        <v>224406.21591</v>
      </c>
      <c r="P547" s="309">
        <v>247378.3946</v>
      </c>
      <c r="Q547" s="309">
        <v>6190.0650599999999</v>
      </c>
      <c r="R547" s="310">
        <v>253568.45965999999</v>
      </c>
    </row>
    <row r="548" spans="1:18" s="298" customFormat="1">
      <c r="A548" s="311"/>
      <c r="B548" s="311"/>
      <c r="C548" s="311"/>
      <c r="D548" s="311"/>
      <c r="E548" s="312">
        <v>306</v>
      </c>
      <c r="F548" s="313">
        <v>1661.87601</v>
      </c>
      <c r="G548" s="314">
        <v>2335.7027400000002</v>
      </c>
      <c r="H548" s="314">
        <v>3997.5787500000001</v>
      </c>
      <c r="I548" s="314">
        <v>26367.595359999999</v>
      </c>
      <c r="J548" s="314">
        <v>13142.646070000001</v>
      </c>
      <c r="K548" s="314">
        <v>39510.241430000002</v>
      </c>
      <c r="L548" s="314">
        <v>8158.9132499999996</v>
      </c>
      <c r="M548" s="314">
        <v>5455.0001299999994</v>
      </c>
      <c r="N548" s="314">
        <v>13613.91338</v>
      </c>
      <c r="O548" s="314">
        <v>57121.733560000001</v>
      </c>
      <c r="P548" s="314">
        <v>65442.572270000004</v>
      </c>
      <c r="Q548" s="314">
        <v>3813.1492499999999</v>
      </c>
      <c r="R548" s="315">
        <v>69255.721519999992</v>
      </c>
    </row>
    <row r="549" spans="1:18" s="298" customFormat="1">
      <c r="A549" s="311"/>
      <c r="B549" s="306" t="s">
        <v>25</v>
      </c>
      <c r="C549" s="306" t="s">
        <v>25</v>
      </c>
      <c r="D549" s="306" t="s">
        <v>25</v>
      </c>
      <c r="E549" s="307">
        <v>290</v>
      </c>
      <c r="F549" s="308">
        <v>1600.3321000000001</v>
      </c>
      <c r="G549" s="309">
        <v>2138.7814700000004</v>
      </c>
      <c r="H549" s="309">
        <v>3739.11357</v>
      </c>
      <c r="I549" s="309">
        <v>14628.435670000001</v>
      </c>
      <c r="J549" s="309">
        <v>2102.0569700000001</v>
      </c>
      <c r="K549" s="309">
        <v>16730.49264</v>
      </c>
      <c r="L549" s="309">
        <v>4112.6915499999996</v>
      </c>
      <c r="M549" s="309">
        <v>3429.9193599999999</v>
      </c>
      <c r="N549" s="309">
        <v>7542.6109100000003</v>
      </c>
      <c r="O549" s="309">
        <v>28012.217120000001</v>
      </c>
      <c r="P549" s="309">
        <v>111780.30159999999</v>
      </c>
      <c r="Q549" s="309">
        <v>7911.5975699999999</v>
      </c>
      <c r="R549" s="310">
        <v>119691.89917</v>
      </c>
    </row>
    <row r="550" spans="1:18" s="298" customFormat="1">
      <c r="A550" s="311"/>
      <c r="B550" s="306" t="s">
        <v>26</v>
      </c>
      <c r="C550" s="306" t="s">
        <v>314</v>
      </c>
      <c r="D550" s="306" t="s">
        <v>316</v>
      </c>
      <c r="E550" s="307">
        <v>240</v>
      </c>
      <c r="F550" s="308">
        <v>52472.95925</v>
      </c>
      <c r="G550" s="309">
        <v>8726.8391199999987</v>
      </c>
      <c r="H550" s="309">
        <v>61199.798369999997</v>
      </c>
      <c r="I550" s="309">
        <v>27105.96818</v>
      </c>
      <c r="J550" s="309">
        <v>4821.6049499999999</v>
      </c>
      <c r="K550" s="309">
        <v>31927.573130000001</v>
      </c>
      <c r="L550" s="309">
        <v>6605.3944099999999</v>
      </c>
      <c r="M550" s="309">
        <v>2209.6487999999999</v>
      </c>
      <c r="N550" s="309">
        <v>8815.0432100000016</v>
      </c>
      <c r="O550" s="309">
        <v>101942.41471</v>
      </c>
      <c r="P550" s="309">
        <v>192008.30601</v>
      </c>
      <c r="Q550" s="309">
        <v>3167.1586899999998</v>
      </c>
      <c r="R550" s="310">
        <v>195175.46469999998</v>
      </c>
    </row>
    <row r="551" spans="1:18" s="298" customFormat="1">
      <c r="A551" s="306" t="s">
        <v>322</v>
      </c>
      <c r="B551" s="306" t="s">
        <v>16</v>
      </c>
      <c r="C551" s="306" t="s">
        <v>16</v>
      </c>
      <c r="D551" s="306" t="s">
        <v>65</v>
      </c>
      <c r="E551" s="307">
        <v>1</v>
      </c>
      <c r="F551" s="308">
        <v>3701684.6469699997</v>
      </c>
      <c r="G551" s="309">
        <v>1930287.71083</v>
      </c>
      <c r="H551" s="309">
        <v>5631972.3578000003</v>
      </c>
      <c r="I551" s="309">
        <v>43617.234830000001</v>
      </c>
      <c r="J551" s="309">
        <v>65775.685450000004</v>
      </c>
      <c r="K551" s="309">
        <v>109392.92028000001</v>
      </c>
      <c r="L551" s="309">
        <v>18285.391960000001</v>
      </c>
      <c r="M551" s="309">
        <v>29522.98935</v>
      </c>
      <c r="N551" s="309">
        <v>47808.381310000004</v>
      </c>
      <c r="O551" s="309">
        <v>5789173.6593900006</v>
      </c>
      <c r="P551" s="309">
        <v>714623.00326000003</v>
      </c>
      <c r="Q551" s="309">
        <v>454120.01856</v>
      </c>
      <c r="R551" s="310">
        <v>1168743.0218199999</v>
      </c>
    </row>
    <row r="552" spans="1:18" s="298" customFormat="1">
      <c r="A552" s="306" t="s">
        <v>323</v>
      </c>
      <c r="B552" s="306" t="s">
        <v>3</v>
      </c>
      <c r="C552" s="306" t="s">
        <v>201</v>
      </c>
      <c r="D552" s="306" t="s">
        <v>201</v>
      </c>
      <c r="E552" s="307">
        <v>16</v>
      </c>
      <c r="F552" s="308">
        <v>23951.812510000003</v>
      </c>
      <c r="G552" s="309">
        <v>5828.9612699999998</v>
      </c>
      <c r="H552" s="309">
        <v>29780.77378</v>
      </c>
      <c r="I552" s="309">
        <v>49334.374899999995</v>
      </c>
      <c r="J552" s="309">
        <v>10391.219220000001</v>
      </c>
      <c r="K552" s="309">
        <v>59725.594119999994</v>
      </c>
      <c r="L552" s="309">
        <v>38605.74379</v>
      </c>
      <c r="M552" s="309">
        <v>5060.4045999999998</v>
      </c>
      <c r="N552" s="309">
        <v>43666.148390000002</v>
      </c>
      <c r="O552" s="309">
        <v>133172.51629</v>
      </c>
      <c r="P552" s="309">
        <v>205506.42863000001</v>
      </c>
      <c r="Q552" s="309">
        <v>1594.2385900000002</v>
      </c>
      <c r="R552" s="310">
        <v>207100.66722</v>
      </c>
    </row>
    <row r="553" spans="1:18" s="298" customFormat="1">
      <c r="A553" s="311"/>
      <c r="B553" s="311"/>
      <c r="C553" s="306" t="s">
        <v>204</v>
      </c>
      <c r="D553" s="306" t="s">
        <v>205</v>
      </c>
      <c r="E553" s="307">
        <v>20</v>
      </c>
      <c r="F553" s="308">
        <v>21066.637989999999</v>
      </c>
      <c r="G553" s="309">
        <v>5541.8696</v>
      </c>
      <c r="H553" s="309">
        <v>26608.507590000001</v>
      </c>
      <c r="I553" s="309">
        <v>44849.360959999998</v>
      </c>
      <c r="J553" s="309">
        <v>16881.224190000001</v>
      </c>
      <c r="K553" s="309">
        <v>61730.585149999999</v>
      </c>
      <c r="L553" s="309">
        <v>51813.333549999996</v>
      </c>
      <c r="M553" s="309">
        <v>21221.195070000002</v>
      </c>
      <c r="N553" s="309">
        <v>73034.528620000012</v>
      </c>
      <c r="O553" s="309">
        <v>161373.62136000002</v>
      </c>
      <c r="P553" s="309">
        <v>224875.68891999999</v>
      </c>
      <c r="Q553" s="309">
        <v>1541.87446</v>
      </c>
      <c r="R553" s="310">
        <v>226417.56338000001</v>
      </c>
    </row>
    <row r="554" spans="1:18" s="298" customFormat="1">
      <c r="A554" s="311"/>
      <c r="B554" s="311"/>
      <c r="C554" s="311"/>
      <c r="D554" s="306" t="s">
        <v>324</v>
      </c>
      <c r="E554" s="307">
        <v>483</v>
      </c>
      <c r="F554" s="308">
        <v>618.61824000000001</v>
      </c>
      <c r="G554" s="309">
        <v>150.04148999999998</v>
      </c>
      <c r="H554" s="309">
        <v>768.65972999999997</v>
      </c>
      <c r="I554" s="309">
        <v>17100.922420000003</v>
      </c>
      <c r="J554" s="309">
        <v>6708.1384400000006</v>
      </c>
      <c r="K554" s="309">
        <v>23809.060859999998</v>
      </c>
      <c r="L554" s="309">
        <v>17506.459579999999</v>
      </c>
      <c r="M554" s="309">
        <v>6188.5943099999995</v>
      </c>
      <c r="N554" s="309">
        <v>23695.053889999999</v>
      </c>
      <c r="O554" s="309">
        <v>48272.77448</v>
      </c>
      <c r="P554" s="309">
        <v>26784.33294</v>
      </c>
      <c r="Q554" s="309">
        <v>909.58425</v>
      </c>
      <c r="R554" s="310">
        <v>27693.91719</v>
      </c>
    </row>
    <row r="555" spans="1:18" s="298" customFormat="1">
      <c r="A555" s="311"/>
      <c r="B555" s="306" t="s">
        <v>206</v>
      </c>
      <c r="C555" s="306" t="s">
        <v>207</v>
      </c>
      <c r="D555" s="306" t="s">
        <v>207</v>
      </c>
      <c r="E555" s="307">
        <v>436</v>
      </c>
      <c r="F555" s="308">
        <v>12216.60109</v>
      </c>
      <c r="G555" s="309">
        <v>27315.11191</v>
      </c>
      <c r="H555" s="309">
        <v>39531.713000000003</v>
      </c>
      <c r="I555" s="309">
        <v>49489.619899999998</v>
      </c>
      <c r="J555" s="309">
        <v>5911.1932800000004</v>
      </c>
      <c r="K555" s="309">
        <v>55400.813179999997</v>
      </c>
      <c r="L555" s="309">
        <v>16744.45073</v>
      </c>
      <c r="M555" s="309">
        <v>1958.1648500000001</v>
      </c>
      <c r="N555" s="309">
        <v>18702.615579999998</v>
      </c>
      <c r="O555" s="309">
        <v>113635.14176</v>
      </c>
      <c r="P555" s="309">
        <v>74679.866760000004</v>
      </c>
      <c r="Q555" s="309">
        <v>247.24610999999999</v>
      </c>
      <c r="R555" s="310">
        <v>74927.112870000012</v>
      </c>
    </row>
    <row r="556" spans="1:18" s="298" customFormat="1">
      <c r="A556" s="311"/>
      <c r="B556" s="311"/>
      <c r="C556" s="306" t="s">
        <v>325</v>
      </c>
      <c r="D556" s="306" t="s">
        <v>326</v>
      </c>
      <c r="E556" s="307">
        <v>460</v>
      </c>
      <c r="F556" s="308">
        <v>19368.514219999997</v>
      </c>
      <c r="G556" s="309">
        <v>35381.314409999999</v>
      </c>
      <c r="H556" s="309">
        <v>54749.828630000004</v>
      </c>
      <c r="I556" s="309">
        <v>63077.505380000002</v>
      </c>
      <c r="J556" s="309">
        <v>4394.7254299999995</v>
      </c>
      <c r="K556" s="309">
        <v>67472.230810000008</v>
      </c>
      <c r="L556" s="309">
        <v>90939.579590000008</v>
      </c>
      <c r="M556" s="309">
        <v>890.51422000000002</v>
      </c>
      <c r="N556" s="309">
        <v>91830.093810000006</v>
      </c>
      <c r="O556" s="309">
        <v>214052.15325</v>
      </c>
      <c r="P556" s="309">
        <v>7178.4878499999995</v>
      </c>
      <c r="Q556" s="309">
        <v>5397.6790199999996</v>
      </c>
      <c r="R556" s="310">
        <v>12576.166869999999</v>
      </c>
    </row>
    <row r="557" spans="1:18" s="298" customFormat="1">
      <c r="A557" s="311"/>
      <c r="B557" s="306" t="s">
        <v>5</v>
      </c>
      <c r="C557" s="306" t="s">
        <v>5</v>
      </c>
      <c r="D557" s="306" t="s">
        <v>5</v>
      </c>
      <c r="E557" s="307">
        <v>86</v>
      </c>
      <c r="F557" s="308">
        <v>127495.90027</v>
      </c>
      <c r="G557" s="309">
        <v>59333.74267</v>
      </c>
      <c r="H557" s="309">
        <v>186829.64293999999</v>
      </c>
      <c r="I557" s="309">
        <v>179906.16607000001</v>
      </c>
      <c r="J557" s="309">
        <v>86421.754709999994</v>
      </c>
      <c r="K557" s="309">
        <v>266327.92077999999</v>
      </c>
      <c r="L557" s="309">
        <v>92680.106189999991</v>
      </c>
      <c r="M557" s="309">
        <v>46717.996859999999</v>
      </c>
      <c r="N557" s="309">
        <v>139398.10305000001</v>
      </c>
      <c r="O557" s="309">
        <v>592555.66677000001</v>
      </c>
      <c r="P557" s="309">
        <v>617103.70494000008</v>
      </c>
      <c r="Q557" s="309">
        <v>28493.43622</v>
      </c>
      <c r="R557" s="310">
        <v>645597.14116</v>
      </c>
    </row>
    <row r="558" spans="1:18" s="298" customFormat="1">
      <c r="A558" s="311"/>
      <c r="B558" s="311"/>
      <c r="C558" s="311"/>
      <c r="D558" s="306" t="s">
        <v>209</v>
      </c>
      <c r="E558" s="307">
        <v>261</v>
      </c>
      <c r="F558" s="308">
        <v>3219.6008900000002</v>
      </c>
      <c r="G558" s="309">
        <v>2472.7367899999999</v>
      </c>
      <c r="H558" s="309">
        <v>5692.3376799999996</v>
      </c>
      <c r="I558" s="309">
        <v>56577.887670000004</v>
      </c>
      <c r="J558" s="309">
        <v>38179.063040000001</v>
      </c>
      <c r="K558" s="309">
        <v>94756.95070999999</v>
      </c>
      <c r="L558" s="309">
        <v>36904.430059999999</v>
      </c>
      <c r="M558" s="309">
        <v>21355.779260000003</v>
      </c>
      <c r="N558" s="309">
        <v>58260.209320000002</v>
      </c>
      <c r="O558" s="309">
        <v>158709.49771</v>
      </c>
      <c r="P558" s="309">
        <v>156000.29541999998</v>
      </c>
      <c r="Q558" s="309">
        <v>15016.77807</v>
      </c>
      <c r="R558" s="310">
        <v>171017.07349000001</v>
      </c>
    </row>
    <row r="559" spans="1:18" s="298" customFormat="1">
      <c r="A559" s="311"/>
      <c r="B559" s="311"/>
      <c r="C559" s="311"/>
      <c r="D559" s="306" t="s">
        <v>211</v>
      </c>
      <c r="E559" s="307">
        <v>434</v>
      </c>
      <c r="F559" s="308">
        <v>2043.69209</v>
      </c>
      <c r="G559" s="309">
        <v>619.64889000000005</v>
      </c>
      <c r="H559" s="309">
        <v>2663.3409799999999</v>
      </c>
      <c r="I559" s="309">
        <v>39979.090219999998</v>
      </c>
      <c r="J559" s="309">
        <v>13405.00136</v>
      </c>
      <c r="K559" s="309">
        <v>53384.09158</v>
      </c>
      <c r="L559" s="309">
        <v>16281.491810000001</v>
      </c>
      <c r="M559" s="309">
        <v>9838.8862300000001</v>
      </c>
      <c r="N559" s="309">
        <v>26120.37804</v>
      </c>
      <c r="O559" s="309">
        <v>82167.810599999997</v>
      </c>
      <c r="P559" s="309">
        <v>32088.52247</v>
      </c>
      <c r="Q559" s="309">
        <v>443.52365000000003</v>
      </c>
      <c r="R559" s="310">
        <v>32532.046120000003</v>
      </c>
    </row>
    <row r="560" spans="1:18" s="298" customFormat="1">
      <c r="A560" s="311"/>
      <c r="B560" s="311"/>
      <c r="C560" s="311"/>
      <c r="D560" s="306" t="s">
        <v>212</v>
      </c>
      <c r="E560" s="307">
        <v>492</v>
      </c>
      <c r="F560" s="308">
        <v>926.19183999999996</v>
      </c>
      <c r="G560" s="309">
        <v>330.17028000000005</v>
      </c>
      <c r="H560" s="309">
        <v>1256.36212</v>
      </c>
      <c r="I560" s="309">
        <v>55858.530039999998</v>
      </c>
      <c r="J560" s="309">
        <v>24810.310120000002</v>
      </c>
      <c r="K560" s="309">
        <v>80668.840159999992</v>
      </c>
      <c r="L560" s="309">
        <v>37286.365729999998</v>
      </c>
      <c r="M560" s="309">
        <v>23942.94025</v>
      </c>
      <c r="N560" s="309">
        <v>61229.305979999997</v>
      </c>
      <c r="O560" s="309">
        <v>143154.50826</v>
      </c>
      <c r="P560" s="309">
        <v>79933.70723</v>
      </c>
      <c r="Q560" s="309">
        <v>2668.9393799999998</v>
      </c>
      <c r="R560" s="310">
        <v>82602.646609999996</v>
      </c>
    </row>
    <row r="561" spans="1:18" s="298" customFormat="1">
      <c r="A561" s="311"/>
      <c r="B561" s="311"/>
      <c r="C561" s="311"/>
      <c r="D561" s="306" t="s">
        <v>215</v>
      </c>
      <c r="E561" s="307">
        <v>520</v>
      </c>
      <c r="F561" s="308">
        <v>311583.78373000002</v>
      </c>
      <c r="G561" s="309">
        <v>3146.9515999999999</v>
      </c>
      <c r="H561" s="309">
        <v>314730.73533</v>
      </c>
      <c r="I561" s="309">
        <v>35442.252229999998</v>
      </c>
      <c r="J561" s="309">
        <v>21534.174789999997</v>
      </c>
      <c r="K561" s="309">
        <v>56976.427020000003</v>
      </c>
      <c r="L561" s="309">
        <v>32013.538230000002</v>
      </c>
      <c r="M561" s="309">
        <v>22711.404010000002</v>
      </c>
      <c r="N561" s="309">
        <v>54724.942240000004</v>
      </c>
      <c r="O561" s="309">
        <v>426432.10459</v>
      </c>
      <c r="P561" s="309">
        <v>143796.65141999998</v>
      </c>
      <c r="Q561" s="309">
        <v>4865.1263799999997</v>
      </c>
      <c r="R561" s="310">
        <v>148661.77780000001</v>
      </c>
    </row>
    <row r="562" spans="1:18" s="298" customFormat="1">
      <c r="A562" s="311"/>
      <c r="B562" s="311"/>
      <c r="C562" s="306" t="s">
        <v>217</v>
      </c>
      <c r="D562" s="306" t="s">
        <v>217</v>
      </c>
      <c r="E562" s="307">
        <v>446</v>
      </c>
      <c r="F562" s="308">
        <v>3538.79486</v>
      </c>
      <c r="G562" s="309">
        <v>1729.6801799999998</v>
      </c>
      <c r="H562" s="309">
        <v>5268.4750400000003</v>
      </c>
      <c r="I562" s="309">
        <v>11797.055179999999</v>
      </c>
      <c r="J562" s="309">
        <v>5421.6037500000002</v>
      </c>
      <c r="K562" s="309">
        <v>17218.658930000001</v>
      </c>
      <c r="L562" s="309">
        <v>5961.9062699999995</v>
      </c>
      <c r="M562" s="309">
        <v>2553.60088</v>
      </c>
      <c r="N562" s="309">
        <v>8515.5071500000013</v>
      </c>
      <c r="O562" s="309">
        <v>31002.64112</v>
      </c>
      <c r="P562" s="309">
        <v>23727.530859999999</v>
      </c>
      <c r="Q562" s="309">
        <v>197.29659000000001</v>
      </c>
      <c r="R562" s="310">
        <v>23924.827450000001</v>
      </c>
    </row>
    <row r="563" spans="1:18" s="298" customFormat="1">
      <c r="A563" s="311"/>
      <c r="B563" s="306" t="s">
        <v>6</v>
      </c>
      <c r="C563" s="306" t="s">
        <v>222</v>
      </c>
      <c r="D563" s="306" t="s">
        <v>6</v>
      </c>
      <c r="E563" s="307">
        <v>50</v>
      </c>
      <c r="F563" s="308">
        <v>65860.204859999998</v>
      </c>
      <c r="G563" s="309">
        <v>2784.2176600000003</v>
      </c>
      <c r="H563" s="309">
        <v>68644.422519999993</v>
      </c>
      <c r="I563" s="309">
        <v>133098.22852</v>
      </c>
      <c r="J563" s="309">
        <v>11509.377189999999</v>
      </c>
      <c r="K563" s="309">
        <v>144607.60571</v>
      </c>
      <c r="L563" s="309">
        <v>54571.992259999999</v>
      </c>
      <c r="M563" s="309">
        <v>11293.35864</v>
      </c>
      <c r="N563" s="309">
        <v>65865.350900000005</v>
      </c>
      <c r="O563" s="309">
        <v>279117.37913000002</v>
      </c>
      <c r="P563" s="309">
        <v>199070.70841999998</v>
      </c>
      <c r="Q563" s="309">
        <v>20986.20464</v>
      </c>
      <c r="R563" s="310">
        <v>220056.91305999999</v>
      </c>
    </row>
    <row r="564" spans="1:18" s="298" customFormat="1">
      <c r="A564" s="311"/>
      <c r="B564" s="306" t="s">
        <v>7</v>
      </c>
      <c r="C564" s="306" t="s">
        <v>7</v>
      </c>
      <c r="D564" s="306" t="s">
        <v>7</v>
      </c>
      <c r="E564" s="307">
        <v>3</v>
      </c>
      <c r="F564" s="308">
        <v>22864.080000000002</v>
      </c>
      <c r="G564" s="309">
        <v>6693.1243199999999</v>
      </c>
      <c r="H564" s="309">
        <v>29557.204320000001</v>
      </c>
      <c r="I564" s="309">
        <v>94990.129690000002</v>
      </c>
      <c r="J564" s="309">
        <v>12003.31631</v>
      </c>
      <c r="K564" s="309">
        <v>106993.446</v>
      </c>
      <c r="L564" s="309">
        <v>37469.64819</v>
      </c>
      <c r="M564" s="309">
        <v>7172.0451499999999</v>
      </c>
      <c r="N564" s="309">
        <v>44641.693340000005</v>
      </c>
      <c r="O564" s="309">
        <v>181192.34365999998</v>
      </c>
      <c r="P564" s="309">
        <v>270822.57006</v>
      </c>
      <c r="Q564" s="309">
        <v>1897.1975600000001</v>
      </c>
      <c r="R564" s="310">
        <v>272719.76762</v>
      </c>
    </row>
    <row r="565" spans="1:18" s="298" customFormat="1">
      <c r="A565" s="311"/>
      <c r="B565" s="311"/>
      <c r="C565" s="306" t="s">
        <v>224</v>
      </c>
      <c r="D565" s="306" t="s">
        <v>224</v>
      </c>
      <c r="E565" s="307">
        <v>527</v>
      </c>
      <c r="F565" s="308">
        <v>24799.845020000001</v>
      </c>
      <c r="G565" s="309">
        <v>11435.596880000001</v>
      </c>
      <c r="H565" s="309">
        <v>36235.441899999998</v>
      </c>
      <c r="I565" s="309">
        <v>25833.9997</v>
      </c>
      <c r="J565" s="309">
        <v>2965.2988100000002</v>
      </c>
      <c r="K565" s="309">
        <v>28799.298510000001</v>
      </c>
      <c r="L565" s="309">
        <v>10483.040630000001</v>
      </c>
      <c r="M565" s="309">
        <v>1082.0091599999998</v>
      </c>
      <c r="N565" s="309">
        <v>11565.049789999999</v>
      </c>
      <c r="O565" s="309">
        <v>76599.790200000003</v>
      </c>
      <c r="P565" s="309">
        <v>289584.40639999998</v>
      </c>
      <c r="Q565" s="309">
        <v>181.90367999999998</v>
      </c>
      <c r="R565" s="310">
        <v>289766.31007999997</v>
      </c>
    </row>
    <row r="566" spans="1:18" s="298" customFormat="1">
      <c r="A566" s="311"/>
      <c r="B566" s="306" t="s">
        <v>8</v>
      </c>
      <c r="C566" s="306" t="s">
        <v>225</v>
      </c>
      <c r="D566" s="306" t="s">
        <v>92</v>
      </c>
      <c r="E566" s="307">
        <v>442</v>
      </c>
      <c r="F566" s="308">
        <v>5226.5617899999997</v>
      </c>
      <c r="G566" s="309">
        <v>1859.14669</v>
      </c>
      <c r="H566" s="309">
        <v>7085.7084800000002</v>
      </c>
      <c r="I566" s="309">
        <v>33914.234929999999</v>
      </c>
      <c r="J566" s="309">
        <v>20586.377510000002</v>
      </c>
      <c r="K566" s="309">
        <v>54500.612439999997</v>
      </c>
      <c r="L566" s="309">
        <v>38535.905279999999</v>
      </c>
      <c r="M566" s="309">
        <v>18491.057129999997</v>
      </c>
      <c r="N566" s="309">
        <v>57026.962409999993</v>
      </c>
      <c r="O566" s="309">
        <v>118613.28332999999</v>
      </c>
      <c r="P566" s="309">
        <v>111168.53898</v>
      </c>
      <c r="Q566" s="309">
        <v>68749.044290000005</v>
      </c>
      <c r="R566" s="310">
        <v>179917.58327</v>
      </c>
    </row>
    <row r="567" spans="1:18" s="298" customFormat="1">
      <c r="A567" s="311"/>
      <c r="B567" s="311"/>
      <c r="C567" s="311"/>
      <c r="D567" s="306" t="s">
        <v>8</v>
      </c>
      <c r="E567" s="307">
        <v>340</v>
      </c>
      <c r="F567" s="308">
        <v>1591.83474</v>
      </c>
      <c r="G567" s="309">
        <v>2845.5098900000003</v>
      </c>
      <c r="H567" s="309">
        <v>4437.3446299999996</v>
      </c>
      <c r="I567" s="309">
        <v>34763.572829999997</v>
      </c>
      <c r="J567" s="309">
        <v>20430.29998</v>
      </c>
      <c r="K567" s="309">
        <v>55193.872810000001</v>
      </c>
      <c r="L567" s="309">
        <v>37383.865700000002</v>
      </c>
      <c r="M567" s="309">
        <v>12802.881380000001</v>
      </c>
      <c r="N567" s="309">
        <v>50186.747080000001</v>
      </c>
      <c r="O567" s="309">
        <v>109817.96451999999</v>
      </c>
      <c r="P567" s="309">
        <v>30036.644489999999</v>
      </c>
      <c r="Q567" s="309">
        <v>3337.5897400000003</v>
      </c>
      <c r="R567" s="310">
        <v>33374.234230000002</v>
      </c>
    </row>
    <row r="568" spans="1:18" s="298" customFormat="1">
      <c r="A568" s="311"/>
      <c r="B568" s="311"/>
      <c r="C568" s="311"/>
      <c r="D568" s="311"/>
      <c r="E568" s="312">
        <v>441</v>
      </c>
      <c r="F568" s="313">
        <v>3193.6920099999998</v>
      </c>
      <c r="G568" s="314">
        <v>318.86056000000002</v>
      </c>
      <c r="H568" s="314">
        <v>3512.5525699999998</v>
      </c>
      <c r="I568" s="314">
        <v>45928.412090000005</v>
      </c>
      <c r="J568" s="314">
        <v>20435.125260000001</v>
      </c>
      <c r="K568" s="314">
        <v>66363.537349999999</v>
      </c>
      <c r="L568" s="314">
        <v>27752.18103</v>
      </c>
      <c r="M568" s="314">
        <v>14146.148869999999</v>
      </c>
      <c r="N568" s="314">
        <v>41898.329899999997</v>
      </c>
      <c r="O568" s="314">
        <v>111774.41982</v>
      </c>
      <c r="P568" s="314">
        <v>41930.268700000001</v>
      </c>
      <c r="Q568" s="314">
        <v>1538.75675</v>
      </c>
      <c r="R568" s="315">
        <v>43469.025450000001</v>
      </c>
    </row>
    <row r="569" spans="1:18" s="298" customFormat="1">
      <c r="A569" s="311"/>
      <c r="B569" s="311"/>
      <c r="C569" s="311"/>
      <c r="D569" s="311"/>
      <c r="E569" s="312">
        <v>310</v>
      </c>
      <c r="F569" s="313">
        <v>63.012480000000004</v>
      </c>
      <c r="G569" s="314">
        <v>1.0000000000000001E-5</v>
      </c>
      <c r="H569" s="314">
        <v>63.01249</v>
      </c>
      <c r="I569" s="314">
        <v>10969.04268</v>
      </c>
      <c r="J569" s="314">
        <v>7102.9057499999999</v>
      </c>
      <c r="K569" s="314">
        <v>18071.94843</v>
      </c>
      <c r="L569" s="314">
        <v>8571.2267699999993</v>
      </c>
      <c r="M569" s="314">
        <v>2833.8477000000003</v>
      </c>
      <c r="N569" s="314">
        <v>11405.074470000001</v>
      </c>
      <c r="O569" s="314">
        <v>29540.035390000001</v>
      </c>
      <c r="P569" s="314">
        <v>28113.068149999999</v>
      </c>
      <c r="Q569" s="314">
        <v>747.70947999999999</v>
      </c>
      <c r="R569" s="315">
        <v>28860.77763</v>
      </c>
    </row>
    <row r="570" spans="1:18" s="298" customFormat="1">
      <c r="A570" s="311"/>
      <c r="B570" s="311"/>
      <c r="C570" s="311"/>
      <c r="D570" s="311"/>
      <c r="E570" s="312">
        <v>327</v>
      </c>
      <c r="F570" s="313">
        <v>0.3</v>
      </c>
      <c r="G570" s="314">
        <v>0</v>
      </c>
      <c r="H570" s="314">
        <v>0.3</v>
      </c>
      <c r="I570" s="314">
        <v>1775.0966799999999</v>
      </c>
      <c r="J570" s="314">
        <v>2478.6370999999999</v>
      </c>
      <c r="K570" s="314">
        <v>4253.7337800000005</v>
      </c>
      <c r="L570" s="314">
        <v>4465.6200399999998</v>
      </c>
      <c r="M570" s="314">
        <v>2121.5038799999998</v>
      </c>
      <c r="N570" s="314">
        <v>6587.12392</v>
      </c>
      <c r="O570" s="314">
        <v>10841.1577</v>
      </c>
      <c r="P570" s="314">
        <v>6744.6493600000003</v>
      </c>
      <c r="Q570" s="314">
        <v>521.92858000000001</v>
      </c>
      <c r="R570" s="315">
        <v>7266.5779400000001</v>
      </c>
    </row>
    <row r="571" spans="1:18" s="298" customFormat="1">
      <c r="A571" s="311"/>
      <c r="B571" s="311"/>
      <c r="C571" s="311"/>
      <c r="D571" s="306" t="s">
        <v>96</v>
      </c>
      <c r="E571" s="307">
        <v>389</v>
      </c>
      <c r="F571" s="308">
        <v>2522.37219</v>
      </c>
      <c r="G571" s="309">
        <v>26.070610000000002</v>
      </c>
      <c r="H571" s="309">
        <v>2548.4427999999998</v>
      </c>
      <c r="I571" s="309">
        <v>27825.388070000001</v>
      </c>
      <c r="J571" s="309">
        <v>10399.037539999999</v>
      </c>
      <c r="K571" s="309">
        <v>38224.425609999998</v>
      </c>
      <c r="L571" s="309">
        <v>22642.417450000001</v>
      </c>
      <c r="M571" s="309">
        <v>7274.44974</v>
      </c>
      <c r="N571" s="309">
        <v>29916.867190000001</v>
      </c>
      <c r="O571" s="309">
        <v>70689.7356</v>
      </c>
      <c r="P571" s="309">
        <v>13640.12967</v>
      </c>
      <c r="Q571" s="309">
        <v>374.34915000000001</v>
      </c>
      <c r="R571" s="310">
        <v>14014.47882</v>
      </c>
    </row>
    <row r="572" spans="1:18" s="298" customFormat="1">
      <c r="A572" s="311"/>
      <c r="B572" s="306" t="s">
        <v>9</v>
      </c>
      <c r="C572" s="306" t="s">
        <v>9</v>
      </c>
      <c r="D572" s="306" t="s">
        <v>9</v>
      </c>
      <c r="E572" s="307">
        <v>82</v>
      </c>
      <c r="F572" s="308">
        <v>94547.676680000004</v>
      </c>
      <c r="G572" s="309">
        <v>53147.984090000005</v>
      </c>
      <c r="H572" s="309">
        <v>147695.66077000002</v>
      </c>
      <c r="I572" s="309">
        <v>185465.16824</v>
      </c>
      <c r="J572" s="309">
        <v>129742.52220000001</v>
      </c>
      <c r="K572" s="309">
        <v>315207.69043999998</v>
      </c>
      <c r="L572" s="309">
        <v>77127.181769999996</v>
      </c>
      <c r="M572" s="309">
        <v>35895.723909999993</v>
      </c>
      <c r="N572" s="309">
        <v>113022.90568000001</v>
      </c>
      <c r="O572" s="309">
        <v>575926.25688999996</v>
      </c>
      <c r="P572" s="309">
        <v>317610.82435000001</v>
      </c>
      <c r="Q572" s="309">
        <v>10844.58475</v>
      </c>
      <c r="R572" s="310">
        <v>328455.40910000005</v>
      </c>
    </row>
    <row r="573" spans="1:18" s="298" customFormat="1">
      <c r="A573" s="311"/>
      <c r="B573" s="311"/>
      <c r="C573" s="311"/>
      <c r="D573" s="306" t="s">
        <v>321</v>
      </c>
      <c r="E573" s="307">
        <v>525</v>
      </c>
      <c r="F573" s="308">
        <v>5685.04504</v>
      </c>
      <c r="G573" s="309">
        <v>1417.55611</v>
      </c>
      <c r="H573" s="309">
        <v>7102.6011500000004</v>
      </c>
      <c r="I573" s="309">
        <v>30303.06266</v>
      </c>
      <c r="J573" s="309">
        <v>12280.581789999998</v>
      </c>
      <c r="K573" s="309">
        <v>42583.64445</v>
      </c>
      <c r="L573" s="309">
        <v>17914.113160000001</v>
      </c>
      <c r="M573" s="309">
        <v>6350.8110099999994</v>
      </c>
      <c r="N573" s="309">
        <v>24264.924170000002</v>
      </c>
      <c r="O573" s="309">
        <v>73951.169769999993</v>
      </c>
      <c r="P573" s="309">
        <v>24731.496609999998</v>
      </c>
      <c r="Q573" s="309">
        <v>967.40501000000006</v>
      </c>
      <c r="R573" s="310">
        <v>25698.901620000001</v>
      </c>
    </row>
    <row r="574" spans="1:18" s="298" customFormat="1">
      <c r="A574" s="311"/>
      <c r="B574" s="306" t="s">
        <v>235</v>
      </c>
      <c r="C574" s="306" t="s">
        <v>235</v>
      </c>
      <c r="D574" s="306" t="s">
        <v>235</v>
      </c>
      <c r="E574" s="307">
        <v>521</v>
      </c>
      <c r="F574" s="308">
        <v>15925.107810000001</v>
      </c>
      <c r="G574" s="309">
        <v>12044.84577</v>
      </c>
      <c r="H574" s="309">
        <v>27969.953579999998</v>
      </c>
      <c r="I574" s="309">
        <v>32128.704379999999</v>
      </c>
      <c r="J574" s="309">
        <v>5155.4485999999997</v>
      </c>
      <c r="K574" s="309">
        <v>37284.152979999999</v>
      </c>
      <c r="L574" s="309">
        <v>20910.72927</v>
      </c>
      <c r="M574" s="309">
        <v>6856.6626399999996</v>
      </c>
      <c r="N574" s="309">
        <v>27767.391909999998</v>
      </c>
      <c r="O574" s="309">
        <v>93021.498470000006</v>
      </c>
      <c r="P574" s="309">
        <v>189368.29118999999</v>
      </c>
      <c r="Q574" s="309">
        <v>404.37228999999996</v>
      </c>
      <c r="R574" s="310">
        <v>189772.66347999999</v>
      </c>
    </row>
    <row r="575" spans="1:18" s="298" customFormat="1">
      <c r="A575" s="311"/>
      <c r="B575" s="306" t="s">
        <v>12</v>
      </c>
      <c r="C575" s="306" t="s">
        <v>238</v>
      </c>
      <c r="D575" s="306" t="s">
        <v>239</v>
      </c>
      <c r="E575" s="307">
        <v>54</v>
      </c>
      <c r="F575" s="308">
        <v>18983.330460000001</v>
      </c>
      <c r="G575" s="309">
        <v>5121.4384800000007</v>
      </c>
      <c r="H575" s="309">
        <v>24104.768940000002</v>
      </c>
      <c r="I575" s="309">
        <v>24234.98532</v>
      </c>
      <c r="J575" s="309">
        <v>8954.6701199999989</v>
      </c>
      <c r="K575" s="309">
        <v>33189.655440000002</v>
      </c>
      <c r="L575" s="309">
        <v>23320.891920000002</v>
      </c>
      <c r="M575" s="309">
        <v>7946.1788200000001</v>
      </c>
      <c r="N575" s="309">
        <v>31267.070739999999</v>
      </c>
      <c r="O575" s="309">
        <v>88561.495120000007</v>
      </c>
      <c r="P575" s="309">
        <v>139728.51021000001</v>
      </c>
      <c r="Q575" s="309">
        <v>93576.436829999991</v>
      </c>
      <c r="R575" s="310">
        <v>233304.94704</v>
      </c>
    </row>
    <row r="576" spans="1:18" s="298" customFormat="1">
      <c r="A576" s="311"/>
      <c r="B576" s="311"/>
      <c r="C576" s="306" t="s">
        <v>12</v>
      </c>
      <c r="D576" s="306" t="s">
        <v>12</v>
      </c>
      <c r="E576" s="307">
        <v>53</v>
      </c>
      <c r="F576" s="308">
        <v>39762.290639999999</v>
      </c>
      <c r="G576" s="309">
        <v>20218.063280000002</v>
      </c>
      <c r="H576" s="309">
        <v>59980.353920000001</v>
      </c>
      <c r="I576" s="309">
        <v>102604.40141999999</v>
      </c>
      <c r="J576" s="309">
        <v>17481.035620000002</v>
      </c>
      <c r="K576" s="309">
        <v>120085.43704</v>
      </c>
      <c r="L576" s="309">
        <v>39049.532249999997</v>
      </c>
      <c r="M576" s="309">
        <v>6501.1634899999999</v>
      </c>
      <c r="N576" s="309">
        <v>45550.695740000003</v>
      </c>
      <c r="O576" s="309">
        <v>225616.48669999998</v>
      </c>
      <c r="P576" s="309">
        <v>216328.01332</v>
      </c>
      <c r="Q576" s="309">
        <v>213385.20734999998</v>
      </c>
      <c r="R576" s="310">
        <v>429713.22067000001</v>
      </c>
    </row>
    <row r="577" spans="1:18" s="298" customFormat="1">
      <c r="A577" s="311"/>
      <c r="B577" s="311"/>
      <c r="C577" s="311"/>
      <c r="D577" s="311"/>
      <c r="E577" s="312">
        <v>574</v>
      </c>
      <c r="F577" s="313">
        <v>0</v>
      </c>
      <c r="G577" s="314">
        <v>0</v>
      </c>
      <c r="H577" s="314">
        <v>0</v>
      </c>
      <c r="I577" s="314">
        <v>0</v>
      </c>
      <c r="J577" s="314">
        <v>0</v>
      </c>
      <c r="K577" s="314">
        <v>0</v>
      </c>
      <c r="L577" s="314">
        <v>0</v>
      </c>
      <c r="M577" s="314">
        <v>0</v>
      </c>
      <c r="N577" s="314">
        <v>0</v>
      </c>
      <c r="O577" s="314">
        <v>0</v>
      </c>
      <c r="P577" s="314">
        <v>490.51332000000002</v>
      </c>
      <c r="Q577" s="314">
        <v>13.04365</v>
      </c>
      <c r="R577" s="315">
        <v>503.55696999999998</v>
      </c>
    </row>
    <row r="578" spans="1:18" s="298" customFormat="1">
      <c r="A578" s="311"/>
      <c r="B578" s="311"/>
      <c r="C578" s="311"/>
      <c r="D578" s="311"/>
      <c r="E578" s="312">
        <v>330</v>
      </c>
      <c r="F578" s="313">
        <v>14627.83684</v>
      </c>
      <c r="G578" s="314">
        <v>450.46733</v>
      </c>
      <c r="H578" s="314">
        <v>15078.304169999999</v>
      </c>
      <c r="I578" s="314">
        <v>32113.411820000001</v>
      </c>
      <c r="J578" s="314">
        <v>10141.213159999999</v>
      </c>
      <c r="K578" s="314">
        <v>42254.624979999993</v>
      </c>
      <c r="L578" s="314">
        <v>29760.235789999999</v>
      </c>
      <c r="M578" s="314">
        <v>8456.7273999999998</v>
      </c>
      <c r="N578" s="314">
        <v>38216.963189999995</v>
      </c>
      <c r="O578" s="314">
        <v>95549.892340000006</v>
      </c>
      <c r="P578" s="314">
        <v>66405.429100000008</v>
      </c>
      <c r="Q578" s="314">
        <v>2246.3177799999999</v>
      </c>
      <c r="R578" s="315">
        <v>68651.746879999992</v>
      </c>
    </row>
    <row r="579" spans="1:18" s="298" customFormat="1">
      <c r="A579" s="311"/>
      <c r="B579" s="311"/>
      <c r="C579" s="306" t="s">
        <v>240</v>
      </c>
      <c r="D579" s="306" t="s">
        <v>240</v>
      </c>
      <c r="E579" s="307">
        <v>518</v>
      </c>
      <c r="F579" s="308">
        <v>10110.040000000001</v>
      </c>
      <c r="G579" s="309">
        <v>20868.612679999998</v>
      </c>
      <c r="H579" s="309">
        <v>30978.652679999999</v>
      </c>
      <c r="I579" s="309">
        <v>24570.313829999999</v>
      </c>
      <c r="J579" s="309">
        <v>7686.3580700000002</v>
      </c>
      <c r="K579" s="309">
        <v>32256.671899999998</v>
      </c>
      <c r="L579" s="309">
        <v>6392.9119900000005</v>
      </c>
      <c r="M579" s="309">
        <v>2790.0139199999999</v>
      </c>
      <c r="N579" s="309">
        <v>9182.9259099999999</v>
      </c>
      <c r="O579" s="309">
        <v>72418.250489999991</v>
      </c>
      <c r="P579" s="309">
        <v>37867.200340000003</v>
      </c>
      <c r="Q579" s="309">
        <v>395.39514000000003</v>
      </c>
      <c r="R579" s="310">
        <v>38262.595479999996</v>
      </c>
    </row>
    <row r="580" spans="1:18" s="298" customFormat="1">
      <c r="A580" s="311"/>
      <c r="B580" s="311"/>
      <c r="C580" s="311"/>
      <c r="D580" s="306" t="s">
        <v>241</v>
      </c>
      <c r="E580" s="307">
        <v>516</v>
      </c>
      <c r="F580" s="308">
        <v>11914.73957</v>
      </c>
      <c r="G580" s="309">
        <v>8848.058939999999</v>
      </c>
      <c r="H580" s="309">
        <v>20762.798510000001</v>
      </c>
      <c r="I580" s="309">
        <v>47351.950069999999</v>
      </c>
      <c r="J580" s="309">
        <v>6276.8373899999997</v>
      </c>
      <c r="K580" s="309">
        <v>53628.78746</v>
      </c>
      <c r="L580" s="309">
        <v>39776.513250000004</v>
      </c>
      <c r="M580" s="309">
        <v>15457.808140000001</v>
      </c>
      <c r="N580" s="309">
        <v>55234.321389999997</v>
      </c>
      <c r="O580" s="309">
        <v>129625.90736</v>
      </c>
      <c r="P580" s="309">
        <v>14537.70579</v>
      </c>
      <c r="Q580" s="309">
        <v>122.12105</v>
      </c>
      <c r="R580" s="310">
        <v>14659.82684</v>
      </c>
    </row>
    <row r="581" spans="1:18" s="298" customFormat="1">
      <c r="A581" s="311"/>
      <c r="B581" s="311"/>
      <c r="C581" s="306" t="s">
        <v>242</v>
      </c>
      <c r="D581" s="306" t="s">
        <v>242</v>
      </c>
      <c r="E581" s="307">
        <v>57</v>
      </c>
      <c r="F581" s="308">
        <v>8499.8248699999986</v>
      </c>
      <c r="G581" s="309">
        <v>1259.30879</v>
      </c>
      <c r="H581" s="309">
        <v>9759.1336599999995</v>
      </c>
      <c r="I581" s="309">
        <v>30832.463629999998</v>
      </c>
      <c r="J581" s="309">
        <v>5953.3325999999997</v>
      </c>
      <c r="K581" s="309">
        <v>36785.79623</v>
      </c>
      <c r="L581" s="309">
        <v>29255.341230000002</v>
      </c>
      <c r="M581" s="309">
        <v>3366.6097300000001</v>
      </c>
      <c r="N581" s="309">
        <v>32621.950960000002</v>
      </c>
      <c r="O581" s="309">
        <v>79166.880849999987</v>
      </c>
      <c r="P581" s="309">
        <v>59523.872819999997</v>
      </c>
      <c r="Q581" s="309">
        <v>207.3648</v>
      </c>
      <c r="R581" s="310">
        <v>59731.23762</v>
      </c>
    </row>
    <row r="582" spans="1:18" s="298" customFormat="1">
      <c r="A582" s="311"/>
      <c r="B582" s="306" t="s">
        <v>243</v>
      </c>
      <c r="C582" s="306" t="s">
        <v>244</v>
      </c>
      <c r="D582" s="306" t="s">
        <v>244</v>
      </c>
      <c r="E582" s="307">
        <v>507</v>
      </c>
      <c r="F582" s="308">
        <v>2569.4698900000003</v>
      </c>
      <c r="G582" s="309">
        <v>2428.9621299999999</v>
      </c>
      <c r="H582" s="309">
        <v>4998.4320199999993</v>
      </c>
      <c r="I582" s="309">
        <v>23789.184719999997</v>
      </c>
      <c r="J582" s="309">
        <v>2234.9010499999999</v>
      </c>
      <c r="K582" s="309">
        <v>26024.085769999998</v>
      </c>
      <c r="L582" s="309">
        <v>9415.8663300000007</v>
      </c>
      <c r="M582" s="309">
        <v>2986.2203500000001</v>
      </c>
      <c r="N582" s="309">
        <v>12402.08668</v>
      </c>
      <c r="O582" s="309">
        <v>43424.604469999998</v>
      </c>
      <c r="P582" s="309">
        <v>44160.143560000004</v>
      </c>
      <c r="Q582" s="309">
        <v>142.34307999999999</v>
      </c>
      <c r="R582" s="310">
        <v>44302.486640000003</v>
      </c>
    </row>
    <row r="583" spans="1:18" s="298" customFormat="1">
      <c r="A583" s="311"/>
      <c r="B583" s="311"/>
      <c r="C583" s="306" t="s">
        <v>246</v>
      </c>
      <c r="D583" s="306" t="s">
        <v>247</v>
      </c>
      <c r="E583" s="307">
        <v>400</v>
      </c>
      <c r="F583" s="308">
        <v>2718.61906</v>
      </c>
      <c r="G583" s="309">
        <v>1635.4870100000001</v>
      </c>
      <c r="H583" s="309">
        <v>4354.1060700000007</v>
      </c>
      <c r="I583" s="309">
        <v>29434.506140000001</v>
      </c>
      <c r="J583" s="309">
        <v>9837.5070500000002</v>
      </c>
      <c r="K583" s="309">
        <v>39272.013189999998</v>
      </c>
      <c r="L583" s="309">
        <v>11260.710439999999</v>
      </c>
      <c r="M583" s="309">
        <v>5954.8311199999998</v>
      </c>
      <c r="N583" s="309">
        <v>17215.541559999998</v>
      </c>
      <c r="O583" s="309">
        <v>60841.660819999997</v>
      </c>
      <c r="P583" s="309">
        <v>84606.48470999999</v>
      </c>
      <c r="Q583" s="309">
        <v>565.98831000000007</v>
      </c>
      <c r="R583" s="310">
        <v>85172.47301999999</v>
      </c>
    </row>
    <row r="584" spans="1:18" s="298" customFormat="1">
      <c r="A584" s="311"/>
      <c r="B584" s="311"/>
      <c r="C584" s="311"/>
      <c r="D584" s="306" t="s">
        <v>246</v>
      </c>
      <c r="E584" s="307">
        <v>58</v>
      </c>
      <c r="F584" s="308">
        <v>66092.245779999997</v>
      </c>
      <c r="G584" s="309">
        <v>12884.10713</v>
      </c>
      <c r="H584" s="309">
        <v>78976.352910000001</v>
      </c>
      <c r="I584" s="309">
        <v>76820.990839999999</v>
      </c>
      <c r="J584" s="309">
        <v>25042.933870000001</v>
      </c>
      <c r="K584" s="309">
        <v>101863.92470999999</v>
      </c>
      <c r="L584" s="309">
        <v>29673.043429999998</v>
      </c>
      <c r="M584" s="309">
        <v>13377.235560000001</v>
      </c>
      <c r="N584" s="309">
        <v>43050.278989999999</v>
      </c>
      <c r="O584" s="309">
        <v>223890.55661000003</v>
      </c>
      <c r="P584" s="309">
        <v>340588.55807999999</v>
      </c>
      <c r="Q584" s="309">
        <v>1596.5270700000001</v>
      </c>
      <c r="R584" s="310">
        <v>342185.08515</v>
      </c>
    </row>
    <row r="585" spans="1:18" s="298" customFormat="1">
      <c r="A585" s="311"/>
      <c r="B585" s="311"/>
      <c r="C585" s="311"/>
      <c r="D585" s="311"/>
      <c r="E585" s="312">
        <v>422</v>
      </c>
      <c r="F585" s="313">
        <v>4457.9241700000002</v>
      </c>
      <c r="G585" s="314">
        <v>11.57705</v>
      </c>
      <c r="H585" s="314">
        <v>4469.5012200000001</v>
      </c>
      <c r="I585" s="314">
        <v>27537.26398</v>
      </c>
      <c r="J585" s="314">
        <v>6330.4128200000005</v>
      </c>
      <c r="K585" s="314">
        <v>33867.676799999994</v>
      </c>
      <c r="L585" s="314">
        <v>12122.05046</v>
      </c>
      <c r="M585" s="314">
        <v>3321.8404</v>
      </c>
      <c r="N585" s="314">
        <v>15443.89086</v>
      </c>
      <c r="O585" s="314">
        <v>53781.068880000006</v>
      </c>
      <c r="P585" s="314">
        <v>88868.502540000001</v>
      </c>
      <c r="Q585" s="314">
        <v>927.49013000000002</v>
      </c>
      <c r="R585" s="315">
        <v>89795.992670000007</v>
      </c>
    </row>
    <row r="586" spans="1:18" s="298" customFormat="1">
      <c r="A586" s="311"/>
      <c r="B586" s="306" t="s">
        <v>14</v>
      </c>
      <c r="C586" s="306" t="s">
        <v>257</v>
      </c>
      <c r="D586" s="306" t="s">
        <v>257</v>
      </c>
      <c r="E586" s="307">
        <v>23</v>
      </c>
      <c r="F586" s="308">
        <v>150764.63250000001</v>
      </c>
      <c r="G586" s="309">
        <v>236660.29850999999</v>
      </c>
      <c r="H586" s="309">
        <v>387424.93101</v>
      </c>
      <c r="I586" s="309">
        <v>225340.80438999998</v>
      </c>
      <c r="J586" s="309">
        <v>107785.95336</v>
      </c>
      <c r="K586" s="309">
        <v>333126.75774999999</v>
      </c>
      <c r="L586" s="309">
        <v>87074.358859999993</v>
      </c>
      <c r="M586" s="309">
        <v>28114.95983</v>
      </c>
      <c r="N586" s="309">
        <v>115189.31869</v>
      </c>
      <c r="O586" s="309">
        <v>835741.00745000003</v>
      </c>
      <c r="P586" s="309">
        <v>583426.08453999995</v>
      </c>
      <c r="Q586" s="309">
        <v>16493.275560000002</v>
      </c>
      <c r="R586" s="310">
        <v>599919.36010000005</v>
      </c>
    </row>
    <row r="587" spans="1:18" s="298" customFormat="1">
      <c r="A587" s="311"/>
      <c r="B587" s="311"/>
      <c r="C587" s="311"/>
      <c r="D587" s="311"/>
      <c r="E587" s="312">
        <v>459</v>
      </c>
      <c r="F587" s="313">
        <v>251.50552999999999</v>
      </c>
      <c r="G587" s="314">
        <v>986.57997999999998</v>
      </c>
      <c r="H587" s="314">
        <v>1238.0855100000001</v>
      </c>
      <c r="I587" s="314">
        <v>23062.61664</v>
      </c>
      <c r="J587" s="314">
        <v>9920.3127899999999</v>
      </c>
      <c r="K587" s="314">
        <v>32982.929429999997</v>
      </c>
      <c r="L587" s="314">
        <v>13441.904640000001</v>
      </c>
      <c r="M587" s="314">
        <v>2731.9152300000001</v>
      </c>
      <c r="N587" s="314">
        <v>16173.819869999999</v>
      </c>
      <c r="O587" s="314">
        <v>50394.83481</v>
      </c>
      <c r="P587" s="314">
        <v>28540.135469999997</v>
      </c>
      <c r="Q587" s="314">
        <v>324.18943999999999</v>
      </c>
      <c r="R587" s="315">
        <v>28864.324909999999</v>
      </c>
    </row>
    <row r="588" spans="1:18" s="298" customFormat="1">
      <c r="A588" s="311"/>
      <c r="B588" s="311"/>
      <c r="C588" s="311"/>
      <c r="D588" s="311"/>
      <c r="E588" s="312">
        <v>397</v>
      </c>
      <c r="F588" s="313">
        <v>782.72411999999997</v>
      </c>
      <c r="G588" s="314">
        <v>1241.8787</v>
      </c>
      <c r="H588" s="314">
        <v>2024.6028200000001</v>
      </c>
      <c r="I588" s="314">
        <v>45543.27029</v>
      </c>
      <c r="J588" s="314">
        <v>26664.629499999999</v>
      </c>
      <c r="K588" s="314">
        <v>72207.89979000001</v>
      </c>
      <c r="L588" s="314">
        <v>30381.37659</v>
      </c>
      <c r="M588" s="314">
        <v>13042.59794</v>
      </c>
      <c r="N588" s="314">
        <v>43423.97453</v>
      </c>
      <c r="O588" s="314">
        <v>117656.47714</v>
      </c>
      <c r="P588" s="314">
        <v>90707.357690000004</v>
      </c>
      <c r="Q588" s="314">
        <v>1297.09528</v>
      </c>
      <c r="R588" s="315">
        <v>92004.452969999998</v>
      </c>
    </row>
    <row r="589" spans="1:18" s="298" customFormat="1">
      <c r="A589" s="311"/>
      <c r="B589" s="311"/>
      <c r="C589" s="311"/>
      <c r="D589" s="311"/>
      <c r="E589" s="312">
        <v>506</v>
      </c>
      <c r="F589" s="313">
        <v>16040.85</v>
      </c>
      <c r="G589" s="314">
        <v>48476.16072</v>
      </c>
      <c r="H589" s="314">
        <v>64517.010719999998</v>
      </c>
      <c r="I589" s="314">
        <v>103939.26557999999</v>
      </c>
      <c r="J589" s="314">
        <v>57545.264409999996</v>
      </c>
      <c r="K589" s="314">
        <v>161484.52999000001</v>
      </c>
      <c r="L589" s="314">
        <v>53344.245510000001</v>
      </c>
      <c r="M589" s="314">
        <v>25744.91259</v>
      </c>
      <c r="N589" s="314">
        <v>79089.158100000001</v>
      </c>
      <c r="O589" s="314">
        <v>305090.69881000003</v>
      </c>
      <c r="P589" s="314">
        <v>901120.97841999994</v>
      </c>
      <c r="Q589" s="314">
        <v>26816.603079999997</v>
      </c>
      <c r="R589" s="315">
        <v>927937.58149999997</v>
      </c>
    </row>
    <row r="590" spans="1:18" s="298" customFormat="1">
      <c r="A590" s="311"/>
      <c r="B590" s="311"/>
      <c r="C590" s="306" t="s">
        <v>327</v>
      </c>
      <c r="D590" s="306" t="s">
        <v>328</v>
      </c>
      <c r="E590" s="307">
        <v>526</v>
      </c>
      <c r="F590" s="308">
        <v>22942.31926</v>
      </c>
      <c r="G590" s="309">
        <v>4015.4627300000002</v>
      </c>
      <c r="H590" s="309">
        <v>26957.781989999999</v>
      </c>
      <c r="I590" s="309">
        <v>169090.86072999999</v>
      </c>
      <c r="J590" s="309">
        <v>50161.543789999996</v>
      </c>
      <c r="K590" s="309">
        <v>219252.40452000001</v>
      </c>
      <c r="L590" s="309">
        <v>30326.378909999999</v>
      </c>
      <c r="M590" s="309">
        <v>3515.6031200000002</v>
      </c>
      <c r="N590" s="309">
        <v>33841.982029999999</v>
      </c>
      <c r="O590" s="309">
        <v>280052.16854000004</v>
      </c>
      <c r="P590" s="309">
        <v>999.00513999999998</v>
      </c>
      <c r="Q590" s="309">
        <v>5.74E-2</v>
      </c>
      <c r="R590" s="310">
        <v>999.06254000000001</v>
      </c>
    </row>
    <row r="591" spans="1:18" s="298" customFormat="1">
      <c r="A591" s="311"/>
      <c r="B591" s="306" t="s">
        <v>15</v>
      </c>
      <c r="C591" s="306" t="s">
        <v>260</v>
      </c>
      <c r="D591" s="306" t="s">
        <v>260</v>
      </c>
      <c r="E591" s="307">
        <v>5</v>
      </c>
      <c r="F591" s="308">
        <v>65594.648010000004</v>
      </c>
      <c r="G591" s="309">
        <v>31989.433120000002</v>
      </c>
      <c r="H591" s="309">
        <v>97584.081129999991</v>
      </c>
      <c r="I591" s="309">
        <v>89967.545729999998</v>
      </c>
      <c r="J591" s="309">
        <v>20861.353600000002</v>
      </c>
      <c r="K591" s="309">
        <v>110828.89933</v>
      </c>
      <c r="L591" s="309">
        <v>50691.836390000004</v>
      </c>
      <c r="M591" s="309">
        <v>16600.309870000001</v>
      </c>
      <c r="N591" s="309">
        <v>67292.146260000009</v>
      </c>
      <c r="O591" s="309">
        <v>275705.12672</v>
      </c>
      <c r="P591" s="309">
        <v>438080.60251</v>
      </c>
      <c r="Q591" s="309">
        <v>7342.43941</v>
      </c>
      <c r="R591" s="310">
        <v>445423.04191999999</v>
      </c>
    </row>
    <row r="592" spans="1:18" s="298" customFormat="1">
      <c r="A592" s="311"/>
      <c r="B592" s="311"/>
      <c r="C592" s="311"/>
      <c r="D592" s="311"/>
      <c r="E592" s="312">
        <v>335</v>
      </c>
      <c r="F592" s="313">
        <v>404.84992999999997</v>
      </c>
      <c r="G592" s="314">
        <v>2.94889</v>
      </c>
      <c r="H592" s="314">
        <v>407.79882000000003</v>
      </c>
      <c r="I592" s="314">
        <v>18040.733399999997</v>
      </c>
      <c r="J592" s="314">
        <v>5263.1151100000006</v>
      </c>
      <c r="K592" s="314">
        <v>23303.848510000003</v>
      </c>
      <c r="L592" s="314">
        <v>16919.37328</v>
      </c>
      <c r="M592" s="314">
        <v>2541.5670800000003</v>
      </c>
      <c r="N592" s="314">
        <v>19460.940360000001</v>
      </c>
      <c r="O592" s="314">
        <v>43172.58769</v>
      </c>
      <c r="P592" s="314">
        <v>70964.29191</v>
      </c>
      <c r="Q592" s="314">
        <v>2585.4321800000002</v>
      </c>
      <c r="R592" s="315">
        <v>73549.724090000003</v>
      </c>
    </row>
    <row r="593" spans="1:18" s="298" customFormat="1">
      <c r="A593" s="311"/>
      <c r="B593" s="311"/>
      <c r="C593" s="311"/>
      <c r="D593" s="311"/>
      <c r="E593" s="312">
        <v>511</v>
      </c>
      <c r="F593" s="313">
        <v>3065.7041400000003</v>
      </c>
      <c r="G593" s="314">
        <v>124.76259</v>
      </c>
      <c r="H593" s="314">
        <v>3190.4667300000001</v>
      </c>
      <c r="I593" s="314">
        <v>38074.465700000001</v>
      </c>
      <c r="J593" s="314">
        <v>48378.191180000002</v>
      </c>
      <c r="K593" s="314">
        <v>86452.656879999995</v>
      </c>
      <c r="L593" s="314">
        <v>23479.18937</v>
      </c>
      <c r="M593" s="314">
        <v>17473.832600000002</v>
      </c>
      <c r="N593" s="314">
        <v>40953.021970000002</v>
      </c>
      <c r="O593" s="314">
        <v>130596.14558</v>
      </c>
      <c r="P593" s="314">
        <v>62824.507600000004</v>
      </c>
      <c r="Q593" s="314">
        <v>1238.03603</v>
      </c>
      <c r="R593" s="315">
        <v>64062.54363</v>
      </c>
    </row>
    <row r="594" spans="1:18" s="298" customFormat="1">
      <c r="A594" s="311"/>
      <c r="B594" s="306" t="s">
        <v>16</v>
      </c>
      <c r="C594" s="306" t="s">
        <v>262</v>
      </c>
      <c r="D594" s="306" t="s">
        <v>262</v>
      </c>
      <c r="E594" s="307">
        <v>77</v>
      </c>
      <c r="F594" s="308">
        <v>6004.6591600000002</v>
      </c>
      <c r="G594" s="309">
        <v>1175.3350500000001</v>
      </c>
      <c r="H594" s="309">
        <v>7179.9942099999998</v>
      </c>
      <c r="I594" s="309">
        <v>31186.94022</v>
      </c>
      <c r="J594" s="309">
        <v>11889.920300000002</v>
      </c>
      <c r="K594" s="309">
        <v>43076.860520000002</v>
      </c>
      <c r="L594" s="309">
        <v>44044.662400000001</v>
      </c>
      <c r="M594" s="309">
        <v>12236.945659999999</v>
      </c>
      <c r="N594" s="309">
        <v>56281.608060000006</v>
      </c>
      <c r="O594" s="309">
        <v>106538.46279000001</v>
      </c>
      <c r="P594" s="309">
        <v>31834.107379999998</v>
      </c>
      <c r="Q594" s="309">
        <v>344.43652000000003</v>
      </c>
      <c r="R594" s="310">
        <v>32178.543899999997</v>
      </c>
    </row>
    <row r="595" spans="1:18" s="298" customFormat="1">
      <c r="A595" s="311"/>
      <c r="B595" s="311"/>
      <c r="C595" s="306" t="s">
        <v>263</v>
      </c>
      <c r="D595" s="306" t="s">
        <v>266</v>
      </c>
      <c r="E595" s="307">
        <v>72</v>
      </c>
      <c r="F595" s="308">
        <v>22988.42165</v>
      </c>
      <c r="G595" s="309">
        <v>809.91329000000007</v>
      </c>
      <c r="H595" s="309">
        <v>23798.334940000001</v>
      </c>
      <c r="I595" s="309">
        <v>22043.171469999997</v>
      </c>
      <c r="J595" s="309">
        <v>5661.80663</v>
      </c>
      <c r="K595" s="309">
        <v>27704.9781</v>
      </c>
      <c r="L595" s="309">
        <v>16459.553469999999</v>
      </c>
      <c r="M595" s="309">
        <v>7285.9086600000001</v>
      </c>
      <c r="N595" s="309">
        <v>23745.46213</v>
      </c>
      <c r="O595" s="309">
        <v>75248.775170000008</v>
      </c>
      <c r="P595" s="309">
        <v>47496.193869999996</v>
      </c>
      <c r="Q595" s="309">
        <v>4326.1299100000006</v>
      </c>
      <c r="R595" s="310">
        <v>51822.323779999999</v>
      </c>
    </row>
    <row r="596" spans="1:18" s="298" customFormat="1">
      <c r="A596" s="311"/>
      <c r="B596" s="311"/>
      <c r="C596" s="306" t="s">
        <v>268</v>
      </c>
      <c r="D596" s="306" t="s">
        <v>268</v>
      </c>
      <c r="E596" s="307">
        <v>75</v>
      </c>
      <c r="F596" s="308">
        <v>12334.944109999999</v>
      </c>
      <c r="G596" s="309">
        <v>2784.4923900000003</v>
      </c>
      <c r="H596" s="309">
        <v>15119.4365</v>
      </c>
      <c r="I596" s="309">
        <v>24439.490519999999</v>
      </c>
      <c r="J596" s="309">
        <v>8581.3496899999991</v>
      </c>
      <c r="K596" s="309">
        <v>33020.840210000002</v>
      </c>
      <c r="L596" s="309">
        <v>36951.644690000001</v>
      </c>
      <c r="M596" s="309">
        <v>21166.79134</v>
      </c>
      <c r="N596" s="309">
        <v>58118.436030000004</v>
      </c>
      <c r="O596" s="309">
        <v>106258.71273999999</v>
      </c>
      <c r="P596" s="309">
        <v>36946.862540000002</v>
      </c>
      <c r="Q596" s="309">
        <v>426.44551000000001</v>
      </c>
      <c r="R596" s="310">
        <v>37373.30805</v>
      </c>
    </row>
    <row r="597" spans="1:18" s="298" customFormat="1">
      <c r="A597" s="311"/>
      <c r="B597" s="311"/>
      <c r="C597" s="311"/>
      <c r="D597" s="306" t="s">
        <v>269</v>
      </c>
      <c r="E597" s="307">
        <v>503</v>
      </c>
      <c r="F597" s="308">
        <v>632.31478000000004</v>
      </c>
      <c r="G597" s="309">
        <v>1.6079999999999997E-2</v>
      </c>
      <c r="H597" s="309">
        <v>632.33086000000003</v>
      </c>
      <c r="I597" s="309">
        <v>13729.05896</v>
      </c>
      <c r="J597" s="309">
        <v>3277.88348</v>
      </c>
      <c r="K597" s="309">
        <v>17006.942440000003</v>
      </c>
      <c r="L597" s="309">
        <v>21388.03628</v>
      </c>
      <c r="M597" s="309">
        <v>9494.5323399999997</v>
      </c>
      <c r="N597" s="309">
        <v>30882.568620000002</v>
      </c>
      <c r="O597" s="309">
        <v>48521.841919999999</v>
      </c>
      <c r="P597" s="309">
        <v>9526.5511800000004</v>
      </c>
      <c r="Q597" s="309">
        <v>950.70021999999994</v>
      </c>
      <c r="R597" s="310">
        <v>10477.251400000001</v>
      </c>
    </row>
    <row r="598" spans="1:18" s="298" customFormat="1">
      <c r="A598" s="311"/>
      <c r="B598" s="311"/>
      <c r="C598" s="306" t="s">
        <v>270</v>
      </c>
      <c r="D598" s="306" t="s">
        <v>271</v>
      </c>
      <c r="E598" s="307">
        <v>402</v>
      </c>
      <c r="F598" s="308">
        <v>9806.0919800000011</v>
      </c>
      <c r="G598" s="309">
        <v>2016.5486899999999</v>
      </c>
      <c r="H598" s="309">
        <v>11822.640670000001</v>
      </c>
      <c r="I598" s="309">
        <v>32518.205600000001</v>
      </c>
      <c r="J598" s="309">
        <v>10305.61781</v>
      </c>
      <c r="K598" s="309">
        <v>42823.823409999997</v>
      </c>
      <c r="L598" s="309">
        <v>27687.228309999999</v>
      </c>
      <c r="M598" s="309">
        <v>5608.4775799999998</v>
      </c>
      <c r="N598" s="309">
        <v>33295.705889999997</v>
      </c>
      <c r="O598" s="309">
        <v>87942.169970000003</v>
      </c>
      <c r="P598" s="309">
        <v>100346.26443000001</v>
      </c>
      <c r="Q598" s="309">
        <v>479.43759999999997</v>
      </c>
      <c r="R598" s="310">
        <v>100825.70203</v>
      </c>
    </row>
    <row r="599" spans="1:18" s="298" customFormat="1">
      <c r="A599" s="311"/>
      <c r="B599" s="311"/>
      <c r="C599" s="306" t="s">
        <v>16</v>
      </c>
      <c r="D599" s="306" t="s">
        <v>272</v>
      </c>
      <c r="E599" s="307">
        <v>567</v>
      </c>
      <c r="F599" s="308">
        <v>2233.8511600000002</v>
      </c>
      <c r="G599" s="309">
        <v>159.64018999999999</v>
      </c>
      <c r="H599" s="309">
        <v>2393.4913500000002</v>
      </c>
      <c r="I599" s="309">
        <v>21995.08224</v>
      </c>
      <c r="J599" s="309">
        <v>9590.7142500000009</v>
      </c>
      <c r="K599" s="309">
        <v>31585.796489999997</v>
      </c>
      <c r="L599" s="309">
        <v>33286.130400000002</v>
      </c>
      <c r="M599" s="309">
        <v>13146.060670000001</v>
      </c>
      <c r="N599" s="309">
        <v>46432.191070000001</v>
      </c>
      <c r="O599" s="309">
        <v>80411.478909999991</v>
      </c>
      <c r="P599" s="309">
        <v>31379.962179999999</v>
      </c>
      <c r="Q599" s="309">
        <v>1477.5828300000001</v>
      </c>
      <c r="R599" s="310">
        <v>32857.545010000002</v>
      </c>
    </row>
    <row r="600" spans="1:18" s="298" customFormat="1">
      <c r="A600" s="311"/>
      <c r="B600" s="311"/>
      <c r="C600" s="311"/>
      <c r="D600" s="311"/>
      <c r="E600" s="312">
        <v>318</v>
      </c>
      <c r="F600" s="313">
        <v>35.19041</v>
      </c>
      <c r="G600" s="314">
        <v>0</v>
      </c>
      <c r="H600" s="314">
        <v>35.19041</v>
      </c>
      <c r="I600" s="314">
        <v>17684.341840000001</v>
      </c>
      <c r="J600" s="314">
        <v>9186.0955999999987</v>
      </c>
      <c r="K600" s="314">
        <v>26870.437440000002</v>
      </c>
      <c r="L600" s="314">
        <v>6395.8180199999997</v>
      </c>
      <c r="M600" s="314">
        <v>4879.6108899999999</v>
      </c>
      <c r="N600" s="314">
        <v>11275.428910000001</v>
      </c>
      <c r="O600" s="314">
        <v>38181.056759999999</v>
      </c>
      <c r="P600" s="314">
        <v>3823.7746699999998</v>
      </c>
      <c r="Q600" s="314">
        <v>361.34889000000004</v>
      </c>
      <c r="R600" s="315">
        <v>4185.12356</v>
      </c>
    </row>
    <row r="601" spans="1:18" s="298" customFormat="1">
      <c r="A601" s="311"/>
      <c r="B601" s="311"/>
      <c r="C601" s="311"/>
      <c r="D601" s="311"/>
      <c r="E601" s="312">
        <v>457</v>
      </c>
      <c r="F601" s="313">
        <v>2637.5748100000001</v>
      </c>
      <c r="G601" s="314">
        <v>657.46348</v>
      </c>
      <c r="H601" s="314">
        <v>3295.03829</v>
      </c>
      <c r="I601" s="314">
        <v>41640.193469999998</v>
      </c>
      <c r="J601" s="314">
        <v>17928.128410000001</v>
      </c>
      <c r="K601" s="314">
        <v>59568.321880000003</v>
      </c>
      <c r="L601" s="314">
        <v>36612.945950000001</v>
      </c>
      <c r="M601" s="314">
        <v>10723.80515</v>
      </c>
      <c r="N601" s="314">
        <v>47336.751100000001</v>
      </c>
      <c r="O601" s="314">
        <v>110200.11126999999</v>
      </c>
      <c r="P601" s="314">
        <v>21697.049429999999</v>
      </c>
      <c r="Q601" s="314">
        <v>1309.5833600000001</v>
      </c>
      <c r="R601" s="315">
        <v>23006.63279</v>
      </c>
    </row>
    <row r="602" spans="1:18" s="298" customFormat="1">
      <c r="A602" s="311"/>
      <c r="B602" s="311"/>
      <c r="C602" s="311"/>
      <c r="D602" s="306" t="s">
        <v>76</v>
      </c>
      <c r="E602" s="307">
        <v>547</v>
      </c>
      <c r="F602" s="308">
        <v>642.03191000000004</v>
      </c>
      <c r="G602" s="309">
        <v>602.35467000000006</v>
      </c>
      <c r="H602" s="309">
        <v>1244.3865800000001</v>
      </c>
      <c r="I602" s="309">
        <v>23445.306960000002</v>
      </c>
      <c r="J602" s="309">
        <v>12850.167390000001</v>
      </c>
      <c r="K602" s="309">
        <v>36295.474350000004</v>
      </c>
      <c r="L602" s="309">
        <v>24445.91906</v>
      </c>
      <c r="M602" s="309">
        <v>9850.3436000000002</v>
      </c>
      <c r="N602" s="309">
        <v>34296.262659999993</v>
      </c>
      <c r="O602" s="309">
        <v>71836.123590000003</v>
      </c>
      <c r="P602" s="309">
        <v>15235.62011</v>
      </c>
      <c r="Q602" s="309">
        <v>344.32171</v>
      </c>
      <c r="R602" s="310">
        <v>15579.94182</v>
      </c>
    </row>
    <row r="603" spans="1:18" s="298" customFormat="1">
      <c r="A603" s="311"/>
      <c r="B603" s="311"/>
      <c r="C603" s="311"/>
      <c r="D603" s="306" t="s">
        <v>75</v>
      </c>
      <c r="E603" s="307">
        <v>348</v>
      </c>
      <c r="F603" s="308">
        <v>58.565690000000004</v>
      </c>
      <c r="G603" s="309">
        <v>0</v>
      </c>
      <c r="H603" s="309">
        <v>58.565690000000004</v>
      </c>
      <c r="I603" s="309">
        <v>9640.5893400000004</v>
      </c>
      <c r="J603" s="309">
        <v>11127.05877</v>
      </c>
      <c r="K603" s="309">
        <v>20767.648109999998</v>
      </c>
      <c r="L603" s="309">
        <v>3405.7338500000001</v>
      </c>
      <c r="M603" s="309">
        <v>11972.87811</v>
      </c>
      <c r="N603" s="309">
        <v>15378.61196</v>
      </c>
      <c r="O603" s="309">
        <v>36204.82576</v>
      </c>
      <c r="P603" s="309">
        <v>5080.2307699999992</v>
      </c>
      <c r="Q603" s="309">
        <v>189.65788000000001</v>
      </c>
      <c r="R603" s="310">
        <v>5269.8886500000008</v>
      </c>
    </row>
    <row r="604" spans="1:18" s="298" customFormat="1">
      <c r="A604" s="311"/>
      <c r="B604" s="311"/>
      <c r="C604" s="311"/>
      <c r="D604" s="311"/>
      <c r="E604" s="312">
        <v>292</v>
      </c>
      <c r="F604" s="313">
        <v>3203.77063</v>
      </c>
      <c r="G604" s="314">
        <v>549.46947</v>
      </c>
      <c r="H604" s="314">
        <v>3753.2401</v>
      </c>
      <c r="I604" s="314">
        <v>31705.14948</v>
      </c>
      <c r="J604" s="314">
        <v>16260.45062</v>
      </c>
      <c r="K604" s="314">
        <v>47965.600100000003</v>
      </c>
      <c r="L604" s="314">
        <v>42406.57417</v>
      </c>
      <c r="M604" s="314">
        <v>12397.344080000001</v>
      </c>
      <c r="N604" s="314">
        <v>54803.918250000002</v>
      </c>
      <c r="O604" s="314">
        <v>106522.75845000001</v>
      </c>
      <c r="P604" s="314">
        <v>24581.189120000003</v>
      </c>
      <c r="Q604" s="314">
        <v>663.75331999999992</v>
      </c>
      <c r="R604" s="315">
        <v>25244.942440000003</v>
      </c>
    </row>
    <row r="605" spans="1:18" s="298" customFormat="1">
      <c r="A605" s="311"/>
      <c r="B605" s="311"/>
      <c r="C605" s="311"/>
      <c r="D605" s="306" t="s">
        <v>273</v>
      </c>
      <c r="E605" s="307">
        <v>176</v>
      </c>
      <c r="F605" s="308">
        <v>6995.4985800000004</v>
      </c>
      <c r="G605" s="309">
        <v>4543.7912300000007</v>
      </c>
      <c r="H605" s="309">
        <v>11539.28981</v>
      </c>
      <c r="I605" s="309">
        <v>67361.445240000001</v>
      </c>
      <c r="J605" s="309">
        <v>54383.349329999997</v>
      </c>
      <c r="K605" s="309">
        <v>121744.79457</v>
      </c>
      <c r="L605" s="309">
        <v>79832.351319999987</v>
      </c>
      <c r="M605" s="309">
        <v>44644.663950000002</v>
      </c>
      <c r="N605" s="309">
        <v>124477.01526999999</v>
      </c>
      <c r="O605" s="309">
        <v>257761.09965000002</v>
      </c>
      <c r="P605" s="309">
        <v>69133.688340000008</v>
      </c>
      <c r="Q605" s="309">
        <v>3522.8602400000004</v>
      </c>
      <c r="R605" s="310">
        <v>72656.548580000002</v>
      </c>
    </row>
    <row r="606" spans="1:18" s="298" customFormat="1">
      <c r="A606" s="311"/>
      <c r="B606" s="311"/>
      <c r="C606" s="311"/>
      <c r="D606" s="311"/>
      <c r="E606" s="312">
        <v>541</v>
      </c>
      <c r="F606" s="313">
        <v>1824.42419</v>
      </c>
      <c r="G606" s="314">
        <v>2377.1916800000004</v>
      </c>
      <c r="H606" s="314">
        <v>4201.6158700000005</v>
      </c>
      <c r="I606" s="314">
        <v>61349.751880000003</v>
      </c>
      <c r="J606" s="314">
        <v>37890.125770000006</v>
      </c>
      <c r="K606" s="314">
        <v>99239.877650000009</v>
      </c>
      <c r="L606" s="314">
        <v>48414.120860000003</v>
      </c>
      <c r="M606" s="314">
        <v>52136.999819999997</v>
      </c>
      <c r="N606" s="314">
        <v>100551.12068000001</v>
      </c>
      <c r="O606" s="314">
        <v>203992.61419999998</v>
      </c>
      <c r="P606" s="314">
        <v>86199.438890000005</v>
      </c>
      <c r="Q606" s="314">
        <v>7765.25479</v>
      </c>
      <c r="R606" s="315">
        <v>93964.693680000011</v>
      </c>
    </row>
    <row r="607" spans="1:18" s="298" customFormat="1">
      <c r="A607" s="311"/>
      <c r="B607" s="311"/>
      <c r="C607" s="311"/>
      <c r="D607" s="311"/>
      <c r="E607" s="312">
        <v>273</v>
      </c>
      <c r="F607" s="313">
        <v>3.7109999999999997E-2</v>
      </c>
      <c r="G607" s="314">
        <v>0</v>
      </c>
      <c r="H607" s="314">
        <v>3.7109999999999997E-2</v>
      </c>
      <c r="I607" s="314">
        <v>9087.0446300000003</v>
      </c>
      <c r="J607" s="314">
        <v>1084.24954</v>
      </c>
      <c r="K607" s="314">
        <v>10171.294169999999</v>
      </c>
      <c r="L607" s="314">
        <v>3474.2718199999999</v>
      </c>
      <c r="M607" s="314">
        <v>125.46033</v>
      </c>
      <c r="N607" s="314">
        <v>3599.7321499999998</v>
      </c>
      <c r="O607" s="314">
        <v>13771.06343</v>
      </c>
      <c r="P607" s="314">
        <v>5701.2038000000002</v>
      </c>
      <c r="Q607" s="314">
        <v>1336.61853</v>
      </c>
      <c r="R607" s="315">
        <v>7037.82233</v>
      </c>
    </row>
    <row r="608" spans="1:18" s="298" customFormat="1">
      <c r="A608" s="311"/>
      <c r="B608" s="311"/>
      <c r="C608" s="311"/>
      <c r="D608" s="306" t="s">
        <v>80</v>
      </c>
      <c r="E608" s="307">
        <v>539</v>
      </c>
      <c r="F608" s="308">
        <v>4013.5072300000002</v>
      </c>
      <c r="G608" s="309">
        <v>3321.4581400000002</v>
      </c>
      <c r="H608" s="309">
        <v>7334.9653699999999</v>
      </c>
      <c r="I608" s="309">
        <v>37554.22769</v>
      </c>
      <c r="J608" s="309">
        <v>39096.946349999998</v>
      </c>
      <c r="K608" s="309">
        <v>76651.174040000013</v>
      </c>
      <c r="L608" s="309">
        <v>60341.912680000001</v>
      </c>
      <c r="M608" s="309">
        <v>33292.895730000004</v>
      </c>
      <c r="N608" s="309">
        <v>93634.808409999998</v>
      </c>
      <c r="O608" s="309">
        <v>177620.94782</v>
      </c>
      <c r="P608" s="309">
        <v>83831.097480000011</v>
      </c>
      <c r="Q608" s="309">
        <v>6823.0164400000003</v>
      </c>
      <c r="R608" s="310">
        <v>90654.113920000003</v>
      </c>
    </row>
    <row r="609" spans="1:18" s="298" customFormat="1">
      <c r="A609" s="311"/>
      <c r="B609" s="311"/>
      <c r="C609" s="311"/>
      <c r="D609" s="311"/>
      <c r="E609" s="312">
        <v>322</v>
      </c>
      <c r="F609" s="313">
        <v>2074.0485199999998</v>
      </c>
      <c r="G609" s="314">
        <v>4849.3612300000004</v>
      </c>
      <c r="H609" s="314">
        <v>6923.4097499999998</v>
      </c>
      <c r="I609" s="314">
        <v>35619.197479999995</v>
      </c>
      <c r="J609" s="314">
        <v>29657.500390000001</v>
      </c>
      <c r="K609" s="314">
        <v>65276.697869999996</v>
      </c>
      <c r="L609" s="314">
        <v>32480.5628</v>
      </c>
      <c r="M609" s="314">
        <v>34783.011359999997</v>
      </c>
      <c r="N609" s="314">
        <v>67263.574159999989</v>
      </c>
      <c r="O609" s="314">
        <v>139463.68178000001</v>
      </c>
      <c r="P609" s="314">
        <v>13461.274939999999</v>
      </c>
      <c r="Q609" s="314">
        <v>1745.1974700000001</v>
      </c>
      <c r="R609" s="315">
        <v>15206.47241</v>
      </c>
    </row>
    <row r="610" spans="1:18" s="298" customFormat="1">
      <c r="A610" s="311"/>
      <c r="B610" s="311"/>
      <c r="C610" s="311"/>
      <c r="D610" s="306" t="s">
        <v>58</v>
      </c>
      <c r="E610" s="307">
        <v>274</v>
      </c>
      <c r="F610" s="308">
        <v>4449497.8513599997</v>
      </c>
      <c r="G610" s="309">
        <v>3056754.0781999999</v>
      </c>
      <c r="H610" s="309">
        <v>7506251.9295600001</v>
      </c>
      <c r="I610" s="309">
        <v>9309998.9831000008</v>
      </c>
      <c r="J610" s="309">
        <v>3474408.6245599999</v>
      </c>
      <c r="K610" s="309">
        <v>12784407.607659999</v>
      </c>
      <c r="L610" s="309">
        <v>8566073.6936099995</v>
      </c>
      <c r="M610" s="309">
        <v>3079902.6003100001</v>
      </c>
      <c r="N610" s="309">
        <v>11645976.293919999</v>
      </c>
      <c r="O610" s="309">
        <v>31936635.83114</v>
      </c>
      <c r="P610" s="309">
        <v>3873887.7630799999</v>
      </c>
      <c r="Q610" s="309">
        <v>3038570.46478</v>
      </c>
      <c r="R610" s="310">
        <v>6912458.22786</v>
      </c>
    </row>
    <row r="611" spans="1:18" s="298" customFormat="1">
      <c r="A611" s="311"/>
      <c r="B611" s="311"/>
      <c r="C611" s="311"/>
      <c r="D611" s="311"/>
      <c r="E611" s="312">
        <v>344</v>
      </c>
      <c r="F611" s="313">
        <v>4099.4656299999997</v>
      </c>
      <c r="G611" s="314">
        <v>785.66054000000008</v>
      </c>
      <c r="H611" s="314">
        <v>4885.1261699999995</v>
      </c>
      <c r="I611" s="314">
        <v>31873.56884</v>
      </c>
      <c r="J611" s="314">
        <v>12483.83157</v>
      </c>
      <c r="K611" s="314">
        <v>44357.400409999995</v>
      </c>
      <c r="L611" s="314">
        <v>31768.867879999998</v>
      </c>
      <c r="M611" s="314">
        <v>6698.2906199999998</v>
      </c>
      <c r="N611" s="314">
        <v>38467.158499999998</v>
      </c>
      <c r="O611" s="314">
        <v>87709.685079999996</v>
      </c>
      <c r="P611" s="314">
        <v>120231.44412999999</v>
      </c>
      <c r="Q611" s="314">
        <v>7289.8440300000002</v>
      </c>
      <c r="R611" s="315">
        <v>127521.28816</v>
      </c>
    </row>
    <row r="612" spans="1:18" s="298" customFormat="1">
      <c r="A612" s="311"/>
      <c r="B612" s="311"/>
      <c r="C612" s="311"/>
      <c r="D612" s="306" t="s">
        <v>16</v>
      </c>
      <c r="E612" s="307">
        <v>111</v>
      </c>
      <c r="F612" s="308">
        <v>705131.30972999998</v>
      </c>
      <c r="G612" s="309">
        <v>249951.73705000003</v>
      </c>
      <c r="H612" s="309">
        <v>955083.04677999998</v>
      </c>
      <c r="I612" s="309">
        <v>178465.56663999998</v>
      </c>
      <c r="J612" s="309">
        <v>68863.491150000002</v>
      </c>
      <c r="K612" s="309">
        <v>247329.05778999999</v>
      </c>
      <c r="L612" s="309">
        <v>262405.87109999999</v>
      </c>
      <c r="M612" s="309">
        <v>79682.700030000007</v>
      </c>
      <c r="N612" s="309">
        <v>342088.57113</v>
      </c>
      <c r="O612" s="309">
        <v>1544500.6757</v>
      </c>
      <c r="P612" s="309">
        <v>14165570.129149999</v>
      </c>
      <c r="Q612" s="309">
        <v>8205815.3600699995</v>
      </c>
      <c r="R612" s="310">
        <v>22371385.489220001</v>
      </c>
    </row>
    <row r="613" spans="1:18" s="298" customFormat="1">
      <c r="A613" s="311"/>
      <c r="B613" s="311"/>
      <c r="C613" s="311"/>
      <c r="D613" s="311"/>
      <c r="E613" s="312">
        <v>120</v>
      </c>
      <c r="F613" s="313">
        <v>12755.89925</v>
      </c>
      <c r="G613" s="314">
        <v>2921.7004999999999</v>
      </c>
      <c r="H613" s="314">
        <v>15677.599749999999</v>
      </c>
      <c r="I613" s="314">
        <v>37592.336179999998</v>
      </c>
      <c r="J613" s="314">
        <v>23708.419730000001</v>
      </c>
      <c r="K613" s="314">
        <v>61300.75591</v>
      </c>
      <c r="L613" s="314">
        <v>46530.4326</v>
      </c>
      <c r="M613" s="314">
        <v>21549.960289999999</v>
      </c>
      <c r="N613" s="314">
        <v>68080.392890000003</v>
      </c>
      <c r="O613" s="314">
        <v>145058.74855000002</v>
      </c>
      <c r="P613" s="314">
        <v>32806.690210000001</v>
      </c>
      <c r="Q613" s="314">
        <v>1665.8420599999999</v>
      </c>
      <c r="R613" s="315">
        <v>34472.532270000003</v>
      </c>
    </row>
    <row r="614" spans="1:18" s="298" customFormat="1">
      <c r="A614" s="311"/>
      <c r="B614" s="311"/>
      <c r="C614" s="311"/>
      <c r="D614" s="311"/>
      <c r="E614" s="312">
        <v>465</v>
      </c>
      <c r="F614" s="313">
        <v>6084.1950500000003</v>
      </c>
      <c r="G614" s="314">
        <v>1697.86222</v>
      </c>
      <c r="H614" s="314">
        <v>7782.0572699999993</v>
      </c>
      <c r="I614" s="314">
        <v>51768.552990000004</v>
      </c>
      <c r="J614" s="314">
        <v>21853.614659999999</v>
      </c>
      <c r="K614" s="314">
        <v>73622.167650000003</v>
      </c>
      <c r="L614" s="314">
        <v>47212.779320000001</v>
      </c>
      <c r="M614" s="314">
        <v>22816.013920000001</v>
      </c>
      <c r="N614" s="314">
        <v>70028.793239999999</v>
      </c>
      <c r="O614" s="314">
        <v>151433.01816000001</v>
      </c>
      <c r="P614" s="314">
        <v>109171.66076</v>
      </c>
      <c r="Q614" s="314">
        <v>2423.5344599999999</v>
      </c>
      <c r="R614" s="315">
        <v>111595.19521999999</v>
      </c>
    </row>
    <row r="615" spans="1:18" s="298" customFormat="1">
      <c r="A615" s="311"/>
      <c r="B615" s="311"/>
      <c r="C615" s="311"/>
      <c r="D615" s="311"/>
      <c r="E615" s="312">
        <v>468</v>
      </c>
      <c r="F615" s="313">
        <v>437.28899000000001</v>
      </c>
      <c r="G615" s="314">
        <v>45.450699999999998</v>
      </c>
      <c r="H615" s="314">
        <v>482.73969</v>
      </c>
      <c r="I615" s="314">
        <v>14032.53433</v>
      </c>
      <c r="J615" s="314">
        <v>6129.8177500000002</v>
      </c>
      <c r="K615" s="314">
        <v>20162.352079999997</v>
      </c>
      <c r="L615" s="314">
        <v>1193.27349</v>
      </c>
      <c r="M615" s="314">
        <v>116.95699999999999</v>
      </c>
      <c r="N615" s="314">
        <v>1310.2304899999999</v>
      </c>
      <c r="O615" s="314">
        <v>21955.322260000001</v>
      </c>
      <c r="P615" s="314">
        <v>4445.2854200000002</v>
      </c>
      <c r="Q615" s="314">
        <v>433.05509000000001</v>
      </c>
      <c r="R615" s="315">
        <v>4878.34051</v>
      </c>
    </row>
    <row r="616" spans="1:18" s="298" customFormat="1">
      <c r="A616" s="311"/>
      <c r="B616" s="311"/>
      <c r="C616" s="311"/>
      <c r="D616" s="311"/>
      <c r="E616" s="312">
        <v>281</v>
      </c>
      <c r="F616" s="313">
        <v>1710.9822099999999</v>
      </c>
      <c r="G616" s="314">
        <v>427.44425000000001</v>
      </c>
      <c r="H616" s="314">
        <v>2138.4264600000001</v>
      </c>
      <c r="I616" s="314">
        <v>24435.16388</v>
      </c>
      <c r="J616" s="314">
        <v>67137.303910000002</v>
      </c>
      <c r="K616" s="314">
        <v>91572.46779000001</v>
      </c>
      <c r="L616" s="314">
        <v>12667.54816</v>
      </c>
      <c r="M616" s="314">
        <v>30110.203730000001</v>
      </c>
      <c r="N616" s="314">
        <v>42777.75189</v>
      </c>
      <c r="O616" s="314">
        <v>136488.64614</v>
      </c>
      <c r="P616" s="314">
        <v>29814.978340000001</v>
      </c>
      <c r="Q616" s="314">
        <v>55675.589919999999</v>
      </c>
      <c r="R616" s="315">
        <v>85490.56826</v>
      </c>
    </row>
    <row r="617" spans="1:18" s="298" customFormat="1">
      <c r="A617" s="311"/>
      <c r="B617" s="311"/>
      <c r="C617" s="311"/>
      <c r="D617" s="306" t="s">
        <v>59</v>
      </c>
      <c r="E617" s="307">
        <v>137</v>
      </c>
      <c r="F617" s="308">
        <v>6340.2067699999998</v>
      </c>
      <c r="G617" s="309">
        <v>1349.2092399999999</v>
      </c>
      <c r="H617" s="309">
        <v>7689.4160099999999</v>
      </c>
      <c r="I617" s="309">
        <v>38528.927859999996</v>
      </c>
      <c r="J617" s="309">
        <v>27371.030739999998</v>
      </c>
      <c r="K617" s="309">
        <v>65899.958599999998</v>
      </c>
      <c r="L617" s="309">
        <v>33556.041509999995</v>
      </c>
      <c r="M617" s="309">
        <v>19388.948530000001</v>
      </c>
      <c r="N617" s="309">
        <v>52944.990039999997</v>
      </c>
      <c r="O617" s="309">
        <v>126534.36465</v>
      </c>
      <c r="P617" s="309">
        <v>56107.569799999997</v>
      </c>
      <c r="Q617" s="309">
        <v>4185.6054999999997</v>
      </c>
      <c r="R617" s="310">
        <v>60293.175299999995</v>
      </c>
    </row>
    <row r="618" spans="1:18" s="298" customFormat="1">
      <c r="A618" s="311"/>
      <c r="B618" s="311"/>
      <c r="C618" s="311"/>
      <c r="D618" s="311"/>
      <c r="E618" s="312">
        <v>334</v>
      </c>
      <c r="F618" s="313">
        <v>1.66794</v>
      </c>
      <c r="G618" s="314">
        <v>0</v>
      </c>
      <c r="H618" s="314">
        <v>1.66794</v>
      </c>
      <c r="I618" s="314">
        <v>15562.96219</v>
      </c>
      <c r="J618" s="314">
        <v>8648.7081500000004</v>
      </c>
      <c r="K618" s="314">
        <v>24211.670340000001</v>
      </c>
      <c r="L618" s="314">
        <v>3162.2667299999998</v>
      </c>
      <c r="M618" s="314">
        <v>929.82002999999997</v>
      </c>
      <c r="N618" s="314">
        <v>4092.0867599999997</v>
      </c>
      <c r="O618" s="314">
        <v>28305.425039999998</v>
      </c>
      <c r="P618" s="314">
        <v>9401.19967</v>
      </c>
      <c r="Q618" s="314">
        <v>871.83657999999991</v>
      </c>
      <c r="R618" s="315">
        <v>10273.036249999999</v>
      </c>
    </row>
    <row r="619" spans="1:18" s="298" customFormat="1">
      <c r="A619" s="311"/>
      <c r="B619" s="311"/>
      <c r="C619" s="311"/>
      <c r="D619" s="306" t="s">
        <v>60</v>
      </c>
      <c r="E619" s="307">
        <v>317</v>
      </c>
      <c r="F619" s="308">
        <v>1.64625</v>
      </c>
      <c r="G619" s="309">
        <v>0</v>
      </c>
      <c r="H619" s="309">
        <v>1.64625</v>
      </c>
      <c r="I619" s="309">
        <v>16955.38654</v>
      </c>
      <c r="J619" s="309">
        <v>9691.9031599999998</v>
      </c>
      <c r="K619" s="309">
        <v>26647.289699999998</v>
      </c>
      <c r="L619" s="309">
        <v>6782.3377399999999</v>
      </c>
      <c r="M619" s="309">
        <v>1895.97316</v>
      </c>
      <c r="N619" s="309">
        <v>8678.3109000000004</v>
      </c>
      <c r="O619" s="309">
        <v>35327.246850000003</v>
      </c>
      <c r="P619" s="309">
        <v>5878.1080599999996</v>
      </c>
      <c r="Q619" s="309">
        <v>504.95653999999996</v>
      </c>
      <c r="R619" s="310">
        <v>6383.0645999999997</v>
      </c>
    </row>
    <row r="620" spans="1:18" s="298" customFormat="1">
      <c r="A620" s="311"/>
      <c r="B620" s="311"/>
      <c r="C620" s="311"/>
      <c r="D620" s="311"/>
      <c r="E620" s="312">
        <v>393</v>
      </c>
      <c r="F620" s="313">
        <v>6019.6751399999994</v>
      </c>
      <c r="G620" s="314">
        <v>3720.7742200000002</v>
      </c>
      <c r="H620" s="314">
        <v>9740.4493599999987</v>
      </c>
      <c r="I620" s="314">
        <v>42728.391380000001</v>
      </c>
      <c r="J620" s="314">
        <v>26030.728079999997</v>
      </c>
      <c r="K620" s="314">
        <v>68759.119459999987</v>
      </c>
      <c r="L620" s="314">
        <v>35287.633009999998</v>
      </c>
      <c r="M620" s="314">
        <v>17940.13881</v>
      </c>
      <c r="N620" s="314">
        <v>53227.771820000002</v>
      </c>
      <c r="O620" s="314">
        <v>131727.34064000001</v>
      </c>
      <c r="P620" s="314">
        <v>162331.61080000002</v>
      </c>
      <c r="Q620" s="314">
        <v>1171.1806999999999</v>
      </c>
      <c r="R620" s="315">
        <v>163502.79149999999</v>
      </c>
    </row>
    <row r="621" spans="1:18" s="298" customFormat="1">
      <c r="A621" s="311"/>
      <c r="B621" s="311"/>
      <c r="C621" s="311"/>
      <c r="D621" s="311"/>
      <c r="E621" s="312">
        <v>428</v>
      </c>
      <c r="F621" s="313">
        <v>2740.6999300000002</v>
      </c>
      <c r="G621" s="314">
        <v>1069.0700200000001</v>
      </c>
      <c r="H621" s="314">
        <v>3809.7699500000003</v>
      </c>
      <c r="I621" s="314">
        <v>33062.833409999999</v>
      </c>
      <c r="J621" s="314">
        <v>11411.217689999999</v>
      </c>
      <c r="K621" s="314">
        <v>44474.051100000004</v>
      </c>
      <c r="L621" s="314">
        <v>31829.680949999998</v>
      </c>
      <c r="M621" s="314">
        <v>11591.98533</v>
      </c>
      <c r="N621" s="314">
        <v>43421.666279999998</v>
      </c>
      <c r="O621" s="314">
        <v>91705.487330000004</v>
      </c>
      <c r="P621" s="314">
        <v>16434.94759</v>
      </c>
      <c r="Q621" s="314">
        <v>720.45456999999999</v>
      </c>
      <c r="R621" s="315">
        <v>17155.402160000001</v>
      </c>
    </row>
    <row r="622" spans="1:18" s="298" customFormat="1">
      <c r="A622" s="311"/>
      <c r="B622" s="311"/>
      <c r="C622" s="311"/>
      <c r="D622" s="306" t="s">
        <v>274</v>
      </c>
      <c r="E622" s="307">
        <v>474</v>
      </c>
      <c r="F622" s="308">
        <v>134.81744</v>
      </c>
      <c r="G622" s="309">
        <v>11.2753</v>
      </c>
      <c r="H622" s="309">
        <v>146.09273999999999</v>
      </c>
      <c r="I622" s="309">
        <v>18709.265030000002</v>
      </c>
      <c r="J622" s="309">
        <v>9593.8999399999993</v>
      </c>
      <c r="K622" s="309">
        <v>28303.164969999998</v>
      </c>
      <c r="L622" s="309">
        <v>23929.738309999997</v>
      </c>
      <c r="M622" s="309">
        <v>8687.5415900000007</v>
      </c>
      <c r="N622" s="309">
        <v>32617.279899999998</v>
      </c>
      <c r="O622" s="309">
        <v>61066.537609999999</v>
      </c>
      <c r="P622" s="309">
        <v>6386.8456699999997</v>
      </c>
      <c r="Q622" s="309">
        <v>645.80876000000001</v>
      </c>
      <c r="R622" s="310">
        <v>7032.6544299999996</v>
      </c>
    </row>
    <row r="623" spans="1:18" s="298" customFormat="1">
      <c r="A623" s="311"/>
      <c r="B623" s="311"/>
      <c r="C623" s="311"/>
      <c r="D623" s="306" t="s">
        <v>275</v>
      </c>
      <c r="E623" s="307">
        <v>367</v>
      </c>
      <c r="F623" s="308">
        <v>2489.75857</v>
      </c>
      <c r="G623" s="309">
        <v>2273.1534700000002</v>
      </c>
      <c r="H623" s="309">
        <v>4762.9120400000002</v>
      </c>
      <c r="I623" s="309">
        <v>29662.786640000002</v>
      </c>
      <c r="J623" s="309">
        <v>11434.668890000001</v>
      </c>
      <c r="K623" s="309">
        <v>41097.455529999999</v>
      </c>
      <c r="L623" s="309">
        <v>24797.405350000001</v>
      </c>
      <c r="M623" s="309">
        <v>11933.245949999999</v>
      </c>
      <c r="N623" s="309">
        <v>36730.651299999998</v>
      </c>
      <c r="O623" s="309">
        <v>82591.01887</v>
      </c>
      <c r="P623" s="309">
        <v>17919.5065</v>
      </c>
      <c r="Q623" s="309">
        <v>1820.78592</v>
      </c>
      <c r="R623" s="310">
        <v>19740.292420000002</v>
      </c>
    </row>
    <row r="624" spans="1:18" s="298" customFormat="1">
      <c r="A624" s="311"/>
      <c r="B624" s="311"/>
      <c r="C624" s="311"/>
      <c r="D624" s="306" t="s">
        <v>276</v>
      </c>
      <c r="E624" s="307">
        <v>420</v>
      </c>
      <c r="F624" s="308">
        <v>1058.4153799999999</v>
      </c>
      <c r="G624" s="309">
        <v>396.45753999999999</v>
      </c>
      <c r="H624" s="309">
        <v>1454.87292</v>
      </c>
      <c r="I624" s="309">
        <v>37965.136180000001</v>
      </c>
      <c r="J624" s="309">
        <v>37598.03282</v>
      </c>
      <c r="K624" s="309">
        <v>75563.168999999994</v>
      </c>
      <c r="L624" s="309">
        <v>33742.718820000002</v>
      </c>
      <c r="M624" s="309">
        <v>20428.210010000003</v>
      </c>
      <c r="N624" s="309">
        <v>54170.928829999997</v>
      </c>
      <c r="O624" s="309">
        <v>131188.97075000001</v>
      </c>
      <c r="P624" s="309">
        <v>32894.980410000004</v>
      </c>
      <c r="Q624" s="309">
        <v>1416.82635</v>
      </c>
      <c r="R624" s="310">
        <v>34311.806759999999</v>
      </c>
    </row>
    <row r="625" spans="1:18" s="298" customFormat="1">
      <c r="A625" s="311"/>
      <c r="B625" s="311"/>
      <c r="C625" s="311"/>
      <c r="D625" s="306" t="s">
        <v>62</v>
      </c>
      <c r="E625" s="307">
        <v>142</v>
      </c>
      <c r="F625" s="308">
        <v>35443.111880000004</v>
      </c>
      <c r="G625" s="309">
        <v>423868.81995999999</v>
      </c>
      <c r="H625" s="309">
        <v>459311.93183999998</v>
      </c>
      <c r="I625" s="309">
        <v>73254.507519999999</v>
      </c>
      <c r="J625" s="309">
        <v>74678.561989999987</v>
      </c>
      <c r="K625" s="309">
        <v>147933.06951</v>
      </c>
      <c r="L625" s="309">
        <v>54230.593710000001</v>
      </c>
      <c r="M625" s="309">
        <v>57713.505810000002</v>
      </c>
      <c r="N625" s="309">
        <v>111944.09951999999</v>
      </c>
      <c r="O625" s="309">
        <v>719189.10086999997</v>
      </c>
      <c r="P625" s="309">
        <v>234404.73712999999</v>
      </c>
      <c r="Q625" s="309">
        <v>37555.064899999998</v>
      </c>
      <c r="R625" s="310">
        <v>271959.80202999996</v>
      </c>
    </row>
    <row r="626" spans="1:18" s="298" customFormat="1">
      <c r="A626" s="311"/>
      <c r="B626" s="311"/>
      <c r="C626" s="311"/>
      <c r="D626" s="311"/>
      <c r="E626" s="312">
        <v>146</v>
      </c>
      <c r="F626" s="313">
        <v>14186.504349999999</v>
      </c>
      <c r="G626" s="314">
        <v>9357.8439199999993</v>
      </c>
      <c r="H626" s="314">
        <v>23544.348269999999</v>
      </c>
      <c r="I626" s="314">
        <v>46139.468439999997</v>
      </c>
      <c r="J626" s="314">
        <v>51583.596440000001</v>
      </c>
      <c r="K626" s="314">
        <v>97723.064879999991</v>
      </c>
      <c r="L626" s="314">
        <v>33623.612380000006</v>
      </c>
      <c r="M626" s="314">
        <v>39636.060079999996</v>
      </c>
      <c r="N626" s="314">
        <v>73259.672459999987</v>
      </c>
      <c r="O626" s="314">
        <v>194527.08561000001</v>
      </c>
      <c r="P626" s="314">
        <v>56663.973140000002</v>
      </c>
      <c r="Q626" s="314">
        <v>15615.60125</v>
      </c>
      <c r="R626" s="315">
        <v>72279.574389999994</v>
      </c>
    </row>
    <row r="627" spans="1:18" s="298" customFormat="1">
      <c r="A627" s="311"/>
      <c r="B627" s="311"/>
      <c r="C627" s="311"/>
      <c r="D627" s="311"/>
      <c r="E627" s="312">
        <v>293</v>
      </c>
      <c r="F627" s="313">
        <v>9775.3274600000004</v>
      </c>
      <c r="G627" s="314">
        <v>4402.7272800000001</v>
      </c>
      <c r="H627" s="314">
        <v>14178.05474</v>
      </c>
      <c r="I627" s="314">
        <v>41187.529109999996</v>
      </c>
      <c r="J627" s="314">
        <v>62851.080110000003</v>
      </c>
      <c r="K627" s="314">
        <v>104038.60922</v>
      </c>
      <c r="L627" s="314">
        <v>40155.797079999997</v>
      </c>
      <c r="M627" s="314">
        <v>48287.755060000003</v>
      </c>
      <c r="N627" s="314">
        <v>88443.55214</v>
      </c>
      <c r="O627" s="314">
        <v>206660.21609999999</v>
      </c>
      <c r="P627" s="314">
        <v>80411.377840000001</v>
      </c>
      <c r="Q627" s="314">
        <v>8288.0086200000005</v>
      </c>
      <c r="R627" s="315">
        <v>88699.386459999994</v>
      </c>
    </row>
    <row r="628" spans="1:18" s="298" customFormat="1">
      <c r="A628" s="311"/>
      <c r="B628" s="311"/>
      <c r="C628" s="311"/>
      <c r="D628" s="311"/>
      <c r="E628" s="312">
        <v>332</v>
      </c>
      <c r="F628" s="313">
        <v>0</v>
      </c>
      <c r="G628" s="314">
        <v>0</v>
      </c>
      <c r="H628" s="314">
        <v>0</v>
      </c>
      <c r="I628" s="314">
        <v>8280.5079900000001</v>
      </c>
      <c r="J628" s="314">
        <v>9787.651820000001</v>
      </c>
      <c r="K628" s="314">
        <v>18068.159809999997</v>
      </c>
      <c r="L628" s="314">
        <v>2452.9709800000001</v>
      </c>
      <c r="M628" s="314">
        <v>2297.9094500000001</v>
      </c>
      <c r="N628" s="314">
        <v>4750.8804299999993</v>
      </c>
      <c r="O628" s="314">
        <v>22819.040239999998</v>
      </c>
      <c r="P628" s="314">
        <v>6303.5904600000003</v>
      </c>
      <c r="Q628" s="314">
        <v>636.75509999999997</v>
      </c>
      <c r="R628" s="315">
        <v>6940.3455599999998</v>
      </c>
    </row>
    <row r="629" spans="1:18" s="298" customFormat="1">
      <c r="A629" s="311"/>
      <c r="B629" s="311"/>
      <c r="C629" s="311"/>
      <c r="D629" s="311"/>
      <c r="E629" s="312">
        <v>438</v>
      </c>
      <c r="F629" s="313">
        <v>32522.31653</v>
      </c>
      <c r="G629" s="314">
        <v>99215.657430000007</v>
      </c>
      <c r="H629" s="314">
        <v>131737.97396</v>
      </c>
      <c r="I629" s="314">
        <v>33515.050660000001</v>
      </c>
      <c r="J629" s="314">
        <v>28411.008579999998</v>
      </c>
      <c r="K629" s="314">
        <v>61926.059240000002</v>
      </c>
      <c r="L629" s="314">
        <v>32852.90208</v>
      </c>
      <c r="M629" s="314">
        <v>27536.86304</v>
      </c>
      <c r="N629" s="314">
        <v>60389.765119999996</v>
      </c>
      <c r="O629" s="314">
        <v>254053.79832</v>
      </c>
      <c r="P629" s="314">
        <v>79307.50705</v>
      </c>
      <c r="Q629" s="314">
        <v>23048.42914</v>
      </c>
      <c r="R629" s="315">
        <v>102355.93618999999</v>
      </c>
    </row>
    <row r="630" spans="1:18" s="298" customFormat="1">
      <c r="A630" s="311"/>
      <c r="B630" s="311"/>
      <c r="C630" s="311"/>
      <c r="D630" s="306" t="s">
        <v>84</v>
      </c>
      <c r="E630" s="307">
        <v>366</v>
      </c>
      <c r="F630" s="308">
        <v>2958.77754</v>
      </c>
      <c r="G630" s="309">
        <v>793.91163000000006</v>
      </c>
      <c r="H630" s="309">
        <v>3752.6891700000001</v>
      </c>
      <c r="I630" s="309">
        <v>40851.311379999999</v>
      </c>
      <c r="J630" s="309">
        <v>13199.82129</v>
      </c>
      <c r="K630" s="309">
        <v>54051.132669999999</v>
      </c>
      <c r="L630" s="309">
        <v>34155.979570000003</v>
      </c>
      <c r="M630" s="309">
        <v>10489.609109999999</v>
      </c>
      <c r="N630" s="309">
        <v>44645.588680000001</v>
      </c>
      <c r="O630" s="309">
        <v>102449.41051999999</v>
      </c>
      <c r="P630" s="309">
        <v>22716.320030000003</v>
      </c>
      <c r="Q630" s="309">
        <v>312.90046000000001</v>
      </c>
      <c r="R630" s="310">
        <v>23029.22049</v>
      </c>
    </row>
    <row r="631" spans="1:18" s="298" customFormat="1">
      <c r="A631" s="311"/>
      <c r="B631" s="311"/>
      <c r="C631" s="311"/>
      <c r="D631" s="306" t="s">
        <v>69</v>
      </c>
      <c r="E631" s="307">
        <v>550</v>
      </c>
      <c r="F631" s="308">
        <v>3031.7355899999998</v>
      </c>
      <c r="G631" s="309">
        <v>2644.3359999999998</v>
      </c>
      <c r="H631" s="309">
        <v>5676.0715899999996</v>
      </c>
      <c r="I631" s="309">
        <v>47459.623890000003</v>
      </c>
      <c r="J631" s="309">
        <v>46312.008419999998</v>
      </c>
      <c r="K631" s="309">
        <v>93771.632310000001</v>
      </c>
      <c r="L631" s="309">
        <v>58153.924770000005</v>
      </c>
      <c r="M631" s="309">
        <v>54200.791400000002</v>
      </c>
      <c r="N631" s="309">
        <v>112354.71617</v>
      </c>
      <c r="O631" s="309">
        <v>211802.42006999999</v>
      </c>
      <c r="P631" s="309">
        <v>51640.734389999998</v>
      </c>
      <c r="Q631" s="309">
        <v>4292.6784100000004</v>
      </c>
      <c r="R631" s="310">
        <v>55933.412799999998</v>
      </c>
    </row>
    <row r="632" spans="1:18" s="298" customFormat="1">
      <c r="A632" s="311"/>
      <c r="B632" s="311"/>
      <c r="C632" s="311"/>
      <c r="D632" s="311"/>
      <c r="E632" s="312">
        <v>407</v>
      </c>
      <c r="F632" s="313">
        <v>1.0500000000000002E-3</v>
      </c>
      <c r="G632" s="314">
        <v>0</v>
      </c>
      <c r="H632" s="314">
        <v>1.0500000000000002E-3</v>
      </c>
      <c r="I632" s="314">
        <v>9389.6206300000013</v>
      </c>
      <c r="J632" s="314">
        <v>8422.4373599999999</v>
      </c>
      <c r="K632" s="314">
        <v>17812.057989999998</v>
      </c>
      <c r="L632" s="314">
        <v>5512.2290000000003</v>
      </c>
      <c r="M632" s="314">
        <v>1627.0088899999998</v>
      </c>
      <c r="N632" s="314">
        <v>7139.2378899999994</v>
      </c>
      <c r="O632" s="314">
        <v>24951.29693</v>
      </c>
      <c r="P632" s="314">
        <v>6396.1787899999999</v>
      </c>
      <c r="Q632" s="314">
        <v>473.60989000000001</v>
      </c>
      <c r="R632" s="315">
        <v>6869.7886799999997</v>
      </c>
    </row>
    <row r="633" spans="1:18" s="298" customFormat="1">
      <c r="A633" s="311"/>
      <c r="B633" s="311"/>
      <c r="C633" s="311"/>
      <c r="D633" s="311"/>
      <c r="E633" s="312">
        <v>552</v>
      </c>
      <c r="F633" s="313">
        <v>3781.0317599999998</v>
      </c>
      <c r="G633" s="314">
        <v>6890.1960300000001</v>
      </c>
      <c r="H633" s="314">
        <v>10671.227789999999</v>
      </c>
      <c r="I633" s="314">
        <v>47561.727549999996</v>
      </c>
      <c r="J633" s="314">
        <v>38726.970549999998</v>
      </c>
      <c r="K633" s="314">
        <v>86288.698099999994</v>
      </c>
      <c r="L633" s="314">
        <v>63505.82546</v>
      </c>
      <c r="M633" s="314">
        <v>45795.717240000005</v>
      </c>
      <c r="N633" s="314">
        <v>109301.54270000001</v>
      </c>
      <c r="O633" s="314">
        <v>206261.46859</v>
      </c>
      <c r="P633" s="314">
        <v>182525.87894</v>
      </c>
      <c r="Q633" s="314">
        <v>7572.6353899999995</v>
      </c>
      <c r="R633" s="315">
        <v>190098.51433000001</v>
      </c>
    </row>
    <row r="634" spans="1:18" s="298" customFormat="1">
      <c r="A634" s="311"/>
      <c r="B634" s="311"/>
      <c r="C634" s="311"/>
      <c r="D634" s="311"/>
      <c r="E634" s="312">
        <v>266</v>
      </c>
      <c r="F634" s="313">
        <v>0.19738</v>
      </c>
      <c r="G634" s="314">
        <v>0</v>
      </c>
      <c r="H634" s="314">
        <v>0.19738</v>
      </c>
      <c r="I634" s="314">
        <v>7230.57924</v>
      </c>
      <c r="J634" s="314">
        <v>3213.7808</v>
      </c>
      <c r="K634" s="314">
        <v>10444.36004</v>
      </c>
      <c r="L634" s="314">
        <v>234.82445000000001</v>
      </c>
      <c r="M634" s="314">
        <v>203.23397</v>
      </c>
      <c r="N634" s="314">
        <v>438.05841999999996</v>
      </c>
      <c r="O634" s="314">
        <v>10882.61584</v>
      </c>
      <c r="P634" s="314">
        <v>4522.1191399999998</v>
      </c>
      <c r="Q634" s="314">
        <v>683.14031999999997</v>
      </c>
      <c r="R634" s="315">
        <v>5205.2594600000002</v>
      </c>
    </row>
    <row r="635" spans="1:18" s="298" customFormat="1">
      <c r="A635" s="311"/>
      <c r="B635" s="311"/>
      <c r="C635" s="311"/>
      <c r="D635" s="311"/>
      <c r="E635" s="312">
        <v>359</v>
      </c>
      <c r="F635" s="313">
        <v>4185.4768599999998</v>
      </c>
      <c r="G635" s="314">
        <v>3500.0785699999997</v>
      </c>
      <c r="H635" s="314">
        <v>7685.5554299999994</v>
      </c>
      <c r="I635" s="314">
        <v>68299.929730000003</v>
      </c>
      <c r="J635" s="314">
        <v>63330.870520000004</v>
      </c>
      <c r="K635" s="314">
        <v>131630.80025</v>
      </c>
      <c r="L635" s="314">
        <v>62090.696990000004</v>
      </c>
      <c r="M635" s="314">
        <v>45774.481639999998</v>
      </c>
      <c r="N635" s="314">
        <v>107865.17862999999</v>
      </c>
      <c r="O635" s="314">
        <v>247181.53430999999</v>
      </c>
      <c r="P635" s="314">
        <v>84520.01565999999</v>
      </c>
      <c r="Q635" s="314">
        <v>5261.8475099999996</v>
      </c>
      <c r="R635" s="315">
        <v>89781.863169999997</v>
      </c>
    </row>
    <row r="636" spans="1:18" s="298" customFormat="1">
      <c r="A636" s="311"/>
      <c r="B636" s="311"/>
      <c r="C636" s="311"/>
      <c r="D636" s="306" t="s">
        <v>65</v>
      </c>
      <c r="E636" s="307">
        <v>151</v>
      </c>
      <c r="F636" s="308">
        <v>27593.156760000002</v>
      </c>
      <c r="G636" s="309">
        <v>45684.190219999997</v>
      </c>
      <c r="H636" s="309">
        <v>73277.346980000002</v>
      </c>
      <c r="I636" s="309">
        <v>37428.335290000003</v>
      </c>
      <c r="J636" s="309">
        <v>76616.184389999995</v>
      </c>
      <c r="K636" s="309">
        <v>114044.51968000001</v>
      </c>
      <c r="L636" s="309">
        <v>22845.774579999998</v>
      </c>
      <c r="M636" s="309">
        <v>40486.724159999998</v>
      </c>
      <c r="N636" s="309">
        <v>63332.498740000003</v>
      </c>
      <c r="O636" s="309">
        <v>250654.36540000001</v>
      </c>
      <c r="P636" s="309">
        <v>143160.32021999999</v>
      </c>
      <c r="Q636" s="309">
        <v>13099.3421</v>
      </c>
      <c r="R636" s="310">
        <v>156259.66232</v>
      </c>
    </row>
    <row r="637" spans="1:18" s="298" customFormat="1">
      <c r="A637" s="311"/>
      <c r="B637" s="311"/>
      <c r="C637" s="311"/>
      <c r="D637" s="311"/>
      <c r="E637" s="312">
        <v>154</v>
      </c>
      <c r="F637" s="313">
        <v>308247.31114999996</v>
      </c>
      <c r="G637" s="314">
        <v>174453.51251</v>
      </c>
      <c r="H637" s="314">
        <v>482700.82366000005</v>
      </c>
      <c r="I637" s="314">
        <v>103123.01070999999</v>
      </c>
      <c r="J637" s="314">
        <v>71694.504639999999</v>
      </c>
      <c r="K637" s="314">
        <v>174817.51535</v>
      </c>
      <c r="L637" s="314">
        <v>138832.85056999998</v>
      </c>
      <c r="M637" s="314">
        <v>59108.125950000001</v>
      </c>
      <c r="N637" s="314">
        <v>197940.97652</v>
      </c>
      <c r="O637" s="314">
        <v>855459.31553000002</v>
      </c>
      <c r="P637" s="314">
        <v>7100737.8465400003</v>
      </c>
      <c r="Q637" s="314">
        <v>491395.26577999996</v>
      </c>
      <c r="R637" s="315">
        <v>7592133.1123199994</v>
      </c>
    </row>
    <row r="638" spans="1:18" s="298" customFormat="1">
      <c r="A638" s="311"/>
      <c r="B638" s="311"/>
      <c r="C638" s="311"/>
      <c r="D638" s="311"/>
      <c r="E638" s="312">
        <v>294</v>
      </c>
      <c r="F638" s="313">
        <v>3162.21533</v>
      </c>
      <c r="G638" s="314">
        <v>4522.0866100000003</v>
      </c>
      <c r="H638" s="314">
        <v>7684.3019400000003</v>
      </c>
      <c r="I638" s="314">
        <v>42461.80717</v>
      </c>
      <c r="J638" s="314">
        <v>47209.768830000001</v>
      </c>
      <c r="K638" s="314">
        <v>89671.576000000001</v>
      </c>
      <c r="L638" s="314">
        <v>37748.715770000003</v>
      </c>
      <c r="M638" s="314">
        <v>48624.546600000001</v>
      </c>
      <c r="N638" s="314">
        <v>86373.262370000011</v>
      </c>
      <c r="O638" s="314">
        <v>183729.14030999999</v>
      </c>
      <c r="P638" s="314">
        <v>62498.780869999995</v>
      </c>
      <c r="Q638" s="314">
        <v>8735.2639299999992</v>
      </c>
      <c r="R638" s="315">
        <v>71234.044800000003</v>
      </c>
    </row>
    <row r="639" spans="1:18" s="298" customFormat="1">
      <c r="A639" s="311"/>
      <c r="B639" s="311"/>
      <c r="C639" s="311"/>
      <c r="D639" s="311"/>
      <c r="E639" s="312">
        <v>382</v>
      </c>
      <c r="F639" s="313">
        <v>0</v>
      </c>
      <c r="G639" s="314">
        <v>5.7509999999999999E-2</v>
      </c>
      <c r="H639" s="314">
        <v>5.7509999999999999E-2</v>
      </c>
      <c r="I639" s="314">
        <v>7243.3858799999998</v>
      </c>
      <c r="J639" s="314">
        <v>8529.0313499999993</v>
      </c>
      <c r="K639" s="314">
        <v>15772.417230000001</v>
      </c>
      <c r="L639" s="314">
        <v>2122.6234599999998</v>
      </c>
      <c r="M639" s="314">
        <v>2607.8839600000001</v>
      </c>
      <c r="N639" s="314">
        <v>4730.5074199999999</v>
      </c>
      <c r="O639" s="314">
        <v>20502.98216</v>
      </c>
      <c r="P639" s="314">
        <v>6600.3527400000003</v>
      </c>
      <c r="Q639" s="314">
        <v>577.47556000000009</v>
      </c>
      <c r="R639" s="315">
        <v>7177.8283000000001</v>
      </c>
    </row>
    <row r="640" spans="1:18" s="298" customFormat="1">
      <c r="A640" s="311"/>
      <c r="B640" s="311"/>
      <c r="C640" s="311"/>
      <c r="D640" s="311"/>
      <c r="E640" s="312">
        <v>469</v>
      </c>
      <c r="F640" s="313">
        <v>976.67031000000009</v>
      </c>
      <c r="G640" s="314">
        <v>2993.6927000000001</v>
      </c>
      <c r="H640" s="314">
        <v>3970.3630099999996</v>
      </c>
      <c r="I640" s="314">
        <v>5955.9483700000001</v>
      </c>
      <c r="J640" s="314">
        <v>15347.367849999999</v>
      </c>
      <c r="K640" s="314">
        <v>21303.316220000001</v>
      </c>
      <c r="L640" s="314">
        <v>1769.72525</v>
      </c>
      <c r="M640" s="314">
        <v>1019.58406</v>
      </c>
      <c r="N640" s="314">
        <v>2789.3093100000001</v>
      </c>
      <c r="O640" s="314">
        <v>28062.988539999998</v>
      </c>
      <c r="P640" s="314">
        <v>3981.5216099999998</v>
      </c>
      <c r="Q640" s="314">
        <v>2049.0103400000003</v>
      </c>
      <c r="R640" s="315">
        <v>6030.5319500000005</v>
      </c>
    </row>
    <row r="641" spans="1:18" s="298" customFormat="1">
      <c r="A641" s="311"/>
      <c r="B641" s="311"/>
      <c r="C641" s="311"/>
      <c r="D641" s="311"/>
      <c r="E641" s="312">
        <v>360</v>
      </c>
      <c r="F641" s="313">
        <v>4650.3211700000002</v>
      </c>
      <c r="G641" s="314">
        <v>1378.39958</v>
      </c>
      <c r="H641" s="314">
        <v>6028.7207500000004</v>
      </c>
      <c r="I641" s="314">
        <v>65155.124640000002</v>
      </c>
      <c r="J641" s="314">
        <v>36866.953299999994</v>
      </c>
      <c r="K641" s="314">
        <v>102022.07794</v>
      </c>
      <c r="L641" s="314">
        <v>51095.148880000001</v>
      </c>
      <c r="M641" s="314">
        <v>29820.5586</v>
      </c>
      <c r="N641" s="314">
        <v>80915.707479999997</v>
      </c>
      <c r="O641" s="314">
        <v>188966.50616999998</v>
      </c>
      <c r="P641" s="314">
        <v>94203.286090000009</v>
      </c>
      <c r="Q641" s="314">
        <v>14931.98482</v>
      </c>
      <c r="R641" s="315">
        <v>109135.27090999999</v>
      </c>
    </row>
    <row r="642" spans="1:18" s="298" customFormat="1">
      <c r="A642" s="311"/>
      <c r="B642" s="311"/>
      <c r="C642" s="311"/>
      <c r="D642" s="306" t="s">
        <v>66</v>
      </c>
      <c r="E642" s="307">
        <v>301</v>
      </c>
      <c r="F642" s="308">
        <v>6830.95244</v>
      </c>
      <c r="G642" s="309">
        <v>567.44938000000002</v>
      </c>
      <c r="H642" s="309">
        <v>7398.40182</v>
      </c>
      <c r="I642" s="309">
        <v>47932.237639999999</v>
      </c>
      <c r="J642" s="309">
        <v>25740.396129999997</v>
      </c>
      <c r="K642" s="309">
        <v>73672.63377</v>
      </c>
      <c r="L642" s="309">
        <v>44867.2402</v>
      </c>
      <c r="M642" s="309">
        <v>16757.811980000002</v>
      </c>
      <c r="N642" s="309">
        <v>61625.052179999999</v>
      </c>
      <c r="O642" s="309">
        <v>142696.08777000001</v>
      </c>
      <c r="P642" s="309">
        <v>124688.53791</v>
      </c>
      <c r="Q642" s="309">
        <v>1162.2523000000001</v>
      </c>
      <c r="R642" s="310">
        <v>125850.79020999999</v>
      </c>
    </row>
    <row r="643" spans="1:18" s="298" customFormat="1">
      <c r="A643" s="311"/>
      <c r="B643" s="311"/>
      <c r="C643" s="311"/>
      <c r="D643" s="311"/>
      <c r="E643" s="312">
        <v>362</v>
      </c>
      <c r="F643" s="313">
        <v>3293.8868399999997</v>
      </c>
      <c r="G643" s="314">
        <v>1337.53215</v>
      </c>
      <c r="H643" s="314">
        <v>4631.4189900000001</v>
      </c>
      <c r="I643" s="314">
        <v>34978.732450000003</v>
      </c>
      <c r="J643" s="314">
        <v>22169.184649999999</v>
      </c>
      <c r="K643" s="314">
        <v>57147.917099999999</v>
      </c>
      <c r="L643" s="314">
        <v>40170.857200000006</v>
      </c>
      <c r="M643" s="314">
        <v>15786.05833</v>
      </c>
      <c r="N643" s="314">
        <v>55956.915529999998</v>
      </c>
      <c r="O643" s="314">
        <v>117736.25162000001</v>
      </c>
      <c r="P643" s="314">
        <v>63303.631409999995</v>
      </c>
      <c r="Q643" s="314">
        <v>903.51568000000009</v>
      </c>
      <c r="R643" s="315">
        <v>64207.147090000006</v>
      </c>
    </row>
    <row r="644" spans="1:18" s="298" customFormat="1">
      <c r="A644" s="311"/>
      <c r="B644" s="311"/>
      <c r="C644" s="311"/>
      <c r="D644" s="311"/>
      <c r="E644" s="312">
        <v>519</v>
      </c>
      <c r="F644" s="313">
        <v>2606.1758199999999</v>
      </c>
      <c r="G644" s="314">
        <v>613.17893000000004</v>
      </c>
      <c r="H644" s="314">
        <v>3219.35475</v>
      </c>
      <c r="I644" s="314">
        <v>30600.381679999999</v>
      </c>
      <c r="J644" s="314">
        <v>11067.694529999999</v>
      </c>
      <c r="K644" s="314">
        <v>41668.076209999999</v>
      </c>
      <c r="L644" s="314">
        <v>42098.679280000004</v>
      </c>
      <c r="M644" s="314">
        <v>9379.3299100000004</v>
      </c>
      <c r="N644" s="314">
        <v>51478.009189999997</v>
      </c>
      <c r="O644" s="314">
        <v>96365.440150000009</v>
      </c>
      <c r="P644" s="314">
        <v>24156.474670000003</v>
      </c>
      <c r="Q644" s="314">
        <v>1124.88843</v>
      </c>
      <c r="R644" s="315">
        <v>25281.363100000002</v>
      </c>
    </row>
    <row r="645" spans="1:18" s="298" customFormat="1">
      <c r="A645" s="311"/>
      <c r="B645" s="311"/>
      <c r="C645" s="311"/>
      <c r="D645" s="306" t="s">
        <v>86</v>
      </c>
      <c r="E645" s="307">
        <v>568</v>
      </c>
      <c r="F645" s="308">
        <v>2394.4685899999999</v>
      </c>
      <c r="G645" s="309">
        <v>196.22358</v>
      </c>
      <c r="H645" s="309">
        <v>2590.6921699999998</v>
      </c>
      <c r="I645" s="309">
        <v>32075.86681</v>
      </c>
      <c r="J645" s="309">
        <v>21153.48429</v>
      </c>
      <c r="K645" s="309">
        <v>53229.3511</v>
      </c>
      <c r="L645" s="309">
        <v>38817.102789999997</v>
      </c>
      <c r="M645" s="309">
        <v>13117.26705</v>
      </c>
      <c r="N645" s="309">
        <v>51934.369840000007</v>
      </c>
      <c r="O645" s="309">
        <v>107754.41310999999</v>
      </c>
      <c r="P645" s="309">
        <v>133734.81995999999</v>
      </c>
      <c r="Q645" s="309">
        <v>6834.6153299999996</v>
      </c>
      <c r="R645" s="310">
        <v>140569.43528999999</v>
      </c>
    </row>
    <row r="646" spans="1:18" s="298" customFormat="1">
      <c r="A646" s="311"/>
      <c r="B646" s="311"/>
      <c r="C646" s="311"/>
      <c r="D646" s="306" t="s">
        <v>277</v>
      </c>
      <c r="E646" s="307">
        <v>168</v>
      </c>
      <c r="F646" s="308">
        <v>2348.99226</v>
      </c>
      <c r="G646" s="309">
        <v>1384.3500900000001</v>
      </c>
      <c r="H646" s="309">
        <v>3733.3423499999999</v>
      </c>
      <c r="I646" s="309">
        <v>35932.034200000002</v>
      </c>
      <c r="J646" s="309">
        <v>17614.177039999999</v>
      </c>
      <c r="K646" s="309">
        <v>53546.211240000004</v>
      </c>
      <c r="L646" s="309">
        <v>43616.079439999994</v>
      </c>
      <c r="M646" s="309">
        <v>10931.115890000001</v>
      </c>
      <c r="N646" s="309">
        <v>54547.195329999995</v>
      </c>
      <c r="O646" s="309">
        <v>111826.74892</v>
      </c>
      <c r="P646" s="309">
        <v>41861.519509999998</v>
      </c>
      <c r="Q646" s="309">
        <v>2078.3743199999999</v>
      </c>
      <c r="R646" s="310">
        <v>43939.893830000001</v>
      </c>
    </row>
    <row r="647" spans="1:18" s="298" customFormat="1">
      <c r="A647" s="311"/>
      <c r="B647" s="311"/>
      <c r="C647" s="311"/>
      <c r="D647" s="311"/>
      <c r="E647" s="312">
        <v>411</v>
      </c>
      <c r="F647" s="313">
        <v>4326.7489000000005</v>
      </c>
      <c r="G647" s="314">
        <v>8559.169460000001</v>
      </c>
      <c r="H647" s="314">
        <v>12885.91836</v>
      </c>
      <c r="I647" s="314">
        <v>42833.299570000003</v>
      </c>
      <c r="J647" s="314">
        <v>23285.794000000002</v>
      </c>
      <c r="K647" s="314">
        <v>66119.093569999997</v>
      </c>
      <c r="L647" s="314">
        <v>38204.259829999995</v>
      </c>
      <c r="M647" s="314">
        <v>15322.279269999999</v>
      </c>
      <c r="N647" s="314">
        <v>53526.539100000002</v>
      </c>
      <c r="O647" s="314">
        <v>132531.55103</v>
      </c>
      <c r="P647" s="314">
        <v>32401.12959</v>
      </c>
      <c r="Q647" s="314">
        <v>1268.5163700000001</v>
      </c>
      <c r="R647" s="315">
        <v>33669.645960000002</v>
      </c>
    </row>
    <row r="648" spans="1:18" s="298" customFormat="1">
      <c r="A648" s="311"/>
      <c r="B648" s="311"/>
      <c r="C648" s="311"/>
      <c r="D648" s="306" t="s">
        <v>85</v>
      </c>
      <c r="E648" s="307">
        <v>124</v>
      </c>
      <c r="F648" s="308">
        <v>10953.58901</v>
      </c>
      <c r="G648" s="309">
        <v>11812.700419999999</v>
      </c>
      <c r="H648" s="309">
        <v>22766.289430000001</v>
      </c>
      <c r="I648" s="309">
        <v>68352.326440000004</v>
      </c>
      <c r="J648" s="309">
        <v>31714.097120000002</v>
      </c>
      <c r="K648" s="309">
        <v>100066.42356</v>
      </c>
      <c r="L648" s="309">
        <v>75886.524090000006</v>
      </c>
      <c r="M648" s="309">
        <v>35748.239999999998</v>
      </c>
      <c r="N648" s="309">
        <v>111634.76409</v>
      </c>
      <c r="O648" s="309">
        <v>234467.47708000001</v>
      </c>
      <c r="P648" s="309">
        <v>194014.89726</v>
      </c>
      <c r="Q648" s="309">
        <v>11371.17489</v>
      </c>
      <c r="R648" s="310">
        <v>205386.07214999999</v>
      </c>
    </row>
    <row r="649" spans="1:18" s="298" customFormat="1">
      <c r="A649" s="311"/>
      <c r="B649" s="311"/>
      <c r="C649" s="311"/>
      <c r="D649" s="306" t="s">
        <v>71</v>
      </c>
      <c r="E649" s="307">
        <v>160</v>
      </c>
      <c r="F649" s="308">
        <v>32792.718090000002</v>
      </c>
      <c r="G649" s="309">
        <v>38821.318749999999</v>
      </c>
      <c r="H649" s="309">
        <v>71614.036840000001</v>
      </c>
      <c r="I649" s="309">
        <v>111881.09367</v>
      </c>
      <c r="J649" s="309">
        <v>105034.53018</v>
      </c>
      <c r="K649" s="309">
        <v>216915.62385</v>
      </c>
      <c r="L649" s="309">
        <v>86335.81121</v>
      </c>
      <c r="M649" s="309">
        <v>102975.65384</v>
      </c>
      <c r="N649" s="309">
        <v>189311.46505</v>
      </c>
      <c r="O649" s="309">
        <v>477841.12573999999</v>
      </c>
      <c r="P649" s="309">
        <v>139033.86194999999</v>
      </c>
      <c r="Q649" s="309">
        <v>111901.61168999999</v>
      </c>
      <c r="R649" s="310">
        <v>250935.47363999998</v>
      </c>
    </row>
    <row r="650" spans="1:18" s="298" customFormat="1">
      <c r="A650" s="311"/>
      <c r="B650" s="311"/>
      <c r="C650" s="311"/>
      <c r="D650" s="311"/>
      <c r="E650" s="312">
        <v>161</v>
      </c>
      <c r="F650" s="313">
        <v>5462.7610599999998</v>
      </c>
      <c r="G650" s="314">
        <v>5651.0400999999993</v>
      </c>
      <c r="H650" s="314">
        <v>11113.801160000001</v>
      </c>
      <c r="I650" s="314">
        <v>43067.800240000004</v>
      </c>
      <c r="J650" s="314">
        <v>66803.273260000002</v>
      </c>
      <c r="K650" s="314">
        <v>109871.0735</v>
      </c>
      <c r="L650" s="314">
        <v>41501.157630000002</v>
      </c>
      <c r="M650" s="314">
        <v>58557.635110000003</v>
      </c>
      <c r="N650" s="314">
        <v>100058.79273999999</v>
      </c>
      <c r="O650" s="314">
        <v>221043.66740000001</v>
      </c>
      <c r="P650" s="314">
        <v>104918.77088</v>
      </c>
      <c r="Q650" s="314">
        <v>9940.2495899999994</v>
      </c>
      <c r="R650" s="315">
        <v>114859.02047</v>
      </c>
    </row>
    <row r="651" spans="1:18" s="298" customFormat="1">
      <c r="A651" s="311"/>
      <c r="B651" s="311"/>
      <c r="C651" s="311"/>
      <c r="D651" s="311"/>
      <c r="E651" s="312">
        <v>243</v>
      </c>
      <c r="F651" s="313">
        <v>895.23455000000001</v>
      </c>
      <c r="G651" s="314">
        <v>2242.0162700000001</v>
      </c>
      <c r="H651" s="314">
        <v>3137.2508199999997</v>
      </c>
      <c r="I651" s="314">
        <v>57083.764310000006</v>
      </c>
      <c r="J651" s="314">
        <v>60333.787349999999</v>
      </c>
      <c r="K651" s="314">
        <v>117417.55166</v>
      </c>
      <c r="L651" s="314">
        <v>52210.292740000004</v>
      </c>
      <c r="M651" s="314">
        <v>51902.356460000003</v>
      </c>
      <c r="N651" s="314">
        <v>104112.6492</v>
      </c>
      <c r="O651" s="314">
        <v>224667.45168</v>
      </c>
      <c r="P651" s="314">
        <v>163344.28297</v>
      </c>
      <c r="Q651" s="314">
        <v>6115.2211100000004</v>
      </c>
      <c r="R651" s="315">
        <v>169459.50408000001</v>
      </c>
    </row>
    <row r="652" spans="1:18" s="298" customFormat="1">
      <c r="A652" s="311"/>
      <c r="B652" s="311"/>
      <c r="C652" s="311"/>
      <c r="D652" s="311"/>
      <c r="E652" s="312">
        <v>254</v>
      </c>
      <c r="F652" s="313">
        <v>13072.85217</v>
      </c>
      <c r="G652" s="314">
        <v>7993.2320999999993</v>
      </c>
      <c r="H652" s="314">
        <v>21066.084269999999</v>
      </c>
      <c r="I652" s="314">
        <v>76998.583709999992</v>
      </c>
      <c r="J652" s="314">
        <v>66300.259980000003</v>
      </c>
      <c r="K652" s="314">
        <v>143298.84369000001</v>
      </c>
      <c r="L652" s="314">
        <v>74933.332389999996</v>
      </c>
      <c r="M652" s="314">
        <v>53785.014710000003</v>
      </c>
      <c r="N652" s="314">
        <v>128718.3471</v>
      </c>
      <c r="O652" s="314">
        <v>293083.27506000001</v>
      </c>
      <c r="P652" s="314">
        <v>109705.55543000001</v>
      </c>
      <c r="Q652" s="314">
        <v>11121.045550000001</v>
      </c>
      <c r="R652" s="315">
        <v>120826.60098</v>
      </c>
    </row>
    <row r="653" spans="1:18" s="298" customFormat="1">
      <c r="A653" s="311"/>
      <c r="B653" s="311"/>
      <c r="C653" s="311"/>
      <c r="D653" s="311"/>
      <c r="E653" s="312">
        <v>338</v>
      </c>
      <c r="F653" s="313">
        <v>6.1999399999999998</v>
      </c>
      <c r="G653" s="314">
        <v>5.8805399999999999</v>
      </c>
      <c r="H653" s="314">
        <v>12.08048</v>
      </c>
      <c r="I653" s="314">
        <v>11876.422929999999</v>
      </c>
      <c r="J653" s="314">
        <v>15914.814130000001</v>
      </c>
      <c r="K653" s="314">
        <v>27791.237059999999</v>
      </c>
      <c r="L653" s="314">
        <v>3980.9319500000001</v>
      </c>
      <c r="M653" s="314">
        <v>1932.3079599999999</v>
      </c>
      <c r="N653" s="314">
        <v>5913.2399100000002</v>
      </c>
      <c r="O653" s="314">
        <v>33716.55745</v>
      </c>
      <c r="P653" s="314">
        <v>5466.1765599999999</v>
      </c>
      <c r="Q653" s="314">
        <v>721.39292</v>
      </c>
      <c r="R653" s="315">
        <v>6187.5694800000001</v>
      </c>
    </row>
    <row r="654" spans="1:18" s="298" customFormat="1">
      <c r="A654" s="311"/>
      <c r="B654" s="311"/>
      <c r="C654" s="311"/>
      <c r="D654" s="311"/>
      <c r="E654" s="312">
        <v>381</v>
      </c>
      <c r="F654" s="313">
        <v>3986.4551900000001</v>
      </c>
      <c r="G654" s="314">
        <v>2739.84629</v>
      </c>
      <c r="H654" s="314">
        <v>6726.3014800000001</v>
      </c>
      <c r="I654" s="314">
        <v>18066.82836</v>
      </c>
      <c r="J654" s="314">
        <v>11061.078750000001</v>
      </c>
      <c r="K654" s="314">
        <v>29127.90711</v>
      </c>
      <c r="L654" s="314">
        <v>7054.9043099999999</v>
      </c>
      <c r="M654" s="314">
        <v>2875.9709800000001</v>
      </c>
      <c r="N654" s="314">
        <v>9930.8752899999999</v>
      </c>
      <c r="O654" s="314">
        <v>45785.083880000006</v>
      </c>
      <c r="P654" s="314">
        <v>10610.46162</v>
      </c>
      <c r="Q654" s="314">
        <v>1611.65041</v>
      </c>
      <c r="R654" s="315">
        <v>12222.11203</v>
      </c>
    </row>
    <row r="655" spans="1:18" s="298" customFormat="1">
      <c r="A655" s="311"/>
      <c r="B655" s="311"/>
      <c r="C655" s="311"/>
      <c r="D655" s="311"/>
      <c r="E655" s="312">
        <v>308</v>
      </c>
      <c r="F655" s="313">
        <v>5944.1001799999995</v>
      </c>
      <c r="G655" s="314">
        <v>11867.32828</v>
      </c>
      <c r="H655" s="314">
        <v>17811.428459999999</v>
      </c>
      <c r="I655" s="314">
        <v>32305.080140000002</v>
      </c>
      <c r="J655" s="314">
        <v>29209.344109999998</v>
      </c>
      <c r="K655" s="314">
        <v>61514.424249999996</v>
      </c>
      <c r="L655" s="314">
        <v>19596.581600000001</v>
      </c>
      <c r="M655" s="314">
        <v>10234.020990000001</v>
      </c>
      <c r="N655" s="314">
        <v>29830.602589999999</v>
      </c>
      <c r="O655" s="314">
        <v>109156.4553</v>
      </c>
      <c r="P655" s="314">
        <v>23850.060960000003</v>
      </c>
      <c r="Q655" s="314">
        <v>3722.7359500000002</v>
      </c>
      <c r="R655" s="315">
        <v>27572.796910000001</v>
      </c>
    </row>
    <row r="656" spans="1:18" s="298" customFormat="1">
      <c r="A656" s="311"/>
      <c r="B656" s="311"/>
      <c r="C656" s="311"/>
      <c r="D656" s="311"/>
      <c r="E656" s="312">
        <v>312</v>
      </c>
      <c r="F656" s="313">
        <v>2.1952800000000003</v>
      </c>
      <c r="G656" s="314">
        <v>1.81E-3</v>
      </c>
      <c r="H656" s="314">
        <v>2.1970900000000002</v>
      </c>
      <c r="I656" s="314">
        <v>18239.938449999998</v>
      </c>
      <c r="J656" s="314">
        <v>11111.591369999998</v>
      </c>
      <c r="K656" s="314">
        <v>29351.52982</v>
      </c>
      <c r="L656" s="314">
        <v>10697.46096</v>
      </c>
      <c r="M656" s="314">
        <v>3578.4881500000001</v>
      </c>
      <c r="N656" s="314">
        <v>14275.94911</v>
      </c>
      <c r="O656" s="314">
        <v>43629.676020000006</v>
      </c>
      <c r="P656" s="314">
        <v>9187.7906199999998</v>
      </c>
      <c r="Q656" s="314">
        <v>760.74371999999994</v>
      </c>
      <c r="R656" s="315">
        <v>9948.5343400000002</v>
      </c>
    </row>
    <row r="657" spans="1:18" s="298" customFormat="1">
      <c r="A657" s="311"/>
      <c r="B657" s="311"/>
      <c r="C657" s="311"/>
      <c r="D657" s="306" t="s">
        <v>88</v>
      </c>
      <c r="E657" s="307">
        <v>435</v>
      </c>
      <c r="F657" s="308">
        <v>2083.5258600000002</v>
      </c>
      <c r="G657" s="309">
        <v>1054.76576</v>
      </c>
      <c r="H657" s="309">
        <v>3138.29162</v>
      </c>
      <c r="I657" s="309">
        <v>48037.601700000007</v>
      </c>
      <c r="J657" s="309">
        <v>16241.24459</v>
      </c>
      <c r="K657" s="309">
        <v>64278.846290000001</v>
      </c>
      <c r="L657" s="309">
        <v>40505.701670000002</v>
      </c>
      <c r="M657" s="309">
        <v>9918.5968400000002</v>
      </c>
      <c r="N657" s="309">
        <v>50424.298510000001</v>
      </c>
      <c r="O657" s="309">
        <v>117841.43642</v>
      </c>
      <c r="P657" s="309">
        <v>41122.199420000004</v>
      </c>
      <c r="Q657" s="309">
        <v>1762.12986</v>
      </c>
      <c r="R657" s="310">
        <v>42884.329279999998</v>
      </c>
    </row>
    <row r="658" spans="1:18" s="298" customFormat="1">
      <c r="A658" s="311"/>
      <c r="B658" s="311"/>
      <c r="C658" s="311"/>
      <c r="D658" s="306" t="s">
        <v>278</v>
      </c>
      <c r="E658" s="307">
        <v>573</v>
      </c>
      <c r="F658" s="308">
        <v>0</v>
      </c>
      <c r="G658" s="309">
        <v>0</v>
      </c>
      <c r="H658" s="309">
        <v>0</v>
      </c>
      <c r="I658" s="309">
        <v>0</v>
      </c>
      <c r="J658" s="309">
        <v>0</v>
      </c>
      <c r="K658" s="309">
        <v>0</v>
      </c>
      <c r="L658" s="309">
        <v>0</v>
      </c>
      <c r="M658" s="309">
        <v>0</v>
      </c>
      <c r="N658" s="309">
        <v>0</v>
      </c>
      <c r="O658" s="309">
        <v>0</v>
      </c>
      <c r="P658" s="309">
        <v>328.39711999999997</v>
      </c>
      <c r="Q658" s="309">
        <v>2.0797399999999997</v>
      </c>
      <c r="R658" s="310">
        <v>330.47685999999999</v>
      </c>
    </row>
    <row r="659" spans="1:18" s="298" customFormat="1">
      <c r="A659" s="311"/>
      <c r="B659" s="311"/>
      <c r="C659" s="311"/>
      <c r="D659" s="306" t="s">
        <v>79</v>
      </c>
      <c r="E659" s="307">
        <v>285</v>
      </c>
      <c r="F659" s="308">
        <v>2821.72066</v>
      </c>
      <c r="G659" s="309">
        <v>1149.5693100000001</v>
      </c>
      <c r="H659" s="309">
        <v>3971.2899700000003</v>
      </c>
      <c r="I659" s="309">
        <v>70942.271139999997</v>
      </c>
      <c r="J659" s="309">
        <v>36055.627890000003</v>
      </c>
      <c r="K659" s="309">
        <v>106997.89903</v>
      </c>
      <c r="L659" s="309">
        <v>77589.845349999989</v>
      </c>
      <c r="M659" s="309">
        <v>28182.535780000002</v>
      </c>
      <c r="N659" s="309">
        <v>105772.38112999999</v>
      </c>
      <c r="O659" s="309">
        <v>216741.57013000001</v>
      </c>
      <c r="P659" s="309">
        <v>57204.792630000004</v>
      </c>
      <c r="Q659" s="309">
        <v>5373.8554199999999</v>
      </c>
      <c r="R659" s="310">
        <v>62578.648049999996</v>
      </c>
    </row>
    <row r="660" spans="1:18" s="298" customFormat="1">
      <c r="A660" s="311"/>
      <c r="B660" s="311"/>
      <c r="C660" s="311"/>
      <c r="D660" s="311"/>
      <c r="E660" s="312">
        <v>505</v>
      </c>
      <c r="F660" s="313">
        <v>3609.0414000000001</v>
      </c>
      <c r="G660" s="314">
        <v>1294.5805800000001</v>
      </c>
      <c r="H660" s="314">
        <v>4903.6219800000008</v>
      </c>
      <c r="I660" s="314">
        <v>57098.56106</v>
      </c>
      <c r="J660" s="314">
        <v>30114.370770000001</v>
      </c>
      <c r="K660" s="314">
        <v>87212.931830000001</v>
      </c>
      <c r="L660" s="314">
        <v>68818.228989999989</v>
      </c>
      <c r="M660" s="314">
        <v>24254.080979999999</v>
      </c>
      <c r="N660" s="314">
        <v>93072.309970000002</v>
      </c>
      <c r="O660" s="314">
        <v>185188.86378000001</v>
      </c>
      <c r="P660" s="314">
        <v>56794.318180000002</v>
      </c>
      <c r="Q660" s="314">
        <v>4245.1234999999997</v>
      </c>
      <c r="R660" s="315">
        <v>61039.441679999996</v>
      </c>
    </row>
    <row r="661" spans="1:18" s="298" customFormat="1">
      <c r="A661" s="311"/>
      <c r="B661" s="311"/>
      <c r="C661" s="311"/>
      <c r="D661" s="311"/>
      <c r="E661" s="312">
        <v>423</v>
      </c>
      <c r="F661" s="313">
        <v>465.42932999999999</v>
      </c>
      <c r="G661" s="314">
        <v>1555.74549</v>
      </c>
      <c r="H661" s="314">
        <v>2021.17482</v>
      </c>
      <c r="I661" s="314">
        <v>16961.792579999998</v>
      </c>
      <c r="J661" s="314">
        <v>8725.4852899999987</v>
      </c>
      <c r="K661" s="314">
        <v>25687.277870000002</v>
      </c>
      <c r="L661" s="314">
        <v>4630.9396100000004</v>
      </c>
      <c r="M661" s="314">
        <v>649.48004000000003</v>
      </c>
      <c r="N661" s="314">
        <v>5280.4196500000007</v>
      </c>
      <c r="O661" s="314">
        <v>32988.872340000002</v>
      </c>
      <c r="P661" s="314">
        <v>3792.0051699999999</v>
      </c>
      <c r="Q661" s="314">
        <v>255.96850000000001</v>
      </c>
      <c r="R661" s="315">
        <v>4047.9736699999999</v>
      </c>
    </row>
    <row r="662" spans="1:18" s="298" customFormat="1">
      <c r="A662" s="311"/>
      <c r="B662" s="311"/>
      <c r="C662" s="311"/>
      <c r="D662" s="306" t="s">
        <v>55</v>
      </c>
      <c r="E662" s="307">
        <v>444</v>
      </c>
      <c r="F662" s="308">
        <v>964.12950000000001</v>
      </c>
      <c r="G662" s="309">
        <v>1496.4528400000002</v>
      </c>
      <c r="H662" s="309">
        <v>2460.5823399999999</v>
      </c>
      <c r="I662" s="309">
        <v>19009.767820000001</v>
      </c>
      <c r="J662" s="309">
        <v>7570.9147699999994</v>
      </c>
      <c r="K662" s="309">
        <v>26580.68259</v>
      </c>
      <c r="L662" s="309">
        <v>13387.37234</v>
      </c>
      <c r="M662" s="309">
        <v>2668.2370099999998</v>
      </c>
      <c r="N662" s="309">
        <v>16055.609349999999</v>
      </c>
      <c r="O662" s="309">
        <v>45096.874280000004</v>
      </c>
      <c r="P662" s="309">
        <v>6211.8802300000007</v>
      </c>
      <c r="Q662" s="309">
        <v>308.17667999999998</v>
      </c>
      <c r="R662" s="310">
        <v>6520.0569100000002</v>
      </c>
    </row>
    <row r="663" spans="1:18" s="298" customFormat="1">
      <c r="A663" s="311"/>
      <c r="B663" s="311"/>
      <c r="C663" s="311"/>
      <c r="D663" s="311"/>
      <c r="E663" s="312">
        <v>551</v>
      </c>
      <c r="F663" s="313">
        <v>1557.1171200000001</v>
      </c>
      <c r="G663" s="314">
        <v>184.60694000000001</v>
      </c>
      <c r="H663" s="314">
        <v>1741.72406</v>
      </c>
      <c r="I663" s="314">
        <v>37675.234899999996</v>
      </c>
      <c r="J663" s="314">
        <v>21717.370500000001</v>
      </c>
      <c r="K663" s="314">
        <v>59392.6054</v>
      </c>
      <c r="L663" s="314">
        <v>53314.399270000002</v>
      </c>
      <c r="M663" s="314">
        <v>22086.633610000001</v>
      </c>
      <c r="N663" s="314">
        <v>75401.032879999999</v>
      </c>
      <c r="O663" s="314">
        <v>136535.36233999999</v>
      </c>
      <c r="P663" s="314">
        <v>64051.752939999998</v>
      </c>
      <c r="Q663" s="314">
        <v>4325.32179</v>
      </c>
      <c r="R663" s="315">
        <v>68377.074730000008</v>
      </c>
    </row>
    <row r="664" spans="1:18" s="298" customFormat="1">
      <c r="A664" s="311"/>
      <c r="B664" s="311"/>
      <c r="C664" s="311"/>
      <c r="D664" s="306" t="s">
        <v>279</v>
      </c>
      <c r="E664" s="307">
        <v>188</v>
      </c>
      <c r="F664" s="308">
        <v>3413.8363399999998</v>
      </c>
      <c r="G664" s="309">
        <v>1738.03441</v>
      </c>
      <c r="H664" s="309">
        <v>5151.87075</v>
      </c>
      <c r="I664" s="309">
        <v>54279.857349999998</v>
      </c>
      <c r="J664" s="309">
        <v>38806.821880000003</v>
      </c>
      <c r="K664" s="309">
        <v>93086.679230000009</v>
      </c>
      <c r="L664" s="309">
        <v>61884.231879999999</v>
      </c>
      <c r="M664" s="309">
        <v>37314.914090000006</v>
      </c>
      <c r="N664" s="309">
        <v>99199.145969999998</v>
      </c>
      <c r="O664" s="309">
        <v>197437.69594999999</v>
      </c>
      <c r="P664" s="309">
        <v>57625.191450000006</v>
      </c>
      <c r="Q664" s="309">
        <v>3538.0472100000002</v>
      </c>
      <c r="R664" s="310">
        <v>61163.238659999995</v>
      </c>
    </row>
    <row r="665" spans="1:18" s="298" customFormat="1">
      <c r="A665" s="311"/>
      <c r="B665" s="311"/>
      <c r="C665" s="311"/>
      <c r="D665" s="306" t="s">
        <v>56</v>
      </c>
      <c r="E665" s="307">
        <v>466</v>
      </c>
      <c r="F665" s="308">
        <v>1711.28855</v>
      </c>
      <c r="G665" s="309">
        <v>762.95206000000007</v>
      </c>
      <c r="H665" s="309">
        <v>2474.2406099999998</v>
      </c>
      <c r="I665" s="309">
        <v>24603.723989999999</v>
      </c>
      <c r="J665" s="309">
        <v>16847.757719999998</v>
      </c>
      <c r="K665" s="309">
        <v>41451.48171</v>
      </c>
      <c r="L665" s="309">
        <v>28701.407649999997</v>
      </c>
      <c r="M665" s="309">
        <v>9888.1111400000009</v>
      </c>
      <c r="N665" s="309">
        <v>38589.518790000002</v>
      </c>
      <c r="O665" s="309">
        <v>82515.241110000003</v>
      </c>
      <c r="P665" s="309">
        <v>32726.3341</v>
      </c>
      <c r="Q665" s="309">
        <v>3371.2831099999999</v>
      </c>
      <c r="R665" s="310">
        <v>36097.617210000004</v>
      </c>
    </row>
    <row r="666" spans="1:18" s="298" customFormat="1">
      <c r="A666" s="311"/>
      <c r="B666" s="311"/>
      <c r="C666" s="311"/>
      <c r="D666" s="311"/>
      <c r="E666" s="312">
        <v>473</v>
      </c>
      <c r="F666" s="313">
        <v>227.96221</v>
      </c>
      <c r="G666" s="314">
        <v>1397.9122199999999</v>
      </c>
      <c r="H666" s="314">
        <v>1625.8744299999998</v>
      </c>
      <c r="I666" s="314">
        <v>34516.144479999995</v>
      </c>
      <c r="J666" s="314">
        <v>26313.559649999999</v>
      </c>
      <c r="K666" s="314">
        <v>60829.704130000006</v>
      </c>
      <c r="L666" s="314">
        <v>41933.900479999997</v>
      </c>
      <c r="M666" s="314">
        <v>15456.631820000001</v>
      </c>
      <c r="N666" s="314">
        <v>57390.532299999999</v>
      </c>
      <c r="O666" s="314">
        <v>119846.11086</v>
      </c>
      <c r="P666" s="314">
        <v>44109.561179999997</v>
      </c>
      <c r="Q666" s="314">
        <v>54004.472460000005</v>
      </c>
      <c r="R666" s="315">
        <v>98114.033639999994</v>
      </c>
    </row>
    <row r="667" spans="1:18" s="298" customFormat="1">
      <c r="A667" s="311"/>
      <c r="B667" s="311"/>
      <c r="C667" s="311"/>
      <c r="D667" s="306" t="s">
        <v>280</v>
      </c>
      <c r="E667" s="307">
        <v>387</v>
      </c>
      <c r="F667" s="308">
        <v>1579.0691399999998</v>
      </c>
      <c r="G667" s="309">
        <v>340.74988000000002</v>
      </c>
      <c r="H667" s="309">
        <v>1919.8190199999999</v>
      </c>
      <c r="I667" s="309">
        <v>26969.96112</v>
      </c>
      <c r="J667" s="309">
        <v>21382.085289999999</v>
      </c>
      <c r="K667" s="309">
        <v>48352.046409999995</v>
      </c>
      <c r="L667" s="309">
        <v>23538.407449999999</v>
      </c>
      <c r="M667" s="309">
        <v>12224.79651</v>
      </c>
      <c r="N667" s="309">
        <v>35763.203959999999</v>
      </c>
      <c r="O667" s="309">
        <v>86035.069390000004</v>
      </c>
      <c r="P667" s="309">
        <v>29294.800809999997</v>
      </c>
      <c r="Q667" s="309">
        <v>1354.2015700000002</v>
      </c>
      <c r="R667" s="310">
        <v>30649.002379999998</v>
      </c>
    </row>
    <row r="668" spans="1:18" s="298" customFormat="1">
      <c r="A668" s="311"/>
      <c r="B668" s="311"/>
      <c r="C668" s="311"/>
      <c r="D668" s="306" t="s">
        <v>54</v>
      </c>
      <c r="E668" s="307">
        <v>309</v>
      </c>
      <c r="F668" s="308">
        <v>467.78788000000003</v>
      </c>
      <c r="G668" s="309">
        <v>18.996310000000001</v>
      </c>
      <c r="H668" s="309">
        <v>486.78419000000002</v>
      </c>
      <c r="I668" s="309">
        <v>22214.193480000002</v>
      </c>
      <c r="J668" s="309">
        <v>21004.51728</v>
      </c>
      <c r="K668" s="309">
        <v>43218.710759999994</v>
      </c>
      <c r="L668" s="309">
        <v>21137.809880000001</v>
      </c>
      <c r="M668" s="309">
        <v>16659.29981</v>
      </c>
      <c r="N668" s="309">
        <v>37797.109689999997</v>
      </c>
      <c r="O668" s="309">
        <v>81502.604640000005</v>
      </c>
      <c r="P668" s="309">
        <v>47961.422749999998</v>
      </c>
      <c r="Q668" s="309">
        <v>3265.14822</v>
      </c>
      <c r="R668" s="310">
        <v>51226.570970000001</v>
      </c>
    </row>
    <row r="669" spans="1:18" s="298" customFormat="1">
      <c r="A669" s="311"/>
      <c r="B669" s="306" t="s">
        <v>17</v>
      </c>
      <c r="C669" s="306" t="s">
        <v>284</v>
      </c>
      <c r="D669" s="306" t="s">
        <v>285</v>
      </c>
      <c r="E669" s="307">
        <v>37</v>
      </c>
      <c r="F669" s="308">
        <v>46398.541499999999</v>
      </c>
      <c r="G669" s="309">
        <v>29132.158829999997</v>
      </c>
      <c r="H669" s="309">
        <v>75530.700329999992</v>
      </c>
      <c r="I669" s="309">
        <v>52943.998119999997</v>
      </c>
      <c r="J669" s="309">
        <v>14206.151980000001</v>
      </c>
      <c r="K669" s="309">
        <v>67150.150099999999</v>
      </c>
      <c r="L669" s="309">
        <v>37857.597869999998</v>
      </c>
      <c r="M669" s="309">
        <v>9347.7713699999986</v>
      </c>
      <c r="N669" s="309">
        <v>47205.36924</v>
      </c>
      <c r="O669" s="309">
        <v>189886.21966999999</v>
      </c>
      <c r="P669" s="309">
        <v>262032.49316999997</v>
      </c>
      <c r="Q669" s="309">
        <v>2261.8504800000001</v>
      </c>
      <c r="R669" s="310">
        <v>264294.34365</v>
      </c>
    </row>
    <row r="670" spans="1:18" s="298" customFormat="1">
      <c r="A670" s="311"/>
      <c r="B670" s="311"/>
      <c r="C670" s="311"/>
      <c r="D670" s="311"/>
      <c r="E670" s="312">
        <v>572</v>
      </c>
      <c r="F670" s="313">
        <v>1.2556400000000001</v>
      </c>
      <c r="G670" s="314">
        <v>0</v>
      </c>
      <c r="H670" s="314">
        <v>1.2556400000000001</v>
      </c>
      <c r="I670" s="314">
        <v>758.15519999999992</v>
      </c>
      <c r="J670" s="314">
        <v>46.86045</v>
      </c>
      <c r="K670" s="314">
        <v>805.01565000000005</v>
      </c>
      <c r="L670" s="314">
        <v>239.60411999999999</v>
      </c>
      <c r="M670" s="314">
        <v>0</v>
      </c>
      <c r="N670" s="314">
        <v>239.60411999999999</v>
      </c>
      <c r="O670" s="314">
        <v>1045.8754100000001</v>
      </c>
      <c r="P670" s="314">
        <v>1520.6960800000002</v>
      </c>
      <c r="Q670" s="314">
        <v>32.659759999999999</v>
      </c>
      <c r="R670" s="315">
        <v>1553.3558400000002</v>
      </c>
    </row>
    <row r="671" spans="1:18" s="298" customFormat="1">
      <c r="A671" s="311"/>
      <c r="B671" s="306" t="s">
        <v>18</v>
      </c>
      <c r="C671" s="306" t="s">
        <v>287</v>
      </c>
      <c r="D671" s="306" t="s">
        <v>287</v>
      </c>
      <c r="E671" s="307">
        <v>375</v>
      </c>
      <c r="F671" s="308">
        <v>49458.080649999996</v>
      </c>
      <c r="G671" s="309">
        <v>11062.534949999999</v>
      </c>
      <c r="H671" s="309">
        <v>60520.615600000005</v>
      </c>
      <c r="I671" s="309">
        <v>37566.128909999999</v>
      </c>
      <c r="J671" s="309">
        <v>6218.7596299999996</v>
      </c>
      <c r="K671" s="309">
        <v>43784.88854</v>
      </c>
      <c r="L671" s="309">
        <v>12524.610429999999</v>
      </c>
      <c r="M671" s="309">
        <v>1667.7460000000001</v>
      </c>
      <c r="N671" s="309">
        <v>14192.35643</v>
      </c>
      <c r="O671" s="309">
        <v>118497.86056999999</v>
      </c>
      <c r="P671" s="309">
        <v>70493.037200000006</v>
      </c>
      <c r="Q671" s="309">
        <v>747.38531</v>
      </c>
      <c r="R671" s="310">
        <v>71240.422510000004</v>
      </c>
    </row>
    <row r="672" spans="1:18" s="298" customFormat="1">
      <c r="A672" s="311"/>
      <c r="B672" s="306" t="s">
        <v>19</v>
      </c>
      <c r="C672" s="306" t="s">
        <v>288</v>
      </c>
      <c r="D672" s="306" t="s">
        <v>288</v>
      </c>
      <c r="E672" s="307">
        <v>100</v>
      </c>
      <c r="F672" s="308">
        <v>6157.9036299999998</v>
      </c>
      <c r="G672" s="309">
        <v>2383.0933</v>
      </c>
      <c r="H672" s="309">
        <v>8540.9969299999993</v>
      </c>
      <c r="I672" s="309">
        <v>38052.410889999999</v>
      </c>
      <c r="J672" s="309">
        <v>9263.9571899999992</v>
      </c>
      <c r="K672" s="309">
        <v>47316.36808</v>
      </c>
      <c r="L672" s="309">
        <v>42265.882259999998</v>
      </c>
      <c r="M672" s="309">
        <v>11181.00827</v>
      </c>
      <c r="N672" s="309">
        <v>53446.890530000004</v>
      </c>
      <c r="O672" s="309">
        <v>109304.25554000001</v>
      </c>
      <c r="P672" s="309">
        <v>32635.916010000001</v>
      </c>
      <c r="Q672" s="309">
        <v>1940.9260300000001</v>
      </c>
      <c r="R672" s="310">
        <v>34576.842039999996</v>
      </c>
    </row>
    <row r="673" spans="1:18" s="298" customFormat="1">
      <c r="A673" s="311"/>
      <c r="B673" s="311"/>
      <c r="C673" s="306" t="s">
        <v>290</v>
      </c>
      <c r="D673" s="306" t="s">
        <v>19</v>
      </c>
      <c r="E673" s="307">
        <v>401</v>
      </c>
      <c r="F673" s="308">
        <v>11592.906359999999</v>
      </c>
      <c r="G673" s="309">
        <v>1630.0594599999999</v>
      </c>
      <c r="H673" s="309">
        <v>13222.965819999999</v>
      </c>
      <c r="I673" s="309">
        <v>53598.107450000003</v>
      </c>
      <c r="J673" s="309">
        <v>7606.5129699999998</v>
      </c>
      <c r="K673" s="309">
        <v>61204.620419999999</v>
      </c>
      <c r="L673" s="309">
        <v>44439.678780000002</v>
      </c>
      <c r="M673" s="309">
        <v>8843.3953299999994</v>
      </c>
      <c r="N673" s="309">
        <v>53283.074110000001</v>
      </c>
      <c r="O673" s="309">
        <v>127710.66034999999</v>
      </c>
      <c r="P673" s="309">
        <v>57800.567149999995</v>
      </c>
      <c r="Q673" s="309">
        <v>247.86938000000001</v>
      </c>
      <c r="R673" s="310">
        <v>58048.436529999999</v>
      </c>
    </row>
    <row r="674" spans="1:18" s="298" customFormat="1">
      <c r="A674" s="311"/>
      <c r="B674" s="306" t="s">
        <v>20</v>
      </c>
      <c r="C674" s="306" t="s">
        <v>20</v>
      </c>
      <c r="D674" s="306" t="s">
        <v>329</v>
      </c>
      <c r="E674" s="307">
        <v>80</v>
      </c>
      <c r="F674" s="308">
        <v>12679.309600000001</v>
      </c>
      <c r="G674" s="309">
        <v>743.07060999999999</v>
      </c>
      <c r="H674" s="309">
        <v>13422.380210000001</v>
      </c>
      <c r="I674" s="309">
        <v>15964.813169999999</v>
      </c>
      <c r="J674" s="309">
        <v>1492.2792099999999</v>
      </c>
      <c r="K674" s="309">
        <v>17457.092379999998</v>
      </c>
      <c r="L674" s="309">
        <v>16667.851360000001</v>
      </c>
      <c r="M674" s="309">
        <v>3401.9074599999999</v>
      </c>
      <c r="N674" s="309">
        <v>20069.758819999999</v>
      </c>
      <c r="O674" s="309">
        <v>50949.231409999993</v>
      </c>
      <c r="P674" s="309">
        <v>24414.76742</v>
      </c>
      <c r="Q674" s="309">
        <v>5735.42634</v>
      </c>
      <c r="R674" s="310">
        <v>30150.193760000002</v>
      </c>
    </row>
    <row r="675" spans="1:18" s="298" customFormat="1">
      <c r="A675" s="311"/>
      <c r="B675" s="306" t="s">
        <v>21</v>
      </c>
      <c r="C675" s="306" t="s">
        <v>296</v>
      </c>
      <c r="D675" s="306" t="s">
        <v>296</v>
      </c>
      <c r="E675" s="307">
        <v>447</v>
      </c>
      <c r="F675" s="308">
        <v>2626.5246099999999</v>
      </c>
      <c r="G675" s="309">
        <v>16684.310420000002</v>
      </c>
      <c r="H675" s="309">
        <v>19310.835030000002</v>
      </c>
      <c r="I675" s="309">
        <v>15578.068880000001</v>
      </c>
      <c r="J675" s="309">
        <v>1210.53448</v>
      </c>
      <c r="K675" s="309">
        <v>16788.603360000001</v>
      </c>
      <c r="L675" s="309">
        <v>15782.31842</v>
      </c>
      <c r="M675" s="309">
        <v>1888.41427</v>
      </c>
      <c r="N675" s="309">
        <v>17670.732690000001</v>
      </c>
      <c r="O675" s="309">
        <v>53770.17108</v>
      </c>
      <c r="P675" s="309">
        <v>23855.238089999999</v>
      </c>
      <c r="Q675" s="309">
        <v>92.39849000000001</v>
      </c>
      <c r="R675" s="310">
        <v>23947.636579999999</v>
      </c>
    </row>
    <row r="676" spans="1:18" s="298" customFormat="1">
      <c r="A676" s="311"/>
      <c r="B676" s="311"/>
      <c r="C676" s="306" t="s">
        <v>21</v>
      </c>
      <c r="D676" s="306" t="s">
        <v>21</v>
      </c>
      <c r="E676" s="307">
        <v>9</v>
      </c>
      <c r="F676" s="308">
        <v>41743.090240000005</v>
      </c>
      <c r="G676" s="309">
        <v>60808.143320000003</v>
      </c>
      <c r="H676" s="309">
        <v>102551.23356000001</v>
      </c>
      <c r="I676" s="309">
        <v>71212.088759999999</v>
      </c>
      <c r="J676" s="309">
        <v>24660.468570000001</v>
      </c>
      <c r="K676" s="309">
        <v>95872.557329999996</v>
      </c>
      <c r="L676" s="309">
        <v>36094.747130000003</v>
      </c>
      <c r="M676" s="309">
        <v>22239.627619999999</v>
      </c>
      <c r="N676" s="309">
        <v>58334.374750000003</v>
      </c>
      <c r="O676" s="309">
        <v>256758.16563999999</v>
      </c>
      <c r="P676" s="309">
        <v>436078.25698000001</v>
      </c>
      <c r="Q676" s="309">
        <v>29948.456039999997</v>
      </c>
      <c r="R676" s="310">
        <v>466026.71301999997</v>
      </c>
    </row>
    <row r="677" spans="1:18" s="298" customFormat="1">
      <c r="A677" s="311"/>
      <c r="B677" s="311"/>
      <c r="C677" s="311"/>
      <c r="D677" s="311"/>
      <c r="E677" s="312">
        <v>493</v>
      </c>
      <c r="F677" s="313">
        <v>799.09021999999993</v>
      </c>
      <c r="G677" s="314">
        <v>327.58578</v>
      </c>
      <c r="H677" s="314">
        <v>1126.6759999999999</v>
      </c>
      <c r="I677" s="314">
        <v>21335.831449999998</v>
      </c>
      <c r="J677" s="314">
        <v>5610.2573400000001</v>
      </c>
      <c r="K677" s="314">
        <v>26946.088789999998</v>
      </c>
      <c r="L677" s="314">
        <v>14346.323689999999</v>
      </c>
      <c r="M677" s="314">
        <v>2290.6665499999999</v>
      </c>
      <c r="N677" s="314">
        <v>16636.990239999999</v>
      </c>
      <c r="O677" s="314">
        <v>44709.75503</v>
      </c>
      <c r="P677" s="314">
        <v>40726.622600000002</v>
      </c>
      <c r="Q677" s="314">
        <v>394.12025</v>
      </c>
      <c r="R677" s="315">
        <v>41120.742850000002</v>
      </c>
    </row>
    <row r="678" spans="1:18" s="298" customFormat="1">
      <c r="A678" s="311"/>
      <c r="B678" s="311"/>
      <c r="C678" s="311"/>
      <c r="D678" s="311"/>
      <c r="E678" s="312">
        <v>553</v>
      </c>
      <c r="F678" s="313">
        <v>1117.0944999999999</v>
      </c>
      <c r="G678" s="314">
        <v>27.86722</v>
      </c>
      <c r="H678" s="314">
        <v>1144.96172</v>
      </c>
      <c r="I678" s="314">
        <v>30133.470109999998</v>
      </c>
      <c r="J678" s="314">
        <v>6932.24622</v>
      </c>
      <c r="K678" s="314">
        <v>37065.716329999996</v>
      </c>
      <c r="L678" s="314">
        <v>13214.99908</v>
      </c>
      <c r="M678" s="314">
        <v>6254.4899100000002</v>
      </c>
      <c r="N678" s="314">
        <v>19469.488989999998</v>
      </c>
      <c r="O678" s="314">
        <v>57680.16704</v>
      </c>
      <c r="P678" s="314">
        <v>37577.422020000005</v>
      </c>
      <c r="Q678" s="314">
        <v>5385.9563099999996</v>
      </c>
      <c r="R678" s="315">
        <v>42963.37833</v>
      </c>
    </row>
    <row r="679" spans="1:18" s="298" customFormat="1">
      <c r="A679" s="311"/>
      <c r="B679" s="311"/>
      <c r="C679" s="306" t="s">
        <v>300</v>
      </c>
      <c r="D679" s="306" t="s">
        <v>300</v>
      </c>
      <c r="E679" s="307">
        <v>373</v>
      </c>
      <c r="F679" s="308">
        <v>6436.03809</v>
      </c>
      <c r="G679" s="309">
        <v>10193.916640000001</v>
      </c>
      <c r="H679" s="309">
        <v>16629.954730000001</v>
      </c>
      <c r="I679" s="309">
        <v>27857.37874</v>
      </c>
      <c r="J679" s="309">
        <v>7647.9889899999998</v>
      </c>
      <c r="K679" s="309">
        <v>35505.367729999998</v>
      </c>
      <c r="L679" s="309">
        <v>13419.953</v>
      </c>
      <c r="M679" s="309">
        <v>2579.2954500000001</v>
      </c>
      <c r="N679" s="309">
        <v>15999.248449999999</v>
      </c>
      <c r="O679" s="309">
        <v>68134.570909999995</v>
      </c>
      <c r="P679" s="309">
        <v>81488.994390000007</v>
      </c>
      <c r="Q679" s="309">
        <v>1986.4013</v>
      </c>
      <c r="R679" s="310">
        <v>83475.395690000005</v>
      </c>
    </row>
    <row r="680" spans="1:18" s="298" customFormat="1">
      <c r="A680" s="311"/>
      <c r="B680" s="311"/>
      <c r="C680" s="306" t="s">
        <v>301</v>
      </c>
      <c r="D680" s="306" t="s">
        <v>302</v>
      </c>
      <c r="E680" s="307">
        <v>13</v>
      </c>
      <c r="F680" s="308">
        <v>8290.8120799999997</v>
      </c>
      <c r="G680" s="309">
        <v>12840.480019999999</v>
      </c>
      <c r="H680" s="309">
        <v>21131.292100000002</v>
      </c>
      <c r="I680" s="309">
        <v>42988.99482</v>
      </c>
      <c r="J680" s="309">
        <v>7848.3437100000001</v>
      </c>
      <c r="K680" s="309">
        <v>50837.338530000001</v>
      </c>
      <c r="L680" s="309">
        <v>43821.346460000001</v>
      </c>
      <c r="M680" s="309">
        <v>14497.91934</v>
      </c>
      <c r="N680" s="309">
        <v>58319.265799999994</v>
      </c>
      <c r="O680" s="309">
        <v>130287.89643000001</v>
      </c>
      <c r="P680" s="309">
        <v>34612.400409999995</v>
      </c>
      <c r="Q680" s="309">
        <v>789.43793000000005</v>
      </c>
      <c r="R680" s="310">
        <v>35401.838340000002</v>
      </c>
    </row>
    <row r="681" spans="1:18" s="298" customFormat="1">
      <c r="A681" s="311"/>
      <c r="B681" s="306" t="s">
        <v>22</v>
      </c>
      <c r="C681" s="306" t="s">
        <v>22</v>
      </c>
      <c r="D681" s="306" t="s">
        <v>22</v>
      </c>
      <c r="E681" s="307">
        <v>102</v>
      </c>
      <c r="F681" s="308">
        <v>41583.029450000002</v>
      </c>
      <c r="G681" s="309">
        <v>2960.3186299999998</v>
      </c>
      <c r="H681" s="309">
        <v>44543.348079999996</v>
      </c>
      <c r="I681" s="309">
        <v>50133.644930000002</v>
      </c>
      <c r="J681" s="309">
        <v>10048.826590000001</v>
      </c>
      <c r="K681" s="309">
        <v>60182.471520000006</v>
      </c>
      <c r="L681" s="309">
        <v>28748.67902</v>
      </c>
      <c r="M681" s="309">
        <v>8806.9145200000003</v>
      </c>
      <c r="N681" s="309">
        <v>37555.593540000002</v>
      </c>
      <c r="O681" s="309">
        <v>142281.41313999999</v>
      </c>
      <c r="P681" s="309">
        <v>96917.943269999989</v>
      </c>
      <c r="Q681" s="309">
        <v>650.2269</v>
      </c>
      <c r="R681" s="310">
        <v>97568.170169999998</v>
      </c>
    </row>
    <row r="682" spans="1:18" s="298" customFormat="1">
      <c r="A682" s="311"/>
      <c r="B682" s="311"/>
      <c r="C682" s="306" t="s">
        <v>303</v>
      </c>
      <c r="D682" s="306" t="s">
        <v>304</v>
      </c>
      <c r="E682" s="307">
        <v>487</v>
      </c>
      <c r="F682" s="308">
        <v>784.32628</v>
      </c>
      <c r="G682" s="309">
        <v>790.73068999999998</v>
      </c>
      <c r="H682" s="309">
        <v>1575.0569699999999</v>
      </c>
      <c r="I682" s="309">
        <v>34431.908439999999</v>
      </c>
      <c r="J682" s="309">
        <v>5528.6052300000001</v>
      </c>
      <c r="K682" s="309">
        <v>39960.51367</v>
      </c>
      <c r="L682" s="309">
        <v>16358.500099999999</v>
      </c>
      <c r="M682" s="309">
        <v>2539.7504100000001</v>
      </c>
      <c r="N682" s="309">
        <v>18898.250510000002</v>
      </c>
      <c r="O682" s="309">
        <v>60433.821149999996</v>
      </c>
      <c r="P682" s="309">
        <v>19575.758010000001</v>
      </c>
      <c r="Q682" s="309">
        <v>272.19828999999999</v>
      </c>
      <c r="R682" s="310">
        <v>19847.956300000002</v>
      </c>
    </row>
    <row r="683" spans="1:18" s="298" customFormat="1">
      <c r="A683" s="311"/>
      <c r="B683" s="311"/>
      <c r="C683" s="311"/>
      <c r="D683" s="311"/>
      <c r="E683" s="312">
        <v>278</v>
      </c>
      <c r="F683" s="313">
        <v>24723.19256</v>
      </c>
      <c r="G683" s="314">
        <v>9533.0995399999993</v>
      </c>
      <c r="H683" s="314">
        <v>34256.292099999999</v>
      </c>
      <c r="I683" s="314">
        <v>46402.068670000001</v>
      </c>
      <c r="J683" s="314">
        <v>7033.2963</v>
      </c>
      <c r="K683" s="314">
        <v>53435.364970000002</v>
      </c>
      <c r="L683" s="314">
        <v>25772.628219999999</v>
      </c>
      <c r="M683" s="314">
        <v>5450.8637099999996</v>
      </c>
      <c r="N683" s="314">
        <v>31223.49193</v>
      </c>
      <c r="O683" s="314">
        <v>118915.149</v>
      </c>
      <c r="P683" s="314">
        <v>169486.69219</v>
      </c>
      <c r="Q683" s="314">
        <v>7200.0132899999999</v>
      </c>
      <c r="R683" s="315">
        <v>176686.70547999998</v>
      </c>
    </row>
    <row r="684" spans="1:18" s="298" customFormat="1">
      <c r="A684" s="311"/>
      <c r="B684" s="306" t="s">
        <v>305</v>
      </c>
      <c r="C684" s="306" t="s">
        <v>308</v>
      </c>
      <c r="D684" s="306" t="s">
        <v>308</v>
      </c>
      <c r="E684" s="307">
        <v>419</v>
      </c>
      <c r="F684" s="308">
        <v>26728.194210000001</v>
      </c>
      <c r="G684" s="309">
        <v>1262.85124</v>
      </c>
      <c r="H684" s="309">
        <v>27991.045449999998</v>
      </c>
      <c r="I684" s="309">
        <v>15049.30762</v>
      </c>
      <c r="J684" s="309">
        <v>2514.93867</v>
      </c>
      <c r="K684" s="309">
        <v>17564.246289999999</v>
      </c>
      <c r="L684" s="309">
        <v>5353.1530599999996</v>
      </c>
      <c r="M684" s="309">
        <v>4111.7609199999997</v>
      </c>
      <c r="N684" s="309">
        <v>9464.9139800000012</v>
      </c>
      <c r="O684" s="309">
        <v>55020.205719999998</v>
      </c>
      <c r="P684" s="309">
        <v>30536.188679999999</v>
      </c>
      <c r="Q684" s="309">
        <v>223.27198999999999</v>
      </c>
      <c r="R684" s="310">
        <v>30759.46067</v>
      </c>
    </row>
    <row r="685" spans="1:18" s="298" customFormat="1">
      <c r="A685" s="311"/>
      <c r="B685" s="311"/>
      <c r="C685" s="306" t="s">
        <v>305</v>
      </c>
      <c r="D685" s="306" t="s">
        <v>311</v>
      </c>
      <c r="E685" s="307">
        <v>45</v>
      </c>
      <c r="F685" s="308">
        <v>44847.873820000001</v>
      </c>
      <c r="G685" s="309">
        <v>1456.19947</v>
      </c>
      <c r="H685" s="309">
        <v>46304.07329</v>
      </c>
      <c r="I685" s="309">
        <v>42975.056899999996</v>
      </c>
      <c r="J685" s="309">
        <v>8922.8879099999995</v>
      </c>
      <c r="K685" s="309">
        <v>51897.944810000001</v>
      </c>
      <c r="L685" s="309">
        <v>18304.885449999998</v>
      </c>
      <c r="M685" s="309">
        <v>9877.0053000000007</v>
      </c>
      <c r="N685" s="309">
        <v>28181.890749999999</v>
      </c>
      <c r="O685" s="309">
        <v>126383.90884999999</v>
      </c>
      <c r="P685" s="309">
        <v>241541.19675999999</v>
      </c>
      <c r="Q685" s="309">
        <v>4277.6561600000005</v>
      </c>
      <c r="R685" s="310">
        <v>245818.85291999998</v>
      </c>
    </row>
    <row r="686" spans="1:18" s="298" customFormat="1">
      <c r="A686" s="311"/>
      <c r="B686" s="306" t="s">
        <v>24</v>
      </c>
      <c r="C686" s="306" t="s">
        <v>24</v>
      </c>
      <c r="D686" s="306" t="s">
        <v>24</v>
      </c>
      <c r="E686" s="307">
        <v>101</v>
      </c>
      <c r="F686" s="308">
        <v>46640.874830000001</v>
      </c>
      <c r="G686" s="309">
        <v>9851.0405800000008</v>
      </c>
      <c r="H686" s="309">
        <v>56491.915409999994</v>
      </c>
      <c r="I686" s="309">
        <v>78003.142999999996</v>
      </c>
      <c r="J686" s="309">
        <v>62293.334699999999</v>
      </c>
      <c r="K686" s="309">
        <v>140296.47769999999</v>
      </c>
      <c r="L686" s="309">
        <v>78165.53379999999</v>
      </c>
      <c r="M686" s="309">
        <v>25518.637220000001</v>
      </c>
      <c r="N686" s="309">
        <v>103684.17101999999</v>
      </c>
      <c r="O686" s="309">
        <v>300472.56413000001</v>
      </c>
      <c r="P686" s="309">
        <v>181190.81782</v>
      </c>
      <c r="Q686" s="309">
        <v>33130.866110000003</v>
      </c>
      <c r="R686" s="310">
        <v>214321.68393</v>
      </c>
    </row>
    <row r="687" spans="1:18" s="298" customFormat="1">
      <c r="A687" s="311"/>
      <c r="B687" s="311"/>
      <c r="C687" s="311"/>
      <c r="D687" s="311"/>
      <c r="E687" s="312">
        <v>485</v>
      </c>
      <c r="F687" s="313">
        <v>38.951699999999995</v>
      </c>
      <c r="G687" s="314">
        <v>1.5323599999999999</v>
      </c>
      <c r="H687" s="314">
        <v>40.484059999999999</v>
      </c>
      <c r="I687" s="314">
        <v>9485.8688899999997</v>
      </c>
      <c r="J687" s="314">
        <v>3540.0564300000001</v>
      </c>
      <c r="K687" s="314">
        <v>13025.92532</v>
      </c>
      <c r="L687" s="314">
        <v>11246.92764</v>
      </c>
      <c r="M687" s="314">
        <v>2597.7631099999999</v>
      </c>
      <c r="N687" s="314">
        <v>13844.69075</v>
      </c>
      <c r="O687" s="314">
        <v>26911.100129999999</v>
      </c>
      <c r="P687" s="314">
        <v>6703.4318499999999</v>
      </c>
      <c r="Q687" s="314">
        <v>306.45016999999996</v>
      </c>
      <c r="R687" s="315">
        <v>7009.8820199999991</v>
      </c>
    </row>
    <row r="688" spans="1:18" s="298" customFormat="1">
      <c r="A688" s="311"/>
      <c r="B688" s="306" t="s">
        <v>25</v>
      </c>
      <c r="C688" s="306" t="s">
        <v>25</v>
      </c>
      <c r="D688" s="306" t="s">
        <v>25</v>
      </c>
      <c r="E688" s="307">
        <v>372</v>
      </c>
      <c r="F688" s="308">
        <v>4837.7117300000009</v>
      </c>
      <c r="G688" s="309">
        <v>1548.2681</v>
      </c>
      <c r="H688" s="309">
        <v>6385.9798300000002</v>
      </c>
      <c r="I688" s="309">
        <v>19080.92669</v>
      </c>
      <c r="J688" s="309">
        <v>3594.7216400000002</v>
      </c>
      <c r="K688" s="309">
        <v>22675.64833</v>
      </c>
      <c r="L688" s="309">
        <v>12333.861150000001</v>
      </c>
      <c r="M688" s="309">
        <v>2567.77331</v>
      </c>
      <c r="N688" s="309">
        <v>14901.634460000001</v>
      </c>
      <c r="O688" s="309">
        <v>43963.262619999994</v>
      </c>
      <c r="P688" s="309">
        <v>64396.648209999999</v>
      </c>
      <c r="Q688" s="309">
        <v>1190.92932</v>
      </c>
      <c r="R688" s="310">
        <v>65587.577529999995</v>
      </c>
    </row>
    <row r="689" spans="1:18" s="298" customFormat="1">
      <c r="A689" s="311"/>
      <c r="B689" s="306" t="s">
        <v>26</v>
      </c>
      <c r="C689" s="306" t="s">
        <v>314</v>
      </c>
      <c r="D689" s="306" t="s">
        <v>315</v>
      </c>
      <c r="E689" s="307">
        <v>569</v>
      </c>
      <c r="F689" s="308">
        <v>0</v>
      </c>
      <c r="G689" s="309">
        <v>0</v>
      </c>
      <c r="H689" s="309">
        <v>0</v>
      </c>
      <c r="I689" s="309">
        <v>201.45873</v>
      </c>
      <c r="J689" s="309">
        <v>4.6372099999999996</v>
      </c>
      <c r="K689" s="309">
        <v>206.09594000000001</v>
      </c>
      <c r="L689" s="309">
        <v>104.50816999999999</v>
      </c>
      <c r="M689" s="309">
        <v>71.578729999999993</v>
      </c>
      <c r="N689" s="309">
        <v>176.08689999999999</v>
      </c>
      <c r="O689" s="309">
        <v>382.18284</v>
      </c>
      <c r="P689" s="309">
        <v>993.13409000000001</v>
      </c>
      <c r="Q689" s="309">
        <v>28.606960000000001</v>
      </c>
      <c r="R689" s="310">
        <v>1021.7410500000001</v>
      </c>
    </row>
    <row r="690" spans="1:18" s="298" customFormat="1">
      <c r="A690" s="311"/>
      <c r="B690" s="311"/>
      <c r="C690" s="311"/>
      <c r="D690" s="306" t="s">
        <v>316</v>
      </c>
      <c r="E690" s="307">
        <v>49</v>
      </c>
      <c r="F690" s="308">
        <v>20556.249199999998</v>
      </c>
      <c r="G690" s="309">
        <v>3310.7872699999998</v>
      </c>
      <c r="H690" s="309">
        <v>23867.036469999999</v>
      </c>
      <c r="I690" s="309">
        <v>43589.07127</v>
      </c>
      <c r="J690" s="309">
        <v>8421.0599700000002</v>
      </c>
      <c r="K690" s="309">
        <v>52010.131240000002</v>
      </c>
      <c r="L690" s="309">
        <v>28663.574420000001</v>
      </c>
      <c r="M690" s="309">
        <v>3301.2020699999998</v>
      </c>
      <c r="N690" s="309">
        <v>31964.776489999997</v>
      </c>
      <c r="O690" s="309">
        <v>107841.9442</v>
      </c>
      <c r="P690" s="309">
        <v>138324.37971000001</v>
      </c>
      <c r="Q690" s="309">
        <v>1471.25452</v>
      </c>
      <c r="R690" s="310">
        <v>139795.63423</v>
      </c>
    </row>
    <row r="691" spans="1:18" s="298" customFormat="1">
      <c r="A691" s="306" t="s">
        <v>330</v>
      </c>
      <c r="B691" s="306" t="s">
        <v>2</v>
      </c>
      <c r="C691" s="306" t="s">
        <v>196</v>
      </c>
      <c r="D691" s="306" t="s">
        <v>196</v>
      </c>
      <c r="E691" s="307">
        <v>398</v>
      </c>
      <c r="F691" s="308">
        <v>0</v>
      </c>
      <c r="G691" s="309">
        <v>0</v>
      </c>
      <c r="H691" s="309">
        <v>0</v>
      </c>
      <c r="I691" s="309">
        <v>2971.1679300000001</v>
      </c>
      <c r="J691" s="309">
        <v>33.056839999999994</v>
      </c>
      <c r="K691" s="309">
        <v>3004.2247699999998</v>
      </c>
      <c r="L691" s="309">
        <v>1766.2428799999998</v>
      </c>
      <c r="M691" s="309">
        <v>0</v>
      </c>
      <c r="N691" s="309">
        <v>1766.2428799999998</v>
      </c>
      <c r="O691" s="309">
        <v>4770.4676500000005</v>
      </c>
      <c r="P691" s="309">
        <v>33168.448499999999</v>
      </c>
      <c r="Q691" s="309">
        <v>0</v>
      </c>
      <c r="R691" s="310">
        <v>33168.448499999999</v>
      </c>
    </row>
    <row r="692" spans="1:18" s="298" customFormat="1">
      <c r="A692" s="311"/>
      <c r="B692" s="311"/>
      <c r="C692" s="306" t="s">
        <v>197</v>
      </c>
      <c r="D692" s="306" t="s">
        <v>197</v>
      </c>
      <c r="E692" s="307">
        <v>371</v>
      </c>
      <c r="F692" s="308">
        <v>0.66339999999999999</v>
      </c>
      <c r="G692" s="309">
        <v>0</v>
      </c>
      <c r="H692" s="309">
        <v>0.66339999999999999</v>
      </c>
      <c r="I692" s="309">
        <v>4757.8085599999995</v>
      </c>
      <c r="J692" s="309">
        <v>71.604280000000003</v>
      </c>
      <c r="K692" s="309">
        <v>4829.41284</v>
      </c>
      <c r="L692" s="309">
        <v>4324.2766900000006</v>
      </c>
      <c r="M692" s="309">
        <v>0</v>
      </c>
      <c r="N692" s="309">
        <v>4324.2766900000006</v>
      </c>
      <c r="O692" s="309">
        <v>9154.3529299999991</v>
      </c>
      <c r="P692" s="309">
        <v>51031.473270000002</v>
      </c>
      <c r="Q692" s="309">
        <v>0</v>
      </c>
      <c r="R692" s="310">
        <v>51031.473270000002</v>
      </c>
    </row>
    <row r="693" spans="1:18" s="298" customFormat="1">
      <c r="A693" s="311"/>
      <c r="B693" s="311"/>
      <c r="C693" s="306" t="s">
        <v>198</v>
      </c>
      <c r="D693" s="306" t="s">
        <v>199</v>
      </c>
      <c r="E693" s="307">
        <v>362</v>
      </c>
      <c r="F693" s="308">
        <v>0.19692999999999999</v>
      </c>
      <c r="G693" s="309">
        <v>0</v>
      </c>
      <c r="H693" s="309">
        <v>0.19692999999999999</v>
      </c>
      <c r="I693" s="309">
        <v>3798.5562599999998</v>
      </c>
      <c r="J693" s="309">
        <v>157.017</v>
      </c>
      <c r="K693" s="309">
        <v>3955.5732599999997</v>
      </c>
      <c r="L693" s="309">
        <v>1989.22324</v>
      </c>
      <c r="M693" s="309">
        <v>0</v>
      </c>
      <c r="N693" s="309">
        <v>1989.22324</v>
      </c>
      <c r="O693" s="309">
        <v>5944.9934299999995</v>
      </c>
      <c r="P693" s="309">
        <v>37245.233439999996</v>
      </c>
      <c r="Q693" s="309">
        <v>0</v>
      </c>
      <c r="R693" s="310">
        <v>37245.233439999996</v>
      </c>
    </row>
    <row r="694" spans="1:18" s="298" customFormat="1">
      <c r="A694" s="311"/>
      <c r="B694" s="311"/>
      <c r="C694" s="306" t="s">
        <v>331</v>
      </c>
      <c r="D694" s="306" t="s">
        <v>332</v>
      </c>
      <c r="E694" s="307">
        <v>385</v>
      </c>
      <c r="F694" s="308">
        <v>0</v>
      </c>
      <c r="G694" s="309">
        <v>0</v>
      </c>
      <c r="H694" s="309">
        <v>0</v>
      </c>
      <c r="I694" s="309">
        <v>1134.11997</v>
      </c>
      <c r="J694" s="309">
        <v>34.021360000000001</v>
      </c>
      <c r="K694" s="309">
        <v>1168.1413300000002</v>
      </c>
      <c r="L694" s="309">
        <v>815.13423</v>
      </c>
      <c r="M694" s="309">
        <v>0</v>
      </c>
      <c r="N694" s="309">
        <v>815.13423</v>
      </c>
      <c r="O694" s="309">
        <v>1983.27556</v>
      </c>
      <c r="P694" s="309">
        <v>19826.106170000003</v>
      </c>
      <c r="Q694" s="309">
        <v>0</v>
      </c>
      <c r="R694" s="310">
        <v>19826.106170000003</v>
      </c>
    </row>
    <row r="695" spans="1:18" s="298" customFormat="1">
      <c r="A695" s="311"/>
      <c r="B695" s="306" t="s">
        <v>3</v>
      </c>
      <c r="C695" s="306" t="s">
        <v>200</v>
      </c>
      <c r="D695" s="306" t="s">
        <v>200</v>
      </c>
      <c r="E695" s="307">
        <v>152</v>
      </c>
      <c r="F695" s="308">
        <v>0.61899999999999999</v>
      </c>
      <c r="G695" s="309">
        <v>0</v>
      </c>
      <c r="H695" s="309">
        <v>0.61899999999999999</v>
      </c>
      <c r="I695" s="309">
        <v>5296.0797999999995</v>
      </c>
      <c r="J695" s="309">
        <v>151.50445000000002</v>
      </c>
      <c r="K695" s="309">
        <v>5447.5842499999999</v>
      </c>
      <c r="L695" s="309">
        <v>5466.5932000000003</v>
      </c>
      <c r="M695" s="309">
        <v>0</v>
      </c>
      <c r="N695" s="309">
        <v>5466.5932000000003</v>
      </c>
      <c r="O695" s="309">
        <v>10914.79645</v>
      </c>
      <c r="P695" s="309">
        <v>34239.589599999999</v>
      </c>
      <c r="Q695" s="309">
        <v>0</v>
      </c>
      <c r="R695" s="310">
        <v>34239.589599999999</v>
      </c>
    </row>
    <row r="696" spans="1:18" s="298" customFormat="1">
      <c r="A696" s="311"/>
      <c r="B696" s="311"/>
      <c r="C696" s="306" t="s">
        <v>201</v>
      </c>
      <c r="D696" s="306" t="s">
        <v>201</v>
      </c>
      <c r="E696" s="307">
        <v>68</v>
      </c>
      <c r="F696" s="308">
        <v>5.8009999999999999E-2</v>
      </c>
      <c r="G696" s="309">
        <v>0</v>
      </c>
      <c r="H696" s="309">
        <v>5.8009999999999999E-2</v>
      </c>
      <c r="I696" s="309">
        <v>15574.9884</v>
      </c>
      <c r="J696" s="309">
        <v>881.90068000000008</v>
      </c>
      <c r="K696" s="309">
        <v>16456.889080000001</v>
      </c>
      <c r="L696" s="309">
        <v>36938.499369999998</v>
      </c>
      <c r="M696" s="309">
        <v>381.65143999999998</v>
      </c>
      <c r="N696" s="309">
        <v>37320.150809999999</v>
      </c>
      <c r="O696" s="309">
        <v>53777.097900000001</v>
      </c>
      <c r="P696" s="309">
        <v>104488.93682999999</v>
      </c>
      <c r="Q696" s="309">
        <v>0</v>
      </c>
      <c r="R696" s="310">
        <v>104488.93682999999</v>
      </c>
    </row>
    <row r="697" spans="1:18" s="298" customFormat="1">
      <c r="A697" s="311"/>
      <c r="B697" s="311"/>
      <c r="C697" s="311"/>
      <c r="D697" s="311"/>
      <c r="E697" s="312">
        <v>141</v>
      </c>
      <c r="F697" s="313">
        <v>0.24181</v>
      </c>
      <c r="G697" s="314">
        <v>0.31612000000000001</v>
      </c>
      <c r="H697" s="314">
        <v>0.55792999999999993</v>
      </c>
      <c r="I697" s="314">
        <v>13464.280339999999</v>
      </c>
      <c r="J697" s="314">
        <v>786.26256999999998</v>
      </c>
      <c r="K697" s="314">
        <v>14250.54291</v>
      </c>
      <c r="L697" s="314">
        <v>27670.573499999999</v>
      </c>
      <c r="M697" s="314">
        <v>95.104230000000001</v>
      </c>
      <c r="N697" s="314">
        <v>27765.677729999999</v>
      </c>
      <c r="O697" s="314">
        <v>42016.778570000002</v>
      </c>
      <c r="P697" s="314">
        <v>100185.83751000001</v>
      </c>
      <c r="Q697" s="314">
        <v>0</v>
      </c>
      <c r="R697" s="315">
        <v>100185.83751000001</v>
      </c>
    </row>
    <row r="698" spans="1:18" s="298" customFormat="1">
      <c r="A698" s="311"/>
      <c r="B698" s="311"/>
      <c r="C698" s="306" t="s">
        <v>333</v>
      </c>
      <c r="D698" s="306" t="s">
        <v>333</v>
      </c>
      <c r="E698" s="307">
        <v>253</v>
      </c>
      <c r="F698" s="308">
        <v>0.13763</v>
      </c>
      <c r="G698" s="309">
        <v>0</v>
      </c>
      <c r="H698" s="309">
        <v>0.13763</v>
      </c>
      <c r="I698" s="309">
        <v>5988.8774000000003</v>
      </c>
      <c r="J698" s="309">
        <v>874.50117</v>
      </c>
      <c r="K698" s="309">
        <v>6863.3785699999999</v>
      </c>
      <c r="L698" s="309">
        <v>3429.2078500000002</v>
      </c>
      <c r="M698" s="309">
        <v>213.51351</v>
      </c>
      <c r="N698" s="309">
        <v>3642.72136</v>
      </c>
      <c r="O698" s="309">
        <v>10506.237560000001</v>
      </c>
      <c r="P698" s="309">
        <v>18403.044449999998</v>
      </c>
      <c r="Q698" s="309">
        <v>0</v>
      </c>
      <c r="R698" s="310">
        <v>18403.044449999998</v>
      </c>
    </row>
    <row r="699" spans="1:18" s="298" customFormat="1">
      <c r="A699" s="311"/>
      <c r="B699" s="311"/>
      <c r="C699" s="306" t="s">
        <v>202</v>
      </c>
      <c r="D699" s="306" t="s">
        <v>203</v>
      </c>
      <c r="E699" s="307">
        <v>150</v>
      </c>
      <c r="F699" s="308">
        <v>0</v>
      </c>
      <c r="G699" s="309">
        <v>0</v>
      </c>
      <c r="H699" s="309">
        <v>0</v>
      </c>
      <c r="I699" s="309">
        <v>3364.97658</v>
      </c>
      <c r="J699" s="309">
        <v>106.33775999999999</v>
      </c>
      <c r="K699" s="309">
        <v>3471.3143399999999</v>
      </c>
      <c r="L699" s="309">
        <v>5595.8516500000005</v>
      </c>
      <c r="M699" s="309">
        <v>0</v>
      </c>
      <c r="N699" s="309">
        <v>5595.8516500000005</v>
      </c>
      <c r="O699" s="309">
        <v>9067.1659899999995</v>
      </c>
      <c r="P699" s="309">
        <v>45897.512069999997</v>
      </c>
      <c r="Q699" s="309">
        <v>0</v>
      </c>
      <c r="R699" s="310">
        <v>45897.512069999997</v>
      </c>
    </row>
    <row r="700" spans="1:18" s="298" customFormat="1">
      <c r="A700" s="311"/>
      <c r="B700" s="311"/>
      <c r="C700" s="306" t="s">
        <v>204</v>
      </c>
      <c r="D700" s="306" t="s">
        <v>205</v>
      </c>
      <c r="E700" s="307">
        <v>62</v>
      </c>
      <c r="F700" s="308">
        <v>0.44033</v>
      </c>
      <c r="G700" s="309">
        <v>0</v>
      </c>
      <c r="H700" s="309">
        <v>0.44033</v>
      </c>
      <c r="I700" s="309">
        <v>17620.903699999999</v>
      </c>
      <c r="J700" s="309">
        <v>1217.9331299999999</v>
      </c>
      <c r="K700" s="309">
        <v>18838.836829999997</v>
      </c>
      <c r="L700" s="309">
        <v>34815.665679999998</v>
      </c>
      <c r="M700" s="309">
        <v>940.44236000000001</v>
      </c>
      <c r="N700" s="309">
        <v>35756.108039999999</v>
      </c>
      <c r="O700" s="309">
        <v>54595.385200000004</v>
      </c>
      <c r="P700" s="309">
        <v>98162.222760000004</v>
      </c>
      <c r="Q700" s="309">
        <v>0</v>
      </c>
      <c r="R700" s="310">
        <v>98162.222760000004</v>
      </c>
    </row>
    <row r="701" spans="1:18" s="298" customFormat="1">
      <c r="A701" s="311"/>
      <c r="B701" s="311"/>
      <c r="C701" s="311"/>
      <c r="D701" s="306" t="s">
        <v>324</v>
      </c>
      <c r="E701" s="307">
        <v>355</v>
      </c>
      <c r="F701" s="308">
        <v>115.59102</v>
      </c>
      <c r="G701" s="309">
        <v>0</v>
      </c>
      <c r="H701" s="309">
        <v>115.59102</v>
      </c>
      <c r="I701" s="309">
        <v>11484.20327</v>
      </c>
      <c r="J701" s="309">
        <v>404.95765</v>
      </c>
      <c r="K701" s="309">
        <v>11889.16092</v>
      </c>
      <c r="L701" s="309">
        <v>19292.283500000001</v>
      </c>
      <c r="M701" s="309">
        <v>549.65353000000005</v>
      </c>
      <c r="N701" s="309">
        <v>19841.937030000001</v>
      </c>
      <c r="O701" s="309">
        <v>31846.688969999999</v>
      </c>
      <c r="P701" s="309">
        <v>65946.740340000004</v>
      </c>
      <c r="Q701" s="309">
        <v>0</v>
      </c>
      <c r="R701" s="310">
        <v>65946.740340000004</v>
      </c>
    </row>
    <row r="702" spans="1:18" s="298" customFormat="1">
      <c r="A702" s="311"/>
      <c r="B702" s="311"/>
      <c r="C702" s="311"/>
      <c r="D702" s="306" t="s">
        <v>204</v>
      </c>
      <c r="E702" s="307">
        <v>297</v>
      </c>
      <c r="F702" s="308">
        <v>0</v>
      </c>
      <c r="G702" s="309">
        <v>0</v>
      </c>
      <c r="H702" s="309">
        <v>0</v>
      </c>
      <c r="I702" s="309">
        <v>7056.1697899999999</v>
      </c>
      <c r="J702" s="309">
        <v>47.631360000000001</v>
      </c>
      <c r="K702" s="309">
        <v>7103.8011500000002</v>
      </c>
      <c r="L702" s="309">
        <v>4123.5083399999994</v>
      </c>
      <c r="M702" s="309">
        <v>20.92193</v>
      </c>
      <c r="N702" s="309">
        <v>4144.4302699999998</v>
      </c>
      <c r="O702" s="309">
        <v>11248.23142</v>
      </c>
      <c r="P702" s="309">
        <v>48950.074799999995</v>
      </c>
      <c r="Q702" s="309">
        <v>0</v>
      </c>
      <c r="R702" s="310">
        <v>48950.074799999995</v>
      </c>
    </row>
    <row r="703" spans="1:18" s="298" customFormat="1">
      <c r="A703" s="311"/>
      <c r="B703" s="311"/>
      <c r="C703" s="311"/>
      <c r="D703" s="306" t="s">
        <v>334</v>
      </c>
      <c r="E703" s="307">
        <v>293</v>
      </c>
      <c r="F703" s="308">
        <v>0</v>
      </c>
      <c r="G703" s="309">
        <v>0</v>
      </c>
      <c r="H703" s="309">
        <v>0</v>
      </c>
      <c r="I703" s="309">
        <v>1233.06032</v>
      </c>
      <c r="J703" s="309">
        <v>9.0999999999999998E-2</v>
      </c>
      <c r="K703" s="309">
        <v>1233.1513200000002</v>
      </c>
      <c r="L703" s="309">
        <v>358.43315999999999</v>
      </c>
      <c r="M703" s="309">
        <v>0</v>
      </c>
      <c r="N703" s="309">
        <v>358.43315999999999</v>
      </c>
      <c r="O703" s="309">
        <v>1591.58448</v>
      </c>
      <c r="P703" s="309">
        <v>20255.973670000003</v>
      </c>
      <c r="Q703" s="309">
        <v>0</v>
      </c>
      <c r="R703" s="310">
        <v>20255.973670000003</v>
      </c>
    </row>
    <row r="704" spans="1:18" s="298" customFormat="1">
      <c r="A704" s="311"/>
      <c r="B704" s="311"/>
      <c r="C704" s="306" t="s">
        <v>335</v>
      </c>
      <c r="D704" s="306" t="s">
        <v>335</v>
      </c>
      <c r="E704" s="307">
        <v>216</v>
      </c>
      <c r="F704" s="308">
        <v>0</v>
      </c>
      <c r="G704" s="309">
        <v>0</v>
      </c>
      <c r="H704" s="309">
        <v>0</v>
      </c>
      <c r="I704" s="309">
        <v>3863.6599900000001</v>
      </c>
      <c r="J704" s="309">
        <v>391.69958000000003</v>
      </c>
      <c r="K704" s="309">
        <v>4255.3595700000005</v>
      </c>
      <c r="L704" s="309">
        <v>3975.2702400000003</v>
      </c>
      <c r="M704" s="309">
        <v>0</v>
      </c>
      <c r="N704" s="309">
        <v>3975.2702400000003</v>
      </c>
      <c r="O704" s="309">
        <v>8230.6298100000004</v>
      </c>
      <c r="P704" s="309">
        <v>26488.58107</v>
      </c>
      <c r="Q704" s="309">
        <v>0</v>
      </c>
      <c r="R704" s="310">
        <v>26488.58107</v>
      </c>
    </row>
    <row r="705" spans="1:18" s="298" customFormat="1">
      <c r="A705" s="311"/>
      <c r="B705" s="311"/>
      <c r="C705" s="311"/>
      <c r="D705" s="306" t="s">
        <v>336</v>
      </c>
      <c r="E705" s="307">
        <v>178</v>
      </c>
      <c r="F705" s="308">
        <v>0</v>
      </c>
      <c r="G705" s="309">
        <v>0</v>
      </c>
      <c r="H705" s="309">
        <v>0</v>
      </c>
      <c r="I705" s="309">
        <v>164.48915</v>
      </c>
      <c r="J705" s="309">
        <v>1.23766</v>
      </c>
      <c r="K705" s="309">
        <v>165.72681</v>
      </c>
      <c r="L705" s="309">
        <v>324.76218999999998</v>
      </c>
      <c r="M705" s="309">
        <v>0</v>
      </c>
      <c r="N705" s="309">
        <v>324.76218999999998</v>
      </c>
      <c r="O705" s="309">
        <v>490.48899999999998</v>
      </c>
      <c r="P705" s="309">
        <v>6040.4656999999997</v>
      </c>
      <c r="Q705" s="309">
        <v>0</v>
      </c>
      <c r="R705" s="310">
        <v>6040.4656999999997</v>
      </c>
    </row>
    <row r="706" spans="1:18" s="298" customFormat="1">
      <c r="A706" s="311"/>
      <c r="B706" s="311"/>
      <c r="C706" s="306" t="s">
        <v>337</v>
      </c>
      <c r="D706" s="306" t="s">
        <v>337</v>
      </c>
      <c r="E706" s="307">
        <v>205</v>
      </c>
      <c r="F706" s="308">
        <v>0</v>
      </c>
      <c r="G706" s="309">
        <v>0</v>
      </c>
      <c r="H706" s="309">
        <v>0</v>
      </c>
      <c r="I706" s="309">
        <v>6858.76181</v>
      </c>
      <c r="J706" s="309">
        <v>578.51693</v>
      </c>
      <c r="K706" s="309">
        <v>7437.2787400000007</v>
      </c>
      <c r="L706" s="309">
        <v>10779.24984</v>
      </c>
      <c r="M706" s="309">
        <v>356.32090999999997</v>
      </c>
      <c r="N706" s="309">
        <v>11135.570750000001</v>
      </c>
      <c r="O706" s="309">
        <v>18572.849489999997</v>
      </c>
      <c r="P706" s="309">
        <v>53345.275880000001</v>
      </c>
      <c r="Q706" s="309">
        <v>0</v>
      </c>
      <c r="R706" s="310">
        <v>53345.275880000001</v>
      </c>
    </row>
    <row r="707" spans="1:18" s="298" customFormat="1">
      <c r="A707" s="311"/>
      <c r="B707" s="311"/>
      <c r="C707" s="306" t="s">
        <v>338</v>
      </c>
      <c r="D707" s="306" t="s">
        <v>338</v>
      </c>
      <c r="E707" s="307">
        <v>249</v>
      </c>
      <c r="F707" s="308">
        <v>0</v>
      </c>
      <c r="G707" s="309">
        <v>0</v>
      </c>
      <c r="H707" s="309">
        <v>0</v>
      </c>
      <c r="I707" s="309">
        <v>3090.0345200000002</v>
      </c>
      <c r="J707" s="309">
        <v>303.14779999999996</v>
      </c>
      <c r="K707" s="309">
        <v>3393.1823199999999</v>
      </c>
      <c r="L707" s="309">
        <v>5610.0712999999996</v>
      </c>
      <c r="M707" s="309">
        <v>0</v>
      </c>
      <c r="N707" s="309">
        <v>5610.0712999999996</v>
      </c>
      <c r="O707" s="309">
        <v>9003.2536199999995</v>
      </c>
      <c r="P707" s="309">
        <v>35576.82314</v>
      </c>
      <c r="Q707" s="309">
        <v>0</v>
      </c>
      <c r="R707" s="310">
        <v>35576.82314</v>
      </c>
    </row>
    <row r="708" spans="1:18" s="298" customFormat="1">
      <c r="A708" s="311"/>
      <c r="B708" s="311"/>
      <c r="C708" s="306" t="s">
        <v>339</v>
      </c>
      <c r="D708" s="306" t="s">
        <v>339</v>
      </c>
      <c r="E708" s="307">
        <v>197</v>
      </c>
      <c r="F708" s="308">
        <v>0</v>
      </c>
      <c r="G708" s="309">
        <v>0</v>
      </c>
      <c r="H708" s="309">
        <v>0</v>
      </c>
      <c r="I708" s="309">
        <v>684.69588999999996</v>
      </c>
      <c r="J708" s="309">
        <v>13.794549999999999</v>
      </c>
      <c r="K708" s="309">
        <v>698.49043999999992</v>
      </c>
      <c r="L708" s="309">
        <v>963.61083999999994</v>
      </c>
      <c r="M708" s="309">
        <v>0</v>
      </c>
      <c r="N708" s="309">
        <v>963.61083999999994</v>
      </c>
      <c r="O708" s="309">
        <v>1662.1012800000001</v>
      </c>
      <c r="P708" s="309">
        <v>13900.78577</v>
      </c>
      <c r="Q708" s="309">
        <v>0</v>
      </c>
      <c r="R708" s="310">
        <v>13900.78577</v>
      </c>
    </row>
    <row r="709" spans="1:18" s="298" customFormat="1">
      <c r="A709" s="311"/>
      <c r="B709" s="311"/>
      <c r="C709" s="306" t="s">
        <v>340</v>
      </c>
      <c r="D709" s="306" t="s">
        <v>340</v>
      </c>
      <c r="E709" s="307">
        <v>357</v>
      </c>
      <c r="F709" s="308">
        <v>45.635449999999999</v>
      </c>
      <c r="G709" s="309">
        <v>0</v>
      </c>
      <c r="H709" s="309">
        <v>45.635449999999999</v>
      </c>
      <c r="I709" s="309">
        <v>2141.1585</v>
      </c>
      <c r="J709" s="309">
        <v>52.960059999999999</v>
      </c>
      <c r="K709" s="309">
        <v>2194.1185599999999</v>
      </c>
      <c r="L709" s="309">
        <v>3362.9626000000003</v>
      </c>
      <c r="M709" s="309">
        <v>21.550099999999997</v>
      </c>
      <c r="N709" s="309">
        <v>3384.5127000000002</v>
      </c>
      <c r="O709" s="309">
        <v>5624.2667099999999</v>
      </c>
      <c r="P709" s="309">
        <v>14766.70716</v>
      </c>
      <c r="Q709" s="309">
        <v>0</v>
      </c>
      <c r="R709" s="310">
        <v>14766.70716</v>
      </c>
    </row>
    <row r="710" spans="1:18" s="298" customFormat="1">
      <c r="A710" s="311"/>
      <c r="B710" s="311"/>
      <c r="C710" s="306" t="s">
        <v>341</v>
      </c>
      <c r="D710" s="306" t="s">
        <v>342</v>
      </c>
      <c r="E710" s="307">
        <v>263</v>
      </c>
      <c r="F710" s="308">
        <v>0</v>
      </c>
      <c r="G710" s="309">
        <v>0</v>
      </c>
      <c r="H710" s="309">
        <v>0</v>
      </c>
      <c r="I710" s="309">
        <v>60.176190000000005</v>
      </c>
      <c r="J710" s="309">
        <v>0.98790999999999995</v>
      </c>
      <c r="K710" s="309">
        <v>61.164099999999998</v>
      </c>
      <c r="L710" s="309">
        <v>144.83270000000002</v>
      </c>
      <c r="M710" s="309">
        <v>0</v>
      </c>
      <c r="N710" s="309">
        <v>144.83270000000002</v>
      </c>
      <c r="O710" s="309">
        <v>205.99679999999998</v>
      </c>
      <c r="P710" s="309">
        <v>5776.1706299999996</v>
      </c>
      <c r="Q710" s="309">
        <v>0</v>
      </c>
      <c r="R710" s="310">
        <v>5776.1706299999996</v>
      </c>
    </row>
    <row r="711" spans="1:18" s="298" customFormat="1">
      <c r="A711" s="311"/>
      <c r="B711" s="311"/>
      <c r="C711" s="306" t="s">
        <v>343</v>
      </c>
      <c r="D711" s="306" t="s">
        <v>343</v>
      </c>
      <c r="E711" s="307">
        <v>294</v>
      </c>
      <c r="F711" s="308">
        <v>0</v>
      </c>
      <c r="G711" s="309">
        <v>0</v>
      </c>
      <c r="H711" s="309">
        <v>0</v>
      </c>
      <c r="I711" s="309">
        <v>10.642950000000001</v>
      </c>
      <c r="J711" s="309">
        <v>6.7000000000000002E-4</v>
      </c>
      <c r="K711" s="309">
        <v>10.64362</v>
      </c>
      <c r="L711" s="309">
        <v>1.06097</v>
      </c>
      <c r="M711" s="309">
        <v>0</v>
      </c>
      <c r="N711" s="309">
        <v>1.06097</v>
      </c>
      <c r="O711" s="309">
        <v>11.70459</v>
      </c>
      <c r="P711" s="309">
        <v>3825.9666400000001</v>
      </c>
      <c r="Q711" s="309">
        <v>0</v>
      </c>
      <c r="R711" s="310">
        <v>3825.9666400000001</v>
      </c>
    </row>
    <row r="712" spans="1:18" s="298" customFormat="1">
      <c r="A712" s="311"/>
      <c r="B712" s="306" t="s">
        <v>206</v>
      </c>
      <c r="C712" s="306" t="s">
        <v>207</v>
      </c>
      <c r="D712" s="306" t="s">
        <v>207</v>
      </c>
      <c r="E712" s="307">
        <v>259</v>
      </c>
      <c r="F712" s="308">
        <v>0</v>
      </c>
      <c r="G712" s="309">
        <v>0</v>
      </c>
      <c r="H712" s="309">
        <v>0</v>
      </c>
      <c r="I712" s="309">
        <v>4043.0264400000001</v>
      </c>
      <c r="J712" s="309">
        <v>484.24633</v>
      </c>
      <c r="K712" s="309">
        <v>4527.2727699999996</v>
      </c>
      <c r="L712" s="309">
        <v>6088.6737499999999</v>
      </c>
      <c r="M712" s="309">
        <v>0</v>
      </c>
      <c r="N712" s="309">
        <v>6088.6737499999999</v>
      </c>
      <c r="O712" s="309">
        <v>10615.94652</v>
      </c>
      <c r="P712" s="309">
        <v>43891.143029999999</v>
      </c>
      <c r="Q712" s="309">
        <v>0</v>
      </c>
      <c r="R712" s="310">
        <v>43891.143029999999</v>
      </c>
    </row>
    <row r="713" spans="1:18" s="298" customFormat="1">
      <c r="A713" s="311"/>
      <c r="B713" s="311"/>
      <c r="C713" s="311"/>
      <c r="D713" s="306" t="s">
        <v>344</v>
      </c>
      <c r="E713" s="307">
        <v>198</v>
      </c>
      <c r="F713" s="308">
        <v>0</v>
      </c>
      <c r="G713" s="309">
        <v>0</v>
      </c>
      <c r="H713" s="309">
        <v>0</v>
      </c>
      <c r="I713" s="309">
        <v>1.36304</v>
      </c>
      <c r="J713" s="309">
        <v>0</v>
      </c>
      <c r="K713" s="309">
        <v>1.36304</v>
      </c>
      <c r="L713" s="309">
        <v>4</v>
      </c>
      <c r="M713" s="309">
        <v>0</v>
      </c>
      <c r="N713" s="309">
        <v>4</v>
      </c>
      <c r="O713" s="309">
        <v>5.3630399999999998</v>
      </c>
      <c r="P713" s="309">
        <v>2307.6316499999998</v>
      </c>
      <c r="Q713" s="309">
        <v>0</v>
      </c>
      <c r="R713" s="310">
        <v>2307.6316499999998</v>
      </c>
    </row>
    <row r="714" spans="1:18" s="298" customFormat="1">
      <c r="A714" s="311"/>
      <c r="B714" s="311"/>
      <c r="C714" s="306" t="s">
        <v>208</v>
      </c>
      <c r="D714" s="306" t="s">
        <v>208</v>
      </c>
      <c r="E714" s="307">
        <v>312</v>
      </c>
      <c r="F714" s="308">
        <v>0</v>
      </c>
      <c r="G714" s="309">
        <v>0</v>
      </c>
      <c r="H714" s="309">
        <v>0</v>
      </c>
      <c r="I714" s="309">
        <v>5304.5246100000004</v>
      </c>
      <c r="J714" s="309">
        <v>14.810829999999999</v>
      </c>
      <c r="K714" s="309">
        <v>5319.3354400000007</v>
      </c>
      <c r="L714" s="309">
        <v>4281.9829400000008</v>
      </c>
      <c r="M714" s="309">
        <v>0</v>
      </c>
      <c r="N714" s="309">
        <v>4281.9829400000008</v>
      </c>
      <c r="O714" s="309">
        <v>9601.3183800000006</v>
      </c>
      <c r="P714" s="309">
        <v>58139.973640000004</v>
      </c>
      <c r="Q714" s="309">
        <v>0</v>
      </c>
      <c r="R714" s="310">
        <v>58139.973640000004</v>
      </c>
    </row>
    <row r="715" spans="1:18" s="298" customFormat="1">
      <c r="A715" s="311"/>
      <c r="B715" s="311"/>
      <c r="C715" s="311"/>
      <c r="D715" s="306" t="s">
        <v>345</v>
      </c>
      <c r="E715" s="307">
        <v>269</v>
      </c>
      <c r="F715" s="308">
        <v>0</v>
      </c>
      <c r="G715" s="309">
        <v>0</v>
      </c>
      <c r="H715" s="309">
        <v>0</v>
      </c>
      <c r="I715" s="309">
        <v>154.67532</v>
      </c>
      <c r="J715" s="309">
        <v>0</v>
      </c>
      <c r="K715" s="309">
        <v>154.67532</v>
      </c>
      <c r="L715" s="309">
        <v>62.544820000000001</v>
      </c>
      <c r="M715" s="309">
        <v>0</v>
      </c>
      <c r="N715" s="309">
        <v>62.544820000000001</v>
      </c>
      <c r="O715" s="309">
        <v>217.22014000000001</v>
      </c>
      <c r="P715" s="309">
        <v>1923.3708700000002</v>
      </c>
      <c r="Q715" s="309">
        <v>0</v>
      </c>
      <c r="R715" s="310">
        <v>1923.3708700000002</v>
      </c>
    </row>
    <row r="716" spans="1:18" s="298" customFormat="1">
      <c r="A716" s="311"/>
      <c r="B716" s="306" t="s">
        <v>5</v>
      </c>
      <c r="C716" s="306" t="s">
        <v>5</v>
      </c>
      <c r="D716" s="306" t="s">
        <v>5</v>
      </c>
      <c r="E716" s="307">
        <v>302</v>
      </c>
      <c r="F716" s="308">
        <v>0</v>
      </c>
      <c r="G716" s="309">
        <v>0</v>
      </c>
      <c r="H716" s="309">
        <v>0</v>
      </c>
      <c r="I716" s="309">
        <v>15495.463740000001</v>
      </c>
      <c r="J716" s="309">
        <v>1042.8352600000001</v>
      </c>
      <c r="K716" s="309">
        <v>16538.298999999999</v>
      </c>
      <c r="L716" s="309">
        <v>25892.221379999999</v>
      </c>
      <c r="M716" s="309">
        <v>4855.2250800000002</v>
      </c>
      <c r="N716" s="309">
        <v>30747.446459999999</v>
      </c>
      <c r="O716" s="309">
        <v>47285.745459999998</v>
      </c>
      <c r="P716" s="309">
        <v>84779.861180000007</v>
      </c>
      <c r="Q716" s="309">
        <v>0</v>
      </c>
      <c r="R716" s="310">
        <v>84779.861180000007</v>
      </c>
    </row>
    <row r="717" spans="1:18" s="298" customFormat="1">
      <c r="A717" s="311"/>
      <c r="B717" s="311"/>
      <c r="C717" s="311"/>
      <c r="D717" s="306" t="s">
        <v>209</v>
      </c>
      <c r="E717" s="307">
        <v>338</v>
      </c>
      <c r="F717" s="308">
        <v>0</v>
      </c>
      <c r="G717" s="309">
        <v>0</v>
      </c>
      <c r="H717" s="309">
        <v>0</v>
      </c>
      <c r="I717" s="309">
        <v>1362.5450600000001</v>
      </c>
      <c r="J717" s="309">
        <v>13.32968</v>
      </c>
      <c r="K717" s="309">
        <v>1375.87474</v>
      </c>
      <c r="L717" s="309">
        <v>1131.2200600000001</v>
      </c>
      <c r="M717" s="309">
        <v>9.1295300000000008</v>
      </c>
      <c r="N717" s="309">
        <v>1140.34959</v>
      </c>
      <c r="O717" s="309">
        <v>2516.22433</v>
      </c>
      <c r="P717" s="309">
        <v>34390.52349</v>
      </c>
      <c r="Q717" s="309">
        <v>0</v>
      </c>
      <c r="R717" s="310">
        <v>34390.52349</v>
      </c>
    </row>
    <row r="718" spans="1:18" s="298" customFormat="1">
      <c r="A718" s="311"/>
      <c r="B718" s="311"/>
      <c r="C718" s="311"/>
      <c r="D718" s="306" t="s">
        <v>210</v>
      </c>
      <c r="E718" s="307">
        <v>154</v>
      </c>
      <c r="F718" s="308">
        <v>0</v>
      </c>
      <c r="G718" s="309">
        <v>0.14241999999999999</v>
      </c>
      <c r="H718" s="309">
        <v>0.14241999999999999</v>
      </c>
      <c r="I718" s="309">
        <v>12540.600329999999</v>
      </c>
      <c r="J718" s="309">
        <v>1518.14661</v>
      </c>
      <c r="K718" s="309">
        <v>14058.746939999999</v>
      </c>
      <c r="L718" s="309">
        <v>26039.252489999999</v>
      </c>
      <c r="M718" s="309">
        <v>5470.9250400000001</v>
      </c>
      <c r="N718" s="309">
        <v>31510.177530000001</v>
      </c>
      <c r="O718" s="309">
        <v>45569.066890000002</v>
      </c>
      <c r="P718" s="309">
        <v>74455.506800000003</v>
      </c>
      <c r="Q718" s="309">
        <v>0</v>
      </c>
      <c r="R718" s="310">
        <v>74455.506800000003</v>
      </c>
    </row>
    <row r="719" spans="1:18" s="298" customFormat="1">
      <c r="A719" s="311"/>
      <c r="B719" s="311"/>
      <c r="C719" s="311"/>
      <c r="D719" s="311"/>
      <c r="E719" s="312">
        <v>291</v>
      </c>
      <c r="F719" s="313">
        <v>0</v>
      </c>
      <c r="G719" s="314">
        <v>0</v>
      </c>
      <c r="H719" s="314">
        <v>0</v>
      </c>
      <c r="I719" s="314">
        <v>3651.1508699999999</v>
      </c>
      <c r="J719" s="314">
        <v>48.254620000000003</v>
      </c>
      <c r="K719" s="314">
        <v>3699.4054900000001</v>
      </c>
      <c r="L719" s="314">
        <v>2607.1923900000002</v>
      </c>
      <c r="M719" s="314">
        <v>33.630000000000003</v>
      </c>
      <c r="N719" s="314">
        <v>2640.8223900000003</v>
      </c>
      <c r="O719" s="314">
        <v>6340.2278799999995</v>
      </c>
      <c r="P719" s="314">
        <v>64220.407810000004</v>
      </c>
      <c r="Q719" s="314">
        <v>0</v>
      </c>
      <c r="R719" s="315">
        <v>64220.407810000004</v>
      </c>
    </row>
    <row r="720" spans="1:18" s="298" customFormat="1">
      <c r="A720" s="311"/>
      <c r="B720" s="311"/>
      <c r="C720" s="311"/>
      <c r="D720" s="311"/>
      <c r="E720" s="312">
        <v>358</v>
      </c>
      <c r="F720" s="313">
        <v>0</v>
      </c>
      <c r="G720" s="314">
        <v>0</v>
      </c>
      <c r="H720" s="314">
        <v>0</v>
      </c>
      <c r="I720" s="314">
        <v>1124.9189899999999</v>
      </c>
      <c r="J720" s="314">
        <v>212.42622</v>
      </c>
      <c r="K720" s="314">
        <v>1337.34521</v>
      </c>
      <c r="L720" s="314">
        <v>1369.7926</v>
      </c>
      <c r="M720" s="314">
        <v>67.260000000000005</v>
      </c>
      <c r="N720" s="314">
        <v>1437.0526</v>
      </c>
      <c r="O720" s="314">
        <v>2774.3978099999999</v>
      </c>
      <c r="P720" s="314">
        <v>19384.484519999998</v>
      </c>
      <c r="Q720" s="314">
        <v>0</v>
      </c>
      <c r="R720" s="315">
        <v>19384.484519999998</v>
      </c>
    </row>
    <row r="721" spans="1:18" s="298" customFormat="1">
      <c r="A721" s="311"/>
      <c r="B721" s="311"/>
      <c r="C721" s="311"/>
      <c r="D721" s="311"/>
      <c r="E721" s="312">
        <v>395</v>
      </c>
      <c r="F721" s="313">
        <v>0</v>
      </c>
      <c r="G721" s="314">
        <v>0</v>
      </c>
      <c r="H721" s="314">
        <v>0</v>
      </c>
      <c r="I721" s="314">
        <v>2256.4634000000001</v>
      </c>
      <c r="J721" s="314">
        <v>12.572899999999999</v>
      </c>
      <c r="K721" s="314">
        <v>2269.0362999999998</v>
      </c>
      <c r="L721" s="314">
        <v>1290.10592</v>
      </c>
      <c r="M721" s="314">
        <v>0</v>
      </c>
      <c r="N721" s="314">
        <v>1290.10592</v>
      </c>
      <c r="O721" s="314">
        <v>3559.1422200000002</v>
      </c>
      <c r="P721" s="314">
        <v>31736.18921</v>
      </c>
      <c r="Q721" s="314">
        <v>0</v>
      </c>
      <c r="R721" s="315">
        <v>31736.18921</v>
      </c>
    </row>
    <row r="722" spans="1:18" s="298" customFormat="1">
      <c r="A722" s="311"/>
      <c r="B722" s="311"/>
      <c r="C722" s="311"/>
      <c r="D722" s="306" t="s">
        <v>211</v>
      </c>
      <c r="E722" s="307">
        <v>39</v>
      </c>
      <c r="F722" s="308">
        <v>3.4929800000000002</v>
      </c>
      <c r="G722" s="309">
        <v>0</v>
      </c>
      <c r="H722" s="309">
        <v>3.4929800000000002</v>
      </c>
      <c r="I722" s="309">
        <v>12599.278390000001</v>
      </c>
      <c r="J722" s="309">
        <v>1752.9112399999999</v>
      </c>
      <c r="K722" s="309">
        <v>14352.189630000001</v>
      </c>
      <c r="L722" s="309">
        <v>34898.800810000001</v>
      </c>
      <c r="M722" s="309">
        <v>8506.0322100000012</v>
      </c>
      <c r="N722" s="309">
        <v>43404.833020000005</v>
      </c>
      <c r="O722" s="309">
        <v>57760.515630000002</v>
      </c>
      <c r="P722" s="309">
        <v>91551.314830000003</v>
      </c>
      <c r="Q722" s="309">
        <v>0</v>
      </c>
      <c r="R722" s="310">
        <v>91551.314830000003</v>
      </c>
    </row>
    <row r="723" spans="1:18" s="298" customFormat="1">
      <c r="A723" s="311"/>
      <c r="B723" s="311"/>
      <c r="C723" s="311"/>
      <c r="D723" s="306" t="s">
        <v>346</v>
      </c>
      <c r="E723" s="307">
        <v>223</v>
      </c>
      <c r="F723" s="308">
        <v>0</v>
      </c>
      <c r="G723" s="309">
        <v>0</v>
      </c>
      <c r="H723" s="309">
        <v>0</v>
      </c>
      <c r="I723" s="309">
        <v>3121.9687100000001</v>
      </c>
      <c r="J723" s="309">
        <v>55.383960000000002</v>
      </c>
      <c r="K723" s="309">
        <v>3177.3526699999998</v>
      </c>
      <c r="L723" s="309">
        <v>1936.25008</v>
      </c>
      <c r="M723" s="309">
        <v>40.538679999999999</v>
      </c>
      <c r="N723" s="309">
        <v>1976.7887599999999</v>
      </c>
      <c r="O723" s="309">
        <v>5154.1414299999997</v>
      </c>
      <c r="P723" s="309">
        <v>84048.354489999998</v>
      </c>
      <c r="Q723" s="309">
        <v>0</v>
      </c>
      <c r="R723" s="310">
        <v>84048.354489999998</v>
      </c>
    </row>
    <row r="724" spans="1:18" s="298" customFormat="1">
      <c r="A724" s="311"/>
      <c r="B724" s="311"/>
      <c r="C724" s="311"/>
      <c r="D724" s="306" t="s">
        <v>62</v>
      </c>
      <c r="E724" s="307">
        <v>93</v>
      </c>
      <c r="F724" s="308">
        <v>0.14709</v>
      </c>
      <c r="G724" s="309">
        <v>0</v>
      </c>
      <c r="H724" s="309">
        <v>0.14709</v>
      </c>
      <c r="I724" s="309">
        <v>6859.50767</v>
      </c>
      <c r="J724" s="309">
        <v>595.18146999999999</v>
      </c>
      <c r="K724" s="309">
        <v>7454.6891399999995</v>
      </c>
      <c r="L724" s="309">
        <v>2946.1610799999999</v>
      </c>
      <c r="M724" s="309">
        <v>216.58045999999999</v>
      </c>
      <c r="N724" s="309">
        <v>3162.74154</v>
      </c>
      <c r="O724" s="309">
        <v>10617.57777</v>
      </c>
      <c r="P724" s="309">
        <v>80138.776329999993</v>
      </c>
      <c r="Q724" s="309">
        <v>458.32571999999999</v>
      </c>
      <c r="R724" s="310">
        <v>80597.102050000001</v>
      </c>
    </row>
    <row r="725" spans="1:18" s="298" customFormat="1">
      <c r="A725" s="311"/>
      <c r="B725" s="311"/>
      <c r="C725" s="311"/>
      <c r="D725" s="306" t="s">
        <v>212</v>
      </c>
      <c r="E725" s="307">
        <v>231</v>
      </c>
      <c r="F725" s="308">
        <v>0</v>
      </c>
      <c r="G725" s="309">
        <v>0</v>
      </c>
      <c r="H725" s="309">
        <v>0</v>
      </c>
      <c r="I725" s="309">
        <v>3850.5089400000002</v>
      </c>
      <c r="J725" s="309">
        <v>256.94171999999998</v>
      </c>
      <c r="K725" s="309">
        <v>4107.4506600000004</v>
      </c>
      <c r="L725" s="309">
        <v>2537.5555899999999</v>
      </c>
      <c r="M725" s="309">
        <v>36.231110000000001</v>
      </c>
      <c r="N725" s="309">
        <v>2573.7867000000001</v>
      </c>
      <c r="O725" s="309">
        <v>6681.2373600000001</v>
      </c>
      <c r="P725" s="309">
        <v>56887.925470000002</v>
      </c>
      <c r="Q725" s="309">
        <v>0</v>
      </c>
      <c r="R725" s="310">
        <v>56887.925470000002</v>
      </c>
    </row>
    <row r="726" spans="1:18" s="298" customFormat="1">
      <c r="A726" s="311"/>
      <c r="B726" s="311"/>
      <c r="C726" s="311"/>
      <c r="D726" s="311"/>
      <c r="E726" s="312">
        <v>359</v>
      </c>
      <c r="F726" s="313">
        <v>0</v>
      </c>
      <c r="G726" s="314">
        <v>0</v>
      </c>
      <c r="H726" s="314">
        <v>0</v>
      </c>
      <c r="I726" s="314">
        <v>2891.5234700000001</v>
      </c>
      <c r="J726" s="314">
        <v>71.70286999999999</v>
      </c>
      <c r="K726" s="314">
        <v>2963.2263399999997</v>
      </c>
      <c r="L726" s="314">
        <v>553.19157999999993</v>
      </c>
      <c r="M726" s="314">
        <v>0</v>
      </c>
      <c r="N726" s="314">
        <v>553.19157999999993</v>
      </c>
      <c r="O726" s="314">
        <v>3516.4179199999999</v>
      </c>
      <c r="P726" s="314">
        <v>41084.273430000001</v>
      </c>
      <c r="Q726" s="314">
        <v>0</v>
      </c>
      <c r="R726" s="315">
        <v>41084.273430000001</v>
      </c>
    </row>
    <row r="727" spans="1:18" s="298" customFormat="1">
      <c r="A727" s="311"/>
      <c r="B727" s="311"/>
      <c r="C727" s="311"/>
      <c r="D727" s="306" t="s">
        <v>213</v>
      </c>
      <c r="E727" s="307">
        <v>347</v>
      </c>
      <c r="F727" s="308">
        <v>0</v>
      </c>
      <c r="G727" s="309">
        <v>0</v>
      </c>
      <c r="H727" s="309">
        <v>0</v>
      </c>
      <c r="I727" s="309">
        <v>3093.0037000000002</v>
      </c>
      <c r="J727" s="309">
        <v>454.31203999999997</v>
      </c>
      <c r="K727" s="309">
        <v>3547.31574</v>
      </c>
      <c r="L727" s="309">
        <v>3329.5011300000001</v>
      </c>
      <c r="M727" s="309">
        <v>134.59011999999998</v>
      </c>
      <c r="N727" s="309">
        <v>3464.0912499999999</v>
      </c>
      <c r="O727" s="309">
        <v>7011.4069900000004</v>
      </c>
      <c r="P727" s="309">
        <v>49828.545840000006</v>
      </c>
      <c r="Q727" s="309">
        <v>0</v>
      </c>
      <c r="R727" s="310">
        <v>49828.545840000006</v>
      </c>
    </row>
    <row r="728" spans="1:18" s="298" customFormat="1">
      <c r="A728" s="311"/>
      <c r="B728" s="311"/>
      <c r="C728" s="311"/>
      <c r="D728" s="306" t="s">
        <v>347</v>
      </c>
      <c r="E728" s="307">
        <v>369</v>
      </c>
      <c r="F728" s="308">
        <v>0</v>
      </c>
      <c r="G728" s="309">
        <v>0</v>
      </c>
      <c r="H728" s="309">
        <v>0</v>
      </c>
      <c r="I728" s="309">
        <v>1207.5972899999999</v>
      </c>
      <c r="J728" s="309">
        <v>234.57479999999998</v>
      </c>
      <c r="K728" s="309">
        <v>1442.17209</v>
      </c>
      <c r="L728" s="309">
        <v>1324.5555200000001</v>
      </c>
      <c r="M728" s="309">
        <v>9.6800899999999999</v>
      </c>
      <c r="N728" s="309">
        <v>1334.2356100000002</v>
      </c>
      <c r="O728" s="309">
        <v>2776.4077000000002</v>
      </c>
      <c r="P728" s="309">
        <v>37788.794520000003</v>
      </c>
      <c r="Q728" s="309">
        <v>0</v>
      </c>
      <c r="R728" s="310">
        <v>37788.794520000003</v>
      </c>
    </row>
    <row r="729" spans="1:18" s="298" customFormat="1">
      <c r="A729" s="311"/>
      <c r="B729" s="311"/>
      <c r="C729" s="311"/>
      <c r="D729" s="306" t="s">
        <v>348</v>
      </c>
      <c r="E729" s="307">
        <v>370</v>
      </c>
      <c r="F729" s="308">
        <v>0</v>
      </c>
      <c r="G729" s="309">
        <v>0</v>
      </c>
      <c r="H729" s="309">
        <v>0</v>
      </c>
      <c r="I729" s="309">
        <v>2324.6596300000001</v>
      </c>
      <c r="J729" s="309">
        <v>43.456150000000001</v>
      </c>
      <c r="K729" s="309">
        <v>2368.1157799999996</v>
      </c>
      <c r="L729" s="309">
        <v>1960.7234099999998</v>
      </c>
      <c r="M729" s="309">
        <v>0</v>
      </c>
      <c r="N729" s="309">
        <v>1960.7234099999998</v>
      </c>
      <c r="O729" s="309">
        <v>4328.8391900000006</v>
      </c>
      <c r="P729" s="309">
        <v>23091.113539999998</v>
      </c>
      <c r="Q729" s="309">
        <v>0</v>
      </c>
      <c r="R729" s="310">
        <v>23091.113539999998</v>
      </c>
    </row>
    <row r="730" spans="1:18" s="298" customFormat="1">
      <c r="A730" s="311"/>
      <c r="B730" s="311"/>
      <c r="C730" s="311"/>
      <c r="D730" s="306" t="s">
        <v>214</v>
      </c>
      <c r="E730" s="307">
        <v>364</v>
      </c>
      <c r="F730" s="308">
        <v>0</v>
      </c>
      <c r="G730" s="309">
        <v>0</v>
      </c>
      <c r="H730" s="309">
        <v>0</v>
      </c>
      <c r="I730" s="309">
        <v>3717.63807</v>
      </c>
      <c r="J730" s="309">
        <v>443.53348999999997</v>
      </c>
      <c r="K730" s="309">
        <v>4161.1715599999998</v>
      </c>
      <c r="L730" s="309">
        <v>1261.9765600000001</v>
      </c>
      <c r="M730" s="309">
        <v>0</v>
      </c>
      <c r="N730" s="309">
        <v>1261.9765600000001</v>
      </c>
      <c r="O730" s="309">
        <v>5423.1481199999998</v>
      </c>
      <c r="P730" s="309">
        <v>71166.538349999988</v>
      </c>
      <c r="Q730" s="309">
        <v>0</v>
      </c>
      <c r="R730" s="310">
        <v>71166.538349999988</v>
      </c>
    </row>
    <row r="731" spans="1:18" s="298" customFormat="1">
      <c r="A731" s="311"/>
      <c r="B731" s="311"/>
      <c r="C731" s="306" t="s">
        <v>217</v>
      </c>
      <c r="D731" s="306" t="s">
        <v>217</v>
      </c>
      <c r="E731" s="307">
        <v>258</v>
      </c>
      <c r="F731" s="308">
        <v>0</v>
      </c>
      <c r="G731" s="309">
        <v>0</v>
      </c>
      <c r="H731" s="309">
        <v>0</v>
      </c>
      <c r="I731" s="309">
        <v>1743.2092600000001</v>
      </c>
      <c r="J731" s="309">
        <v>33.95778</v>
      </c>
      <c r="K731" s="309">
        <v>1777.16704</v>
      </c>
      <c r="L731" s="309">
        <v>1723.5156100000002</v>
      </c>
      <c r="M731" s="309">
        <v>11.364889999999999</v>
      </c>
      <c r="N731" s="309">
        <v>1734.8805</v>
      </c>
      <c r="O731" s="309">
        <v>3512.04754</v>
      </c>
      <c r="P731" s="309">
        <v>48655.501100000001</v>
      </c>
      <c r="Q731" s="309">
        <v>0</v>
      </c>
      <c r="R731" s="310">
        <v>48655.501100000001</v>
      </c>
    </row>
    <row r="732" spans="1:18" s="298" customFormat="1">
      <c r="A732" s="311"/>
      <c r="B732" s="311"/>
      <c r="C732" s="306" t="s">
        <v>297</v>
      </c>
      <c r="D732" s="306" t="s">
        <v>349</v>
      </c>
      <c r="E732" s="307">
        <v>274</v>
      </c>
      <c r="F732" s="308">
        <v>0</v>
      </c>
      <c r="G732" s="309">
        <v>0</v>
      </c>
      <c r="H732" s="309">
        <v>0</v>
      </c>
      <c r="I732" s="309">
        <v>947.43043999999998</v>
      </c>
      <c r="J732" s="309">
        <v>54.641629999999999</v>
      </c>
      <c r="K732" s="309">
        <v>1002.0720699999999</v>
      </c>
      <c r="L732" s="309">
        <v>1223.53207</v>
      </c>
      <c r="M732" s="309">
        <v>0</v>
      </c>
      <c r="N732" s="309">
        <v>1223.53207</v>
      </c>
      <c r="O732" s="309">
        <v>2225.6041399999999</v>
      </c>
      <c r="P732" s="309">
        <v>18677.948949999998</v>
      </c>
      <c r="Q732" s="309">
        <v>0</v>
      </c>
      <c r="R732" s="310">
        <v>18677.948949999998</v>
      </c>
    </row>
    <row r="733" spans="1:18" s="298" customFormat="1">
      <c r="A733" s="311"/>
      <c r="B733" s="311"/>
      <c r="C733" s="311"/>
      <c r="D733" s="306" t="s">
        <v>350</v>
      </c>
      <c r="E733" s="307">
        <v>331</v>
      </c>
      <c r="F733" s="308">
        <v>0</v>
      </c>
      <c r="G733" s="309">
        <v>0</v>
      </c>
      <c r="H733" s="309">
        <v>0</v>
      </c>
      <c r="I733" s="309">
        <v>2.19258</v>
      </c>
      <c r="J733" s="309">
        <v>2.3900000000000002E-3</v>
      </c>
      <c r="K733" s="309">
        <v>2.1949699999999996</v>
      </c>
      <c r="L733" s="309">
        <v>0.51254</v>
      </c>
      <c r="M733" s="309">
        <v>0</v>
      </c>
      <c r="N733" s="309">
        <v>0.51254</v>
      </c>
      <c r="O733" s="309">
        <v>2.7075100000000001</v>
      </c>
      <c r="P733" s="309">
        <v>2286.64932</v>
      </c>
      <c r="Q733" s="309">
        <v>0</v>
      </c>
      <c r="R733" s="310">
        <v>2286.64932</v>
      </c>
    </row>
    <row r="734" spans="1:18" s="298" customFormat="1">
      <c r="A734" s="311"/>
      <c r="B734" s="311"/>
      <c r="C734" s="306" t="s">
        <v>218</v>
      </c>
      <c r="D734" s="306" t="s">
        <v>219</v>
      </c>
      <c r="E734" s="307">
        <v>94</v>
      </c>
      <c r="F734" s="308">
        <v>0.57155</v>
      </c>
      <c r="G734" s="309">
        <v>0</v>
      </c>
      <c r="H734" s="309">
        <v>0.57155</v>
      </c>
      <c r="I734" s="309">
        <v>4696.7683399999996</v>
      </c>
      <c r="J734" s="309">
        <v>157.90441000000001</v>
      </c>
      <c r="K734" s="309">
        <v>4854.6727499999997</v>
      </c>
      <c r="L734" s="309">
        <v>2455.4227099999998</v>
      </c>
      <c r="M734" s="309">
        <v>100.92588000000001</v>
      </c>
      <c r="N734" s="309">
        <v>2556.3485900000001</v>
      </c>
      <c r="O734" s="309">
        <v>7411.5928899999999</v>
      </c>
      <c r="P734" s="309">
        <v>79274.022089999999</v>
      </c>
      <c r="Q734" s="309">
        <v>0</v>
      </c>
      <c r="R734" s="310">
        <v>79274.022089999999</v>
      </c>
    </row>
    <row r="735" spans="1:18" s="298" customFormat="1">
      <c r="A735" s="311"/>
      <c r="B735" s="311"/>
      <c r="C735" s="306" t="s">
        <v>220</v>
      </c>
      <c r="D735" s="306" t="s">
        <v>351</v>
      </c>
      <c r="E735" s="307">
        <v>255</v>
      </c>
      <c r="F735" s="308">
        <v>0</v>
      </c>
      <c r="G735" s="309">
        <v>0</v>
      </c>
      <c r="H735" s="309">
        <v>0</v>
      </c>
      <c r="I735" s="309">
        <v>2718.5158999999999</v>
      </c>
      <c r="J735" s="309">
        <v>413.40960999999999</v>
      </c>
      <c r="K735" s="309">
        <v>3131.9255099999996</v>
      </c>
      <c r="L735" s="309">
        <v>1392.22945</v>
      </c>
      <c r="M735" s="309">
        <v>0</v>
      </c>
      <c r="N735" s="309">
        <v>1392.22945</v>
      </c>
      <c r="O735" s="309">
        <v>4524.1549599999998</v>
      </c>
      <c r="P735" s="309">
        <v>31974.61753</v>
      </c>
      <c r="Q735" s="309">
        <v>0</v>
      </c>
      <c r="R735" s="310">
        <v>31974.61753</v>
      </c>
    </row>
    <row r="736" spans="1:18" s="298" customFormat="1">
      <c r="A736" s="311"/>
      <c r="B736" s="311"/>
      <c r="C736" s="311"/>
      <c r="D736" s="306" t="s">
        <v>221</v>
      </c>
      <c r="E736" s="307">
        <v>124</v>
      </c>
      <c r="F736" s="308">
        <v>0</v>
      </c>
      <c r="G736" s="309">
        <v>0</v>
      </c>
      <c r="H736" s="309">
        <v>0</v>
      </c>
      <c r="I736" s="309">
        <v>3816.1139800000001</v>
      </c>
      <c r="J736" s="309">
        <v>354.74835999999999</v>
      </c>
      <c r="K736" s="309">
        <v>4170.8623399999997</v>
      </c>
      <c r="L736" s="309">
        <v>4131.1554900000001</v>
      </c>
      <c r="M736" s="309">
        <v>658.90926000000002</v>
      </c>
      <c r="N736" s="309">
        <v>4790.0647499999995</v>
      </c>
      <c r="O736" s="309">
        <v>8960.9270899999992</v>
      </c>
      <c r="P736" s="309">
        <v>49594.90782</v>
      </c>
      <c r="Q736" s="309">
        <v>0</v>
      </c>
      <c r="R736" s="310">
        <v>49594.90782</v>
      </c>
    </row>
    <row r="737" spans="1:18" s="298" customFormat="1">
      <c r="A737" s="311"/>
      <c r="B737" s="311"/>
      <c r="C737" s="311"/>
      <c r="D737" s="306" t="s">
        <v>352</v>
      </c>
      <c r="E737" s="307">
        <v>177</v>
      </c>
      <c r="F737" s="308">
        <v>0</v>
      </c>
      <c r="G737" s="309">
        <v>0</v>
      </c>
      <c r="H737" s="309">
        <v>0</v>
      </c>
      <c r="I737" s="309">
        <v>794.44998999999996</v>
      </c>
      <c r="J737" s="309">
        <v>1.312E-2</v>
      </c>
      <c r="K737" s="309">
        <v>794.46311000000003</v>
      </c>
      <c r="L737" s="309">
        <v>546.86034999999993</v>
      </c>
      <c r="M737" s="309">
        <v>0</v>
      </c>
      <c r="N737" s="309">
        <v>546.86034999999993</v>
      </c>
      <c r="O737" s="309">
        <v>1341.3234600000001</v>
      </c>
      <c r="P737" s="309">
        <v>16159.752060000001</v>
      </c>
      <c r="Q737" s="309">
        <v>0</v>
      </c>
      <c r="R737" s="310">
        <v>16159.752060000001</v>
      </c>
    </row>
    <row r="738" spans="1:18" s="298" customFormat="1">
      <c r="A738" s="311"/>
      <c r="B738" s="306" t="s">
        <v>6</v>
      </c>
      <c r="C738" s="306" t="s">
        <v>222</v>
      </c>
      <c r="D738" s="306" t="s">
        <v>6</v>
      </c>
      <c r="E738" s="307">
        <v>95</v>
      </c>
      <c r="F738" s="308">
        <v>0.48020999999999997</v>
      </c>
      <c r="G738" s="309">
        <v>0</v>
      </c>
      <c r="H738" s="309">
        <v>0.48020999999999997</v>
      </c>
      <c r="I738" s="309">
        <v>8230.1585099999993</v>
      </c>
      <c r="J738" s="309">
        <v>193.11426</v>
      </c>
      <c r="K738" s="309">
        <v>8423.2727699999996</v>
      </c>
      <c r="L738" s="309">
        <v>6575.5924599999998</v>
      </c>
      <c r="M738" s="309">
        <v>0</v>
      </c>
      <c r="N738" s="309">
        <v>6575.5924599999998</v>
      </c>
      <c r="O738" s="309">
        <v>14999.345439999999</v>
      </c>
      <c r="P738" s="309">
        <v>82430.21345000001</v>
      </c>
      <c r="Q738" s="309">
        <v>0</v>
      </c>
      <c r="R738" s="310">
        <v>82430.21345000001</v>
      </c>
    </row>
    <row r="739" spans="1:18" s="298" customFormat="1">
      <c r="A739" s="311"/>
      <c r="B739" s="311"/>
      <c r="C739" s="311"/>
      <c r="D739" s="311"/>
      <c r="E739" s="312">
        <v>142</v>
      </c>
      <c r="F739" s="313">
        <v>0.32943</v>
      </c>
      <c r="G739" s="314">
        <v>0</v>
      </c>
      <c r="H739" s="314">
        <v>0.32943</v>
      </c>
      <c r="I739" s="314">
        <v>3391.9075699999999</v>
      </c>
      <c r="J739" s="314">
        <v>87.786320000000003</v>
      </c>
      <c r="K739" s="314">
        <v>3479.69389</v>
      </c>
      <c r="L739" s="314">
        <v>1761.41958</v>
      </c>
      <c r="M739" s="314">
        <v>0</v>
      </c>
      <c r="N739" s="314">
        <v>1761.41958</v>
      </c>
      <c r="O739" s="314">
        <v>5241.4429</v>
      </c>
      <c r="P739" s="314">
        <v>61924.794329999997</v>
      </c>
      <c r="Q739" s="314">
        <v>0</v>
      </c>
      <c r="R739" s="315">
        <v>61924.794329999997</v>
      </c>
    </row>
    <row r="740" spans="1:18" s="298" customFormat="1">
      <c r="A740" s="311"/>
      <c r="B740" s="311"/>
      <c r="C740" s="306" t="s">
        <v>353</v>
      </c>
      <c r="D740" s="306" t="s">
        <v>353</v>
      </c>
      <c r="E740" s="307">
        <v>192</v>
      </c>
      <c r="F740" s="308">
        <v>0</v>
      </c>
      <c r="G740" s="309">
        <v>0</v>
      </c>
      <c r="H740" s="309">
        <v>0</v>
      </c>
      <c r="I740" s="309">
        <v>5048.46515</v>
      </c>
      <c r="J740" s="309">
        <v>166.96845000000002</v>
      </c>
      <c r="K740" s="309">
        <v>5215.4335999999994</v>
      </c>
      <c r="L740" s="309">
        <v>4645.8143600000003</v>
      </c>
      <c r="M740" s="309">
        <v>15.84834</v>
      </c>
      <c r="N740" s="309">
        <v>4661.6626999999999</v>
      </c>
      <c r="O740" s="309">
        <v>9877.0963000000011</v>
      </c>
      <c r="P740" s="309">
        <v>46686.220930000003</v>
      </c>
      <c r="Q740" s="309">
        <v>0</v>
      </c>
      <c r="R740" s="310">
        <v>46686.220930000003</v>
      </c>
    </row>
    <row r="741" spans="1:18" s="298" customFormat="1">
      <c r="A741" s="311"/>
      <c r="B741" s="311"/>
      <c r="C741" s="306" t="s">
        <v>354</v>
      </c>
      <c r="D741" s="306" t="s">
        <v>355</v>
      </c>
      <c r="E741" s="307">
        <v>377</v>
      </c>
      <c r="F741" s="308">
        <v>0</v>
      </c>
      <c r="G741" s="309">
        <v>0</v>
      </c>
      <c r="H741" s="309">
        <v>0</v>
      </c>
      <c r="I741" s="309">
        <v>127.97528</v>
      </c>
      <c r="J741" s="309">
        <v>0.33899000000000001</v>
      </c>
      <c r="K741" s="309">
        <v>128.31426999999999</v>
      </c>
      <c r="L741" s="309">
        <v>0.75834000000000001</v>
      </c>
      <c r="M741" s="309">
        <v>0</v>
      </c>
      <c r="N741" s="309">
        <v>0.75834000000000001</v>
      </c>
      <c r="O741" s="309">
        <v>129.07261</v>
      </c>
      <c r="P741" s="309">
        <v>6561.0820899999999</v>
      </c>
      <c r="Q741" s="309">
        <v>0</v>
      </c>
      <c r="R741" s="310">
        <v>6561.0820899999999</v>
      </c>
    </row>
    <row r="742" spans="1:18" s="298" customFormat="1">
      <c r="A742" s="311"/>
      <c r="B742" s="311"/>
      <c r="C742" s="306" t="s">
        <v>356</v>
      </c>
      <c r="D742" s="306" t="s">
        <v>356</v>
      </c>
      <c r="E742" s="307">
        <v>335</v>
      </c>
      <c r="F742" s="308">
        <v>0</v>
      </c>
      <c r="G742" s="309">
        <v>0</v>
      </c>
      <c r="H742" s="309">
        <v>0</v>
      </c>
      <c r="I742" s="309">
        <v>27.803599999999999</v>
      </c>
      <c r="J742" s="309">
        <v>0</v>
      </c>
      <c r="K742" s="309">
        <v>27.803599999999999</v>
      </c>
      <c r="L742" s="309">
        <v>20.50723</v>
      </c>
      <c r="M742" s="309">
        <v>0</v>
      </c>
      <c r="N742" s="309">
        <v>20.50723</v>
      </c>
      <c r="O742" s="309">
        <v>48.310830000000003</v>
      </c>
      <c r="P742" s="309">
        <v>2582.9504700000002</v>
      </c>
      <c r="Q742" s="309">
        <v>0</v>
      </c>
      <c r="R742" s="310">
        <v>2582.9504700000002</v>
      </c>
    </row>
    <row r="743" spans="1:18" s="298" customFormat="1">
      <c r="A743" s="311"/>
      <c r="B743" s="306" t="s">
        <v>7</v>
      </c>
      <c r="C743" s="306" t="s">
        <v>357</v>
      </c>
      <c r="D743" s="306" t="s">
        <v>357</v>
      </c>
      <c r="E743" s="307">
        <v>243</v>
      </c>
      <c r="F743" s="308">
        <v>2.3565200000000002</v>
      </c>
      <c r="G743" s="309">
        <v>0</v>
      </c>
      <c r="H743" s="309">
        <v>2.3565200000000002</v>
      </c>
      <c r="I743" s="309">
        <v>6385.7500099999997</v>
      </c>
      <c r="J743" s="309">
        <v>200.05329</v>
      </c>
      <c r="K743" s="309">
        <v>6585.8032999999996</v>
      </c>
      <c r="L743" s="309">
        <v>3793.0229199999999</v>
      </c>
      <c r="M743" s="309">
        <v>0</v>
      </c>
      <c r="N743" s="309">
        <v>3793.0229199999999</v>
      </c>
      <c r="O743" s="309">
        <v>10381.18274</v>
      </c>
      <c r="P743" s="309">
        <v>46865.148820000002</v>
      </c>
      <c r="Q743" s="309">
        <v>0</v>
      </c>
      <c r="R743" s="310">
        <v>46865.148820000002</v>
      </c>
    </row>
    <row r="744" spans="1:18" s="298" customFormat="1">
      <c r="A744" s="311"/>
      <c r="B744" s="311"/>
      <c r="C744" s="306" t="s">
        <v>7</v>
      </c>
      <c r="D744" s="306" t="s">
        <v>7</v>
      </c>
      <c r="E744" s="307">
        <v>140</v>
      </c>
      <c r="F744" s="308">
        <v>0.18187</v>
      </c>
      <c r="G744" s="309">
        <v>0</v>
      </c>
      <c r="H744" s="309">
        <v>0.18187</v>
      </c>
      <c r="I744" s="309">
        <v>9076.5048800000004</v>
      </c>
      <c r="J744" s="309">
        <v>261.29345999999998</v>
      </c>
      <c r="K744" s="309">
        <v>9337.7983399999994</v>
      </c>
      <c r="L744" s="309">
        <v>23654.5209</v>
      </c>
      <c r="M744" s="309">
        <v>101.02382</v>
      </c>
      <c r="N744" s="309">
        <v>23755.544719999998</v>
      </c>
      <c r="O744" s="309">
        <v>33093.52493</v>
      </c>
      <c r="P744" s="309">
        <v>134959.6446</v>
      </c>
      <c r="Q744" s="309">
        <v>432.96728999999999</v>
      </c>
      <c r="R744" s="310">
        <v>135392.61189</v>
      </c>
    </row>
    <row r="745" spans="1:18" s="298" customFormat="1">
      <c r="A745" s="311"/>
      <c r="B745" s="311"/>
      <c r="C745" s="311"/>
      <c r="D745" s="311"/>
      <c r="E745" s="312">
        <v>300</v>
      </c>
      <c r="F745" s="313">
        <v>1.1543699999999999</v>
      </c>
      <c r="G745" s="314">
        <v>0</v>
      </c>
      <c r="H745" s="314">
        <v>1.1543699999999999</v>
      </c>
      <c r="I745" s="314">
        <v>6366.6404000000002</v>
      </c>
      <c r="J745" s="314">
        <v>219.02610000000001</v>
      </c>
      <c r="K745" s="314">
        <v>6585.6665000000003</v>
      </c>
      <c r="L745" s="314">
        <v>11149.29118</v>
      </c>
      <c r="M745" s="314">
        <v>0</v>
      </c>
      <c r="N745" s="314">
        <v>11149.29118</v>
      </c>
      <c r="O745" s="314">
        <v>17736.11205</v>
      </c>
      <c r="P745" s="314">
        <v>96350.796499999997</v>
      </c>
      <c r="Q745" s="314">
        <v>0</v>
      </c>
      <c r="R745" s="315">
        <v>96350.796499999997</v>
      </c>
    </row>
    <row r="746" spans="1:18" s="298" customFormat="1">
      <c r="A746" s="311"/>
      <c r="B746" s="311"/>
      <c r="C746" s="306" t="s">
        <v>358</v>
      </c>
      <c r="D746" s="306" t="s">
        <v>358</v>
      </c>
      <c r="E746" s="307">
        <v>151</v>
      </c>
      <c r="F746" s="308">
        <v>0</v>
      </c>
      <c r="G746" s="309">
        <v>0</v>
      </c>
      <c r="H746" s="309">
        <v>0</v>
      </c>
      <c r="I746" s="309">
        <v>2393.9140400000001</v>
      </c>
      <c r="J746" s="309">
        <v>48.600720000000003</v>
      </c>
      <c r="K746" s="309">
        <v>2442.5147599999996</v>
      </c>
      <c r="L746" s="309">
        <v>3055.4359800000002</v>
      </c>
      <c r="M746" s="309">
        <v>0</v>
      </c>
      <c r="N746" s="309">
        <v>3055.4359800000002</v>
      </c>
      <c r="O746" s="309">
        <v>5497.9507400000002</v>
      </c>
      <c r="P746" s="309">
        <v>35649.766069999998</v>
      </c>
      <c r="Q746" s="309">
        <v>0</v>
      </c>
      <c r="R746" s="310">
        <v>35649.766069999998</v>
      </c>
    </row>
    <row r="747" spans="1:18" s="298" customFormat="1">
      <c r="A747" s="311"/>
      <c r="B747" s="311"/>
      <c r="C747" s="311"/>
      <c r="D747" s="306" t="s">
        <v>359</v>
      </c>
      <c r="E747" s="307">
        <v>271</v>
      </c>
      <c r="F747" s="308">
        <v>0</v>
      </c>
      <c r="G747" s="309">
        <v>0</v>
      </c>
      <c r="H747" s="309">
        <v>0</v>
      </c>
      <c r="I747" s="309">
        <v>12.50118</v>
      </c>
      <c r="J747" s="309">
        <v>5.0400000000000002E-3</v>
      </c>
      <c r="K747" s="309">
        <v>12.506219999999999</v>
      </c>
      <c r="L747" s="309">
        <v>0.50002000000000002</v>
      </c>
      <c r="M747" s="309">
        <v>0</v>
      </c>
      <c r="N747" s="309">
        <v>0.50002000000000002</v>
      </c>
      <c r="O747" s="309">
        <v>13.00624</v>
      </c>
      <c r="P747" s="309">
        <v>2973.9451300000001</v>
      </c>
      <c r="Q747" s="309">
        <v>0</v>
      </c>
      <c r="R747" s="310">
        <v>2973.9451300000001</v>
      </c>
    </row>
    <row r="748" spans="1:18" s="298" customFormat="1">
      <c r="A748" s="311"/>
      <c r="B748" s="311"/>
      <c r="C748" s="306" t="s">
        <v>223</v>
      </c>
      <c r="D748" s="306" t="s">
        <v>223</v>
      </c>
      <c r="E748" s="307">
        <v>172</v>
      </c>
      <c r="F748" s="308">
        <v>0</v>
      </c>
      <c r="G748" s="309">
        <v>0</v>
      </c>
      <c r="H748" s="309">
        <v>0</v>
      </c>
      <c r="I748" s="309">
        <v>4026.4626699999999</v>
      </c>
      <c r="J748" s="309">
        <v>59.58005</v>
      </c>
      <c r="K748" s="309">
        <v>4086.0427200000004</v>
      </c>
      <c r="L748" s="309">
        <v>3094.38409</v>
      </c>
      <c r="M748" s="309">
        <v>0</v>
      </c>
      <c r="N748" s="309">
        <v>3094.38409</v>
      </c>
      <c r="O748" s="309">
        <v>7180.4268099999999</v>
      </c>
      <c r="P748" s="309">
        <v>92021.469230000002</v>
      </c>
      <c r="Q748" s="309">
        <v>0</v>
      </c>
      <c r="R748" s="310">
        <v>92021.469230000002</v>
      </c>
    </row>
    <row r="749" spans="1:18" s="298" customFormat="1">
      <c r="A749" s="311"/>
      <c r="B749" s="311"/>
      <c r="C749" s="311"/>
      <c r="D749" s="306" t="s">
        <v>360</v>
      </c>
      <c r="E749" s="307">
        <v>402</v>
      </c>
      <c r="F749" s="308">
        <v>0</v>
      </c>
      <c r="G749" s="309">
        <v>0</v>
      </c>
      <c r="H749" s="309">
        <v>0</v>
      </c>
      <c r="I749" s="309">
        <v>34.004640000000002</v>
      </c>
      <c r="J749" s="309">
        <v>0</v>
      </c>
      <c r="K749" s="309">
        <v>34.004640000000002</v>
      </c>
      <c r="L749" s="309">
        <v>75.355059999999995</v>
      </c>
      <c r="M749" s="309">
        <v>0</v>
      </c>
      <c r="N749" s="309">
        <v>75.355059999999995</v>
      </c>
      <c r="O749" s="309">
        <v>109.3597</v>
      </c>
      <c r="P749" s="309">
        <v>5097.6740399999999</v>
      </c>
      <c r="Q749" s="309">
        <v>0</v>
      </c>
      <c r="R749" s="310">
        <v>5097.6740399999999</v>
      </c>
    </row>
    <row r="750" spans="1:18" s="298" customFormat="1">
      <c r="A750" s="311"/>
      <c r="B750" s="311"/>
      <c r="C750" s="311"/>
      <c r="D750" s="306" t="s">
        <v>361</v>
      </c>
      <c r="E750" s="307">
        <v>287</v>
      </c>
      <c r="F750" s="308">
        <v>0</v>
      </c>
      <c r="G750" s="309">
        <v>0</v>
      </c>
      <c r="H750" s="309">
        <v>0</v>
      </c>
      <c r="I750" s="309">
        <v>7.0316200000000002</v>
      </c>
      <c r="J750" s="309">
        <v>1.5499999999999999E-3</v>
      </c>
      <c r="K750" s="309">
        <v>7.0331700000000001</v>
      </c>
      <c r="L750" s="309">
        <v>200.001</v>
      </c>
      <c r="M750" s="309">
        <v>0</v>
      </c>
      <c r="N750" s="309">
        <v>200.001</v>
      </c>
      <c r="O750" s="309">
        <v>207.03417000000002</v>
      </c>
      <c r="P750" s="309">
        <v>5828.1203599999999</v>
      </c>
      <c r="Q750" s="309">
        <v>0</v>
      </c>
      <c r="R750" s="310">
        <v>5828.1203599999999</v>
      </c>
    </row>
    <row r="751" spans="1:18" s="298" customFormat="1">
      <c r="A751" s="311"/>
      <c r="B751" s="311"/>
      <c r="C751" s="306" t="s">
        <v>362</v>
      </c>
      <c r="D751" s="306" t="s">
        <v>362</v>
      </c>
      <c r="E751" s="307">
        <v>280</v>
      </c>
      <c r="F751" s="308">
        <v>0</v>
      </c>
      <c r="G751" s="309">
        <v>0</v>
      </c>
      <c r="H751" s="309">
        <v>0</v>
      </c>
      <c r="I751" s="309">
        <v>3558.6372799999999</v>
      </c>
      <c r="J751" s="309">
        <v>70.153929999999988</v>
      </c>
      <c r="K751" s="309">
        <v>3628.7912099999999</v>
      </c>
      <c r="L751" s="309">
        <v>3033.9458100000002</v>
      </c>
      <c r="M751" s="309">
        <v>16.864639999999998</v>
      </c>
      <c r="N751" s="309">
        <v>3050.8104500000004</v>
      </c>
      <c r="O751" s="309">
        <v>6679.6016600000003</v>
      </c>
      <c r="P751" s="309">
        <v>46604.550520000004</v>
      </c>
      <c r="Q751" s="309">
        <v>0</v>
      </c>
      <c r="R751" s="310">
        <v>46604.550520000004</v>
      </c>
    </row>
    <row r="752" spans="1:18" s="298" customFormat="1">
      <c r="A752" s="311"/>
      <c r="B752" s="311"/>
      <c r="C752" s="306" t="s">
        <v>363</v>
      </c>
      <c r="D752" s="306" t="s">
        <v>364</v>
      </c>
      <c r="E752" s="307">
        <v>213</v>
      </c>
      <c r="F752" s="308">
        <v>0</v>
      </c>
      <c r="G752" s="309">
        <v>0</v>
      </c>
      <c r="H752" s="309">
        <v>0</v>
      </c>
      <c r="I752" s="309">
        <v>4852.2662199999995</v>
      </c>
      <c r="J752" s="309">
        <v>99.739360000000005</v>
      </c>
      <c r="K752" s="309">
        <v>4952.00558</v>
      </c>
      <c r="L752" s="309">
        <v>2402.96819</v>
      </c>
      <c r="M752" s="309">
        <v>3.6993</v>
      </c>
      <c r="N752" s="309">
        <v>2406.6674900000003</v>
      </c>
      <c r="O752" s="309">
        <v>7358.6730700000007</v>
      </c>
      <c r="P752" s="309">
        <v>73748.460959999997</v>
      </c>
      <c r="Q752" s="309">
        <v>0</v>
      </c>
      <c r="R752" s="310">
        <v>73748.460959999997</v>
      </c>
    </row>
    <row r="753" spans="1:18" s="298" customFormat="1">
      <c r="A753" s="311"/>
      <c r="B753" s="311"/>
      <c r="C753" s="306" t="s">
        <v>224</v>
      </c>
      <c r="D753" s="306" t="s">
        <v>224</v>
      </c>
      <c r="E753" s="307">
        <v>83</v>
      </c>
      <c r="F753" s="308">
        <v>406.60952000000003</v>
      </c>
      <c r="G753" s="309">
        <v>0</v>
      </c>
      <c r="H753" s="309">
        <v>406.60952000000003</v>
      </c>
      <c r="I753" s="309">
        <v>9823.4971800000003</v>
      </c>
      <c r="J753" s="309">
        <v>5.8964699999999999</v>
      </c>
      <c r="K753" s="309">
        <v>9829.39365</v>
      </c>
      <c r="L753" s="309">
        <v>3013.5751299999997</v>
      </c>
      <c r="M753" s="309">
        <v>80.496769999999998</v>
      </c>
      <c r="N753" s="309">
        <v>3094.0718999999999</v>
      </c>
      <c r="O753" s="309">
        <v>13330.075070000001</v>
      </c>
      <c r="P753" s="309">
        <v>71720.078590000005</v>
      </c>
      <c r="Q753" s="309">
        <v>0</v>
      </c>
      <c r="R753" s="310">
        <v>71720.078590000005</v>
      </c>
    </row>
    <row r="754" spans="1:18" s="298" customFormat="1">
      <c r="A754" s="311"/>
      <c r="B754" s="311"/>
      <c r="C754" s="311"/>
      <c r="D754" s="311"/>
      <c r="E754" s="312">
        <v>221</v>
      </c>
      <c r="F754" s="313">
        <v>1.0360499999999999</v>
      </c>
      <c r="G754" s="314">
        <v>0</v>
      </c>
      <c r="H754" s="314">
        <v>1.0360499999999999</v>
      </c>
      <c r="I754" s="314">
        <v>6532.4049599999998</v>
      </c>
      <c r="J754" s="314">
        <v>129.97065000000001</v>
      </c>
      <c r="K754" s="314">
        <v>6662.3756100000001</v>
      </c>
      <c r="L754" s="314">
        <v>3643.1583599999999</v>
      </c>
      <c r="M754" s="314">
        <v>0</v>
      </c>
      <c r="N754" s="314">
        <v>3643.1583599999999</v>
      </c>
      <c r="O754" s="314">
        <v>10306.570019999999</v>
      </c>
      <c r="P754" s="314">
        <v>65351.105929999998</v>
      </c>
      <c r="Q754" s="314">
        <v>0</v>
      </c>
      <c r="R754" s="315">
        <v>65351.105929999998</v>
      </c>
    </row>
    <row r="755" spans="1:18" s="298" customFormat="1">
      <c r="A755" s="311"/>
      <c r="B755" s="311"/>
      <c r="C755" s="306" t="s">
        <v>336</v>
      </c>
      <c r="D755" s="306" t="s">
        <v>365</v>
      </c>
      <c r="E755" s="307">
        <v>171</v>
      </c>
      <c r="F755" s="308">
        <v>0</v>
      </c>
      <c r="G755" s="309">
        <v>0</v>
      </c>
      <c r="H755" s="309">
        <v>0</v>
      </c>
      <c r="I755" s="309">
        <v>82.522179999999992</v>
      </c>
      <c r="J755" s="309">
        <v>35.004179999999998</v>
      </c>
      <c r="K755" s="309">
        <v>117.52636</v>
      </c>
      <c r="L755" s="309">
        <v>12.005360000000001</v>
      </c>
      <c r="M755" s="309">
        <v>269.04000000000002</v>
      </c>
      <c r="N755" s="309">
        <v>281.04535999999996</v>
      </c>
      <c r="O755" s="309">
        <v>398.57171999999997</v>
      </c>
      <c r="P755" s="309">
        <v>17758.000789999998</v>
      </c>
      <c r="Q755" s="309">
        <v>0</v>
      </c>
      <c r="R755" s="310">
        <v>17758.000789999998</v>
      </c>
    </row>
    <row r="756" spans="1:18" s="298" customFormat="1">
      <c r="A756" s="311"/>
      <c r="B756" s="311"/>
      <c r="C756" s="306" t="s">
        <v>366</v>
      </c>
      <c r="D756" s="306" t="s">
        <v>366</v>
      </c>
      <c r="E756" s="307">
        <v>199</v>
      </c>
      <c r="F756" s="308">
        <v>0</v>
      </c>
      <c r="G756" s="309">
        <v>0</v>
      </c>
      <c r="H756" s="309">
        <v>0</v>
      </c>
      <c r="I756" s="309">
        <v>60.748570000000001</v>
      </c>
      <c r="J756" s="309">
        <v>2.66E-3</v>
      </c>
      <c r="K756" s="309">
        <v>60.751230000000007</v>
      </c>
      <c r="L756" s="309">
        <v>28</v>
      </c>
      <c r="M756" s="309">
        <v>0</v>
      </c>
      <c r="N756" s="309">
        <v>28</v>
      </c>
      <c r="O756" s="309">
        <v>88.751229999999993</v>
      </c>
      <c r="P756" s="309">
        <v>7274.86985</v>
      </c>
      <c r="Q756" s="309">
        <v>0</v>
      </c>
      <c r="R756" s="310">
        <v>7274.86985</v>
      </c>
    </row>
    <row r="757" spans="1:18" s="298" customFormat="1">
      <c r="A757" s="311"/>
      <c r="B757" s="311"/>
      <c r="C757" s="306" t="s">
        <v>70</v>
      </c>
      <c r="D757" s="306" t="s">
        <v>70</v>
      </c>
      <c r="E757" s="307">
        <v>326</v>
      </c>
      <c r="F757" s="308">
        <v>33.547820000000002</v>
      </c>
      <c r="G757" s="309">
        <v>0</v>
      </c>
      <c r="H757" s="309">
        <v>33.547820000000002</v>
      </c>
      <c r="I757" s="309">
        <v>1816.3199500000001</v>
      </c>
      <c r="J757" s="309">
        <v>2.0537899999999998</v>
      </c>
      <c r="K757" s="309">
        <v>1818.37374</v>
      </c>
      <c r="L757" s="309">
        <v>1869.93019</v>
      </c>
      <c r="M757" s="309">
        <v>0</v>
      </c>
      <c r="N757" s="309">
        <v>1869.93019</v>
      </c>
      <c r="O757" s="309">
        <v>3721.8517499999998</v>
      </c>
      <c r="P757" s="309">
        <v>14855.939339999999</v>
      </c>
      <c r="Q757" s="309">
        <v>0</v>
      </c>
      <c r="R757" s="310">
        <v>14855.939339999999</v>
      </c>
    </row>
    <row r="758" spans="1:18" s="298" customFormat="1">
      <c r="A758" s="311"/>
      <c r="B758" s="311"/>
      <c r="C758" s="311"/>
      <c r="D758" s="306" t="s">
        <v>367</v>
      </c>
      <c r="E758" s="307">
        <v>200</v>
      </c>
      <c r="F758" s="308">
        <v>0</v>
      </c>
      <c r="G758" s="309">
        <v>0</v>
      </c>
      <c r="H758" s="309">
        <v>0</v>
      </c>
      <c r="I758" s="309">
        <v>2.5261799999999996</v>
      </c>
      <c r="J758" s="309">
        <v>2.7899999999999999E-3</v>
      </c>
      <c r="K758" s="309">
        <v>2.5289699999999997</v>
      </c>
      <c r="L758" s="309">
        <v>0.18231</v>
      </c>
      <c r="M758" s="309">
        <v>0</v>
      </c>
      <c r="N758" s="309">
        <v>0.18231</v>
      </c>
      <c r="O758" s="309">
        <v>2.7112800000000004</v>
      </c>
      <c r="P758" s="309">
        <v>6247.96976</v>
      </c>
      <c r="Q758" s="309">
        <v>0</v>
      </c>
      <c r="R758" s="310">
        <v>6247.96976</v>
      </c>
    </row>
    <row r="759" spans="1:18" s="298" customFormat="1">
      <c r="A759" s="311"/>
      <c r="B759" s="311"/>
      <c r="C759" s="306" t="s">
        <v>368</v>
      </c>
      <c r="D759" s="306" t="s">
        <v>368</v>
      </c>
      <c r="E759" s="307">
        <v>266</v>
      </c>
      <c r="F759" s="308">
        <v>0</v>
      </c>
      <c r="G759" s="309">
        <v>0</v>
      </c>
      <c r="H759" s="309">
        <v>0</v>
      </c>
      <c r="I759" s="309">
        <v>131.66024999999999</v>
      </c>
      <c r="J759" s="309">
        <v>4.0999999999999995E-3</v>
      </c>
      <c r="K759" s="309">
        <v>131.66435000000001</v>
      </c>
      <c r="L759" s="309">
        <v>1.4812000000000001</v>
      </c>
      <c r="M759" s="309">
        <v>0</v>
      </c>
      <c r="N759" s="309">
        <v>1.4812000000000001</v>
      </c>
      <c r="O759" s="309">
        <v>133.14554999999999</v>
      </c>
      <c r="P759" s="309">
        <v>13151.114619999998</v>
      </c>
      <c r="Q759" s="309">
        <v>0</v>
      </c>
      <c r="R759" s="310">
        <v>13151.114619999998</v>
      </c>
    </row>
    <row r="760" spans="1:18" s="298" customFormat="1">
      <c r="A760" s="311"/>
      <c r="B760" s="311"/>
      <c r="C760" s="306" t="s">
        <v>369</v>
      </c>
      <c r="D760" s="306" t="s">
        <v>369</v>
      </c>
      <c r="E760" s="307">
        <v>387</v>
      </c>
      <c r="F760" s="308">
        <v>84.188490000000002</v>
      </c>
      <c r="G760" s="309">
        <v>0</v>
      </c>
      <c r="H760" s="309">
        <v>84.188490000000002</v>
      </c>
      <c r="I760" s="309">
        <v>5248.9042599999993</v>
      </c>
      <c r="J760" s="309">
        <v>162.06604000000002</v>
      </c>
      <c r="K760" s="309">
        <v>5410.9703</v>
      </c>
      <c r="L760" s="309">
        <v>1875.8558</v>
      </c>
      <c r="M760" s="309">
        <v>0</v>
      </c>
      <c r="N760" s="309">
        <v>1875.8558</v>
      </c>
      <c r="O760" s="309">
        <v>7371.0145899999998</v>
      </c>
      <c r="P760" s="309">
        <v>30355.175589999999</v>
      </c>
      <c r="Q760" s="309">
        <v>0</v>
      </c>
      <c r="R760" s="310">
        <v>30355.175589999999</v>
      </c>
    </row>
    <row r="761" spans="1:18" s="298" customFormat="1">
      <c r="A761" s="311"/>
      <c r="B761" s="306" t="s">
        <v>8</v>
      </c>
      <c r="C761" s="306" t="s">
        <v>225</v>
      </c>
      <c r="D761" s="306" t="s">
        <v>8</v>
      </c>
      <c r="E761" s="307">
        <v>19</v>
      </c>
      <c r="F761" s="308">
        <v>295.17926</v>
      </c>
      <c r="G761" s="309">
        <v>0</v>
      </c>
      <c r="H761" s="309">
        <v>295.17926</v>
      </c>
      <c r="I761" s="309">
        <v>4909.5132000000003</v>
      </c>
      <c r="J761" s="309">
        <v>1051.28637</v>
      </c>
      <c r="K761" s="309">
        <v>5960.7995700000001</v>
      </c>
      <c r="L761" s="309">
        <v>9964.6721600000001</v>
      </c>
      <c r="M761" s="309">
        <v>528.96232999999995</v>
      </c>
      <c r="N761" s="309">
        <v>10493.63449</v>
      </c>
      <c r="O761" s="309">
        <v>16749.61332</v>
      </c>
      <c r="P761" s="309">
        <v>27311.050420000003</v>
      </c>
      <c r="Q761" s="309">
        <v>0</v>
      </c>
      <c r="R761" s="310">
        <v>27311.050420000003</v>
      </c>
    </row>
    <row r="762" spans="1:18" s="298" customFormat="1">
      <c r="A762" s="311"/>
      <c r="B762" s="311"/>
      <c r="C762" s="311"/>
      <c r="D762" s="311"/>
      <c r="E762" s="312">
        <v>115</v>
      </c>
      <c r="F762" s="313">
        <v>83.184269999999998</v>
      </c>
      <c r="G762" s="314">
        <v>3.7446599999999997</v>
      </c>
      <c r="H762" s="314">
        <v>86.928929999999994</v>
      </c>
      <c r="I762" s="314">
        <v>18002.244750000002</v>
      </c>
      <c r="J762" s="314">
        <v>1915.6748500000001</v>
      </c>
      <c r="K762" s="314">
        <v>19917.919600000001</v>
      </c>
      <c r="L762" s="314">
        <v>70136.912920000002</v>
      </c>
      <c r="M762" s="314">
        <v>4256.2405799999997</v>
      </c>
      <c r="N762" s="314">
        <v>74393.1535</v>
      </c>
      <c r="O762" s="314">
        <v>94398.002030000003</v>
      </c>
      <c r="P762" s="314">
        <v>54572.957670000003</v>
      </c>
      <c r="Q762" s="314">
        <v>0</v>
      </c>
      <c r="R762" s="315">
        <v>54572.957670000003</v>
      </c>
    </row>
    <row r="763" spans="1:18" s="298" customFormat="1">
      <c r="A763" s="311"/>
      <c r="B763" s="311"/>
      <c r="C763" s="311"/>
      <c r="D763" s="311"/>
      <c r="E763" s="312">
        <v>375</v>
      </c>
      <c r="F763" s="313">
        <v>0</v>
      </c>
      <c r="G763" s="314">
        <v>0</v>
      </c>
      <c r="H763" s="314">
        <v>0</v>
      </c>
      <c r="I763" s="314">
        <v>6202.7659899999999</v>
      </c>
      <c r="J763" s="314">
        <v>824.45597999999995</v>
      </c>
      <c r="K763" s="314">
        <v>7027.2219699999996</v>
      </c>
      <c r="L763" s="314">
        <v>10527.489720000001</v>
      </c>
      <c r="M763" s="314">
        <v>500.42490000000004</v>
      </c>
      <c r="N763" s="314">
        <v>11027.91462</v>
      </c>
      <c r="O763" s="314">
        <v>18055.136589999998</v>
      </c>
      <c r="P763" s="314">
        <v>32390.018800000002</v>
      </c>
      <c r="Q763" s="314">
        <v>0</v>
      </c>
      <c r="R763" s="315">
        <v>32390.018800000002</v>
      </c>
    </row>
    <row r="764" spans="1:18" s="298" customFormat="1">
      <c r="A764" s="311"/>
      <c r="B764" s="311"/>
      <c r="C764" s="311"/>
      <c r="D764" s="306" t="s">
        <v>96</v>
      </c>
      <c r="E764" s="307">
        <v>13</v>
      </c>
      <c r="F764" s="308">
        <v>0.11117</v>
      </c>
      <c r="G764" s="309">
        <v>0</v>
      </c>
      <c r="H764" s="309">
        <v>0.11117</v>
      </c>
      <c r="I764" s="309">
        <v>16916.45739</v>
      </c>
      <c r="J764" s="309">
        <v>1187.8238000000001</v>
      </c>
      <c r="K764" s="309">
        <v>18104.281190000002</v>
      </c>
      <c r="L764" s="309">
        <v>32984.174899999998</v>
      </c>
      <c r="M764" s="309">
        <v>2016.61682</v>
      </c>
      <c r="N764" s="309">
        <v>35000.791720000001</v>
      </c>
      <c r="O764" s="309">
        <v>53105.184079999999</v>
      </c>
      <c r="P764" s="309">
        <v>73643.130250000002</v>
      </c>
      <c r="Q764" s="309">
        <v>0</v>
      </c>
      <c r="R764" s="310">
        <v>73643.130250000002</v>
      </c>
    </row>
    <row r="765" spans="1:18" s="298" customFormat="1">
      <c r="A765" s="311"/>
      <c r="B765" s="311"/>
      <c r="C765" s="311"/>
      <c r="D765" s="311"/>
      <c r="E765" s="312">
        <v>229</v>
      </c>
      <c r="F765" s="313">
        <v>0</v>
      </c>
      <c r="G765" s="314">
        <v>0</v>
      </c>
      <c r="H765" s="314">
        <v>0</v>
      </c>
      <c r="I765" s="314">
        <v>3924.97604</v>
      </c>
      <c r="J765" s="314">
        <v>313.22957000000002</v>
      </c>
      <c r="K765" s="314">
        <v>4238.20561</v>
      </c>
      <c r="L765" s="314">
        <v>2684.3723500000001</v>
      </c>
      <c r="M765" s="314">
        <v>0</v>
      </c>
      <c r="N765" s="314">
        <v>2684.3723500000001</v>
      </c>
      <c r="O765" s="314">
        <v>6922.5779599999996</v>
      </c>
      <c r="P765" s="314">
        <v>30478.181049999999</v>
      </c>
      <c r="Q765" s="314">
        <v>0</v>
      </c>
      <c r="R765" s="315">
        <v>30478.181049999999</v>
      </c>
    </row>
    <row r="766" spans="1:18" s="298" customFormat="1">
      <c r="A766" s="311"/>
      <c r="B766" s="311"/>
      <c r="C766" s="311"/>
      <c r="D766" s="311"/>
      <c r="E766" s="312">
        <v>389</v>
      </c>
      <c r="F766" s="313">
        <v>0</v>
      </c>
      <c r="G766" s="314">
        <v>0</v>
      </c>
      <c r="H766" s="314">
        <v>0</v>
      </c>
      <c r="I766" s="314">
        <v>3509.1262499999998</v>
      </c>
      <c r="J766" s="314">
        <v>516.14609000000007</v>
      </c>
      <c r="K766" s="314">
        <v>4025.27234</v>
      </c>
      <c r="L766" s="314">
        <v>1855.4616599999999</v>
      </c>
      <c r="M766" s="314">
        <v>1.84474</v>
      </c>
      <c r="N766" s="314">
        <v>1857.3063999999999</v>
      </c>
      <c r="O766" s="314">
        <v>5882.5787399999999</v>
      </c>
      <c r="P766" s="314">
        <v>30492.9162</v>
      </c>
      <c r="Q766" s="314">
        <v>0</v>
      </c>
      <c r="R766" s="315">
        <v>30492.9162</v>
      </c>
    </row>
    <row r="767" spans="1:18" s="298" customFormat="1">
      <c r="A767" s="311"/>
      <c r="B767" s="311"/>
      <c r="C767" s="311"/>
      <c r="D767" s="311"/>
      <c r="E767" s="312">
        <v>319</v>
      </c>
      <c r="F767" s="313">
        <v>1.15E-2</v>
      </c>
      <c r="G767" s="314">
        <v>0</v>
      </c>
      <c r="H767" s="314">
        <v>1.15E-2</v>
      </c>
      <c r="I767" s="314">
        <v>3327.3313700000003</v>
      </c>
      <c r="J767" s="314">
        <v>66.753640000000004</v>
      </c>
      <c r="K767" s="314">
        <v>3394.0850099999998</v>
      </c>
      <c r="L767" s="314">
        <v>2420.8106699999998</v>
      </c>
      <c r="M767" s="314">
        <v>0</v>
      </c>
      <c r="N767" s="314">
        <v>2420.8106699999998</v>
      </c>
      <c r="O767" s="314">
        <v>5814.9071800000002</v>
      </c>
      <c r="P767" s="314">
        <v>29559.654690000003</v>
      </c>
      <c r="Q767" s="314">
        <v>0</v>
      </c>
      <c r="R767" s="315">
        <v>29559.654690000003</v>
      </c>
    </row>
    <row r="768" spans="1:18" s="298" customFormat="1">
      <c r="A768" s="311"/>
      <c r="B768" s="306" t="s">
        <v>9</v>
      </c>
      <c r="C768" s="306" t="s">
        <v>370</v>
      </c>
      <c r="D768" s="306" t="s">
        <v>370</v>
      </c>
      <c r="E768" s="307">
        <v>261</v>
      </c>
      <c r="F768" s="308">
        <v>0</v>
      </c>
      <c r="G768" s="309">
        <v>0</v>
      </c>
      <c r="H768" s="309">
        <v>0</v>
      </c>
      <c r="I768" s="309">
        <v>3427.9080299999996</v>
      </c>
      <c r="J768" s="309">
        <v>15.354049999999999</v>
      </c>
      <c r="K768" s="309">
        <v>3443.26208</v>
      </c>
      <c r="L768" s="309">
        <v>2849.1853300000002</v>
      </c>
      <c r="M768" s="309">
        <v>52.059239999999996</v>
      </c>
      <c r="N768" s="309">
        <v>2901.2445699999998</v>
      </c>
      <c r="O768" s="309">
        <v>6344.5066500000003</v>
      </c>
      <c r="P768" s="309">
        <v>31156.337319999999</v>
      </c>
      <c r="Q768" s="309">
        <v>0</v>
      </c>
      <c r="R768" s="310">
        <v>31156.337319999999</v>
      </c>
    </row>
    <row r="769" spans="1:18" s="298" customFormat="1">
      <c r="A769" s="311"/>
      <c r="B769" s="311"/>
      <c r="C769" s="306" t="s">
        <v>371</v>
      </c>
      <c r="D769" s="306" t="s">
        <v>371</v>
      </c>
      <c r="E769" s="307">
        <v>250</v>
      </c>
      <c r="F769" s="308">
        <v>0</v>
      </c>
      <c r="G769" s="309">
        <v>0</v>
      </c>
      <c r="H769" s="309">
        <v>0</v>
      </c>
      <c r="I769" s="309">
        <v>259.37705999999997</v>
      </c>
      <c r="J769" s="309">
        <v>1.7000000000000001E-4</v>
      </c>
      <c r="K769" s="309">
        <v>259.37723</v>
      </c>
      <c r="L769" s="309">
        <v>224.86519000000001</v>
      </c>
      <c r="M769" s="309">
        <v>0</v>
      </c>
      <c r="N769" s="309">
        <v>224.86519000000001</v>
      </c>
      <c r="O769" s="309">
        <v>484.24241999999998</v>
      </c>
      <c r="P769" s="309">
        <v>13491.4933</v>
      </c>
      <c r="Q769" s="309">
        <v>0</v>
      </c>
      <c r="R769" s="310">
        <v>13491.4933</v>
      </c>
    </row>
    <row r="770" spans="1:18" s="298" customFormat="1">
      <c r="A770" s="311"/>
      <c r="B770" s="311"/>
      <c r="C770" s="306" t="s">
        <v>227</v>
      </c>
      <c r="D770" s="306" t="s">
        <v>228</v>
      </c>
      <c r="E770" s="307">
        <v>169</v>
      </c>
      <c r="F770" s="308">
        <v>0</v>
      </c>
      <c r="G770" s="309">
        <v>0</v>
      </c>
      <c r="H770" s="309">
        <v>0</v>
      </c>
      <c r="I770" s="309">
        <v>3225.5194100000003</v>
      </c>
      <c r="J770" s="309">
        <v>1632.56195</v>
      </c>
      <c r="K770" s="309">
        <v>4858.0813600000001</v>
      </c>
      <c r="L770" s="309">
        <v>2590.4792499999999</v>
      </c>
      <c r="M770" s="309">
        <v>484.27199999999999</v>
      </c>
      <c r="N770" s="309">
        <v>3074.7512499999998</v>
      </c>
      <c r="O770" s="309">
        <v>7932.8326100000004</v>
      </c>
      <c r="P770" s="309">
        <v>45430.341249999998</v>
      </c>
      <c r="Q770" s="309">
        <v>0</v>
      </c>
      <c r="R770" s="310">
        <v>45430.341249999998</v>
      </c>
    </row>
    <row r="771" spans="1:18" s="298" customFormat="1">
      <c r="A771" s="311"/>
      <c r="B771" s="311"/>
      <c r="C771" s="311"/>
      <c r="D771" s="306" t="s">
        <v>372</v>
      </c>
      <c r="E771" s="307">
        <v>305</v>
      </c>
      <c r="F771" s="308">
        <v>0</v>
      </c>
      <c r="G771" s="309">
        <v>0</v>
      </c>
      <c r="H771" s="309">
        <v>0</v>
      </c>
      <c r="I771" s="309">
        <v>1853.3542</v>
      </c>
      <c r="J771" s="309">
        <v>7.3590000000000003E-2</v>
      </c>
      <c r="K771" s="309">
        <v>1853.42779</v>
      </c>
      <c r="L771" s="309">
        <v>1526.3076000000001</v>
      </c>
      <c r="M771" s="309">
        <v>201.78</v>
      </c>
      <c r="N771" s="309">
        <v>1728.0876000000001</v>
      </c>
      <c r="O771" s="309">
        <v>3581.51539</v>
      </c>
      <c r="P771" s="309">
        <v>21753.487719999997</v>
      </c>
      <c r="Q771" s="309">
        <v>0</v>
      </c>
      <c r="R771" s="310">
        <v>21753.487719999997</v>
      </c>
    </row>
    <row r="772" spans="1:18" s="298" customFormat="1">
      <c r="A772" s="311"/>
      <c r="B772" s="311"/>
      <c r="C772" s="306" t="s">
        <v>9</v>
      </c>
      <c r="D772" s="306" t="s">
        <v>9</v>
      </c>
      <c r="E772" s="307">
        <v>101</v>
      </c>
      <c r="F772" s="308">
        <v>4.6555299999999997</v>
      </c>
      <c r="G772" s="309">
        <v>0</v>
      </c>
      <c r="H772" s="309">
        <v>4.6555299999999997</v>
      </c>
      <c r="I772" s="309">
        <v>4864.8437699999995</v>
      </c>
      <c r="J772" s="309">
        <v>590.71365000000003</v>
      </c>
      <c r="K772" s="309">
        <v>5455.5574200000001</v>
      </c>
      <c r="L772" s="309">
        <v>17024.448690000001</v>
      </c>
      <c r="M772" s="309">
        <v>989.81699000000003</v>
      </c>
      <c r="N772" s="309">
        <v>18014.26568</v>
      </c>
      <c r="O772" s="309">
        <v>23474.478629999998</v>
      </c>
      <c r="P772" s="309">
        <v>47122.607750000003</v>
      </c>
      <c r="Q772" s="309">
        <v>0</v>
      </c>
      <c r="R772" s="310">
        <v>47122.607750000003</v>
      </c>
    </row>
    <row r="773" spans="1:18" s="298" customFormat="1">
      <c r="A773" s="311"/>
      <c r="B773" s="311"/>
      <c r="C773" s="311"/>
      <c r="D773" s="306" t="s">
        <v>229</v>
      </c>
      <c r="E773" s="307">
        <v>342</v>
      </c>
      <c r="F773" s="308">
        <v>0</v>
      </c>
      <c r="G773" s="309">
        <v>0</v>
      </c>
      <c r="H773" s="309">
        <v>0</v>
      </c>
      <c r="I773" s="309">
        <v>4156.98963</v>
      </c>
      <c r="J773" s="309">
        <v>215.45863</v>
      </c>
      <c r="K773" s="309">
        <v>4372.4482600000001</v>
      </c>
      <c r="L773" s="309">
        <v>3672.2593500000003</v>
      </c>
      <c r="M773" s="309">
        <v>0</v>
      </c>
      <c r="N773" s="309">
        <v>3672.2593500000003</v>
      </c>
      <c r="O773" s="309">
        <v>8044.7076100000004</v>
      </c>
      <c r="P773" s="309">
        <v>51126.841049999995</v>
      </c>
      <c r="Q773" s="309">
        <v>0</v>
      </c>
      <c r="R773" s="310">
        <v>51126.841049999995</v>
      </c>
    </row>
    <row r="774" spans="1:18" s="298" customFormat="1">
      <c r="A774" s="311"/>
      <c r="B774" s="311"/>
      <c r="C774" s="311"/>
      <c r="D774" s="306" t="s">
        <v>321</v>
      </c>
      <c r="E774" s="307">
        <v>77</v>
      </c>
      <c r="F774" s="308">
        <v>0</v>
      </c>
      <c r="G774" s="309">
        <v>0</v>
      </c>
      <c r="H774" s="309">
        <v>0</v>
      </c>
      <c r="I774" s="309">
        <v>5082.0078400000002</v>
      </c>
      <c r="J774" s="309">
        <v>949.25409999999999</v>
      </c>
      <c r="K774" s="309">
        <v>6031.2619400000003</v>
      </c>
      <c r="L774" s="309">
        <v>3990.9060399999998</v>
      </c>
      <c r="M774" s="309">
        <v>42.328940000000003</v>
      </c>
      <c r="N774" s="309">
        <v>4033.2349800000002</v>
      </c>
      <c r="O774" s="309">
        <v>10064.49692</v>
      </c>
      <c r="P774" s="309">
        <v>63205.770240000005</v>
      </c>
      <c r="Q774" s="309">
        <v>0</v>
      </c>
      <c r="R774" s="310">
        <v>63205.770240000005</v>
      </c>
    </row>
    <row r="775" spans="1:18" s="298" customFormat="1">
      <c r="A775" s="311"/>
      <c r="B775" s="311"/>
      <c r="C775" s="311"/>
      <c r="D775" s="306" t="s">
        <v>373</v>
      </c>
      <c r="E775" s="307">
        <v>119</v>
      </c>
      <c r="F775" s="308">
        <v>0</v>
      </c>
      <c r="G775" s="309">
        <v>0</v>
      </c>
      <c r="H775" s="309">
        <v>0</v>
      </c>
      <c r="I775" s="309">
        <v>4539.8545000000004</v>
      </c>
      <c r="J775" s="309">
        <v>347.09325000000001</v>
      </c>
      <c r="K775" s="309">
        <v>4886.9477500000003</v>
      </c>
      <c r="L775" s="309">
        <v>6523.4029800000008</v>
      </c>
      <c r="M775" s="309">
        <v>0</v>
      </c>
      <c r="N775" s="309">
        <v>6523.4029800000008</v>
      </c>
      <c r="O775" s="309">
        <v>11410.35073</v>
      </c>
      <c r="P775" s="309">
        <v>51453.622000000003</v>
      </c>
      <c r="Q775" s="309">
        <v>0</v>
      </c>
      <c r="R775" s="310">
        <v>51453.622000000003</v>
      </c>
    </row>
    <row r="776" spans="1:18" s="298" customFormat="1">
      <c r="A776" s="311"/>
      <c r="B776" s="311"/>
      <c r="C776" s="311"/>
      <c r="D776" s="306" t="s">
        <v>230</v>
      </c>
      <c r="E776" s="307">
        <v>168</v>
      </c>
      <c r="F776" s="308">
        <v>0</v>
      </c>
      <c r="G776" s="309">
        <v>0</v>
      </c>
      <c r="H776" s="309">
        <v>0</v>
      </c>
      <c r="I776" s="309">
        <v>7527.05537</v>
      </c>
      <c r="J776" s="309">
        <v>3060.6309500000002</v>
      </c>
      <c r="K776" s="309">
        <v>10587.686320000001</v>
      </c>
      <c r="L776" s="309">
        <v>11301.601550000001</v>
      </c>
      <c r="M776" s="309">
        <v>21.280830000000002</v>
      </c>
      <c r="N776" s="309">
        <v>11322.882380000001</v>
      </c>
      <c r="O776" s="309">
        <v>21910.5687</v>
      </c>
      <c r="P776" s="309">
        <v>85127.890799999994</v>
      </c>
      <c r="Q776" s="309">
        <v>424.21595000000002</v>
      </c>
      <c r="R776" s="310">
        <v>85552.106750000006</v>
      </c>
    </row>
    <row r="777" spans="1:18" s="298" customFormat="1">
      <c r="A777" s="311"/>
      <c r="B777" s="311"/>
      <c r="C777" s="306" t="s">
        <v>374</v>
      </c>
      <c r="D777" s="306" t="s">
        <v>374</v>
      </c>
      <c r="E777" s="307">
        <v>311</v>
      </c>
      <c r="F777" s="308">
        <v>0.495</v>
      </c>
      <c r="G777" s="309">
        <v>0</v>
      </c>
      <c r="H777" s="309">
        <v>0.495</v>
      </c>
      <c r="I777" s="309">
        <v>2113.7647099999999</v>
      </c>
      <c r="J777" s="309">
        <v>228.00807999999998</v>
      </c>
      <c r="K777" s="309">
        <v>2341.77279</v>
      </c>
      <c r="L777" s="309">
        <v>548.34242000000006</v>
      </c>
      <c r="M777" s="309">
        <v>0</v>
      </c>
      <c r="N777" s="309">
        <v>548.34242000000006</v>
      </c>
      <c r="O777" s="309">
        <v>2890.6102099999998</v>
      </c>
      <c r="P777" s="309">
        <v>21468.296480000001</v>
      </c>
      <c r="Q777" s="309">
        <v>0</v>
      </c>
      <c r="R777" s="310">
        <v>21468.296480000001</v>
      </c>
    </row>
    <row r="778" spans="1:18" s="298" customFormat="1">
      <c r="A778" s="311"/>
      <c r="B778" s="311"/>
      <c r="C778" s="306" t="s">
        <v>231</v>
      </c>
      <c r="D778" s="306" t="s">
        <v>232</v>
      </c>
      <c r="E778" s="307">
        <v>304</v>
      </c>
      <c r="F778" s="308">
        <v>0</v>
      </c>
      <c r="G778" s="309">
        <v>0</v>
      </c>
      <c r="H778" s="309">
        <v>0</v>
      </c>
      <c r="I778" s="309">
        <v>3550.78296</v>
      </c>
      <c r="J778" s="309">
        <v>127.75566000000001</v>
      </c>
      <c r="K778" s="309">
        <v>3678.5386200000003</v>
      </c>
      <c r="L778" s="309">
        <v>3273.29511</v>
      </c>
      <c r="M778" s="309">
        <v>0</v>
      </c>
      <c r="N778" s="309">
        <v>3273.29511</v>
      </c>
      <c r="O778" s="309">
        <v>6951.8337300000003</v>
      </c>
      <c r="P778" s="309">
        <v>56607.368299999995</v>
      </c>
      <c r="Q778" s="309">
        <v>0</v>
      </c>
      <c r="R778" s="310">
        <v>56607.368299999995</v>
      </c>
    </row>
    <row r="779" spans="1:18" s="298" customFormat="1">
      <c r="A779" s="311"/>
      <c r="B779" s="311"/>
      <c r="C779" s="311"/>
      <c r="D779" s="306" t="s">
        <v>375</v>
      </c>
      <c r="E779" s="307">
        <v>270</v>
      </c>
      <c r="F779" s="308">
        <v>0</v>
      </c>
      <c r="G779" s="309">
        <v>0</v>
      </c>
      <c r="H779" s="309">
        <v>0</v>
      </c>
      <c r="I779" s="309">
        <v>237.58037999999999</v>
      </c>
      <c r="J779" s="309">
        <v>2.0000000000000001E-4</v>
      </c>
      <c r="K779" s="309">
        <v>237.58058</v>
      </c>
      <c r="L779" s="309">
        <v>182.96232999999998</v>
      </c>
      <c r="M779" s="309">
        <v>0</v>
      </c>
      <c r="N779" s="309">
        <v>182.96232999999998</v>
      </c>
      <c r="O779" s="309">
        <v>420.54290999999995</v>
      </c>
      <c r="P779" s="309">
        <v>6443.7302900000004</v>
      </c>
      <c r="Q779" s="309">
        <v>0</v>
      </c>
      <c r="R779" s="310">
        <v>6443.7302900000004</v>
      </c>
    </row>
    <row r="780" spans="1:18" s="298" customFormat="1">
      <c r="A780" s="311"/>
      <c r="B780" s="311"/>
      <c r="C780" s="311"/>
      <c r="D780" s="306" t="s">
        <v>376</v>
      </c>
      <c r="E780" s="307">
        <v>251</v>
      </c>
      <c r="F780" s="308">
        <v>0</v>
      </c>
      <c r="G780" s="309">
        <v>0</v>
      </c>
      <c r="H780" s="309">
        <v>0</v>
      </c>
      <c r="I780" s="309">
        <v>32.232869999999998</v>
      </c>
      <c r="J780" s="309">
        <v>0</v>
      </c>
      <c r="K780" s="309">
        <v>32.232869999999998</v>
      </c>
      <c r="L780" s="309">
        <v>17.544</v>
      </c>
      <c r="M780" s="309">
        <v>0</v>
      </c>
      <c r="N780" s="309">
        <v>17.544</v>
      </c>
      <c r="O780" s="309">
        <v>49.776870000000002</v>
      </c>
      <c r="P780" s="309">
        <v>3751.6305499999999</v>
      </c>
      <c r="Q780" s="309">
        <v>0</v>
      </c>
      <c r="R780" s="310">
        <v>3751.6305499999999</v>
      </c>
    </row>
    <row r="781" spans="1:18" s="298" customFormat="1">
      <c r="A781" s="311"/>
      <c r="B781" s="311"/>
      <c r="C781" s="306" t="s">
        <v>377</v>
      </c>
      <c r="D781" s="306" t="s">
        <v>378</v>
      </c>
      <c r="E781" s="307">
        <v>390</v>
      </c>
      <c r="F781" s="308">
        <v>0</v>
      </c>
      <c r="G781" s="309">
        <v>0</v>
      </c>
      <c r="H781" s="309">
        <v>0</v>
      </c>
      <c r="I781" s="309">
        <v>3099.48891</v>
      </c>
      <c r="J781" s="309">
        <v>81.760869999999997</v>
      </c>
      <c r="K781" s="309">
        <v>3181.2497799999996</v>
      </c>
      <c r="L781" s="309">
        <v>1264.7081499999999</v>
      </c>
      <c r="M781" s="309">
        <v>0</v>
      </c>
      <c r="N781" s="309">
        <v>1264.7081499999999</v>
      </c>
      <c r="O781" s="309">
        <v>4445.9579299999996</v>
      </c>
      <c r="P781" s="309">
        <v>24525.978460000002</v>
      </c>
      <c r="Q781" s="309">
        <v>0</v>
      </c>
      <c r="R781" s="310">
        <v>24525.978460000002</v>
      </c>
    </row>
    <row r="782" spans="1:18" s="298" customFormat="1">
      <c r="A782" s="311"/>
      <c r="B782" s="311"/>
      <c r="C782" s="306" t="s">
        <v>379</v>
      </c>
      <c r="D782" s="306" t="s">
        <v>380</v>
      </c>
      <c r="E782" s="307">
        <v>196</v>
      </c>
      <c r="F782" s="308">
        <v>0</v>
      </c>
      <c r="G782" s="309">
        <v>0</v>
      </c>
      <c r="H782" s="309">
        <v>0</v>
      </c>
      <c r="I782" s="309">
        <v>65.221620000000001</v>
      </c>
      <c r="J782" s="309">
        <v>0</v>
      </c>
      <c r="K782" s="309">
        <v>65.221620000000001</v>
      </c>
      <c r="L782" s="309">
        <v>17.487310000000001</v>
      </c>
      <c r="M782" s="309">
        <v>0</v>
      </c>
      <c r="N782" s="309">
        <v>17.487310000000001</v>
      </c>
      <c r="O782" s="309">
        <v>82.708929999999995</v>
      </c>
      <c r="P782" s="309">
        <v>5256.8104999999996</v>
      </c>
      <c r="Q782" s="309">
        <v>0</v>
      </c>
      <c r="R782" s="310">
        <v>5256.8104999999996</v>
      </c>
    </row>
    <row r="783" spans="1:18" s="298" customFormat="1">
      <c r="A783" s="311"/>
      <c r="B783" s="311"/>
      <c r="C783" s="311"/>
      <c r="D783" s="306" t="s">
        <v>379</v>
      </c>
      <c r="E783" s="307">
        <v>252</v>
      </c>
      <c r="F783" s="308">
        <v>0</v>
      </c>
      <c r="G783" s="309">
        <v>0</v>
      </c>
      <c r="H783" s="309">
        <v>0</v>
      </c>
      <c r="I783" s="309">
        <v>71.232559999999992</v>
      </c>
      <c r="J783" s="309">
        <v>0</v>
      </c>
      <c r="K783" s="309">
        <v>71.232559999999992</v>
      </c>
      <c r="L783" s="309">
        <v>3.9399999999999999E-3</v>
      </c>
      <c r="M783" s="309">
        <v>0</v>
      </c>
      <c r="N783" s="309">
        <v>3.9399999999999999E-3</v>
      </c>
      <c r="O783" s="309">
        <v>71.236500000000007</v>
      </c>
      <c r="P783" s="309">
        <v>2125.2253300000002</v>
      </c>
      <c r="Q783" s="309">
        <v>0</v>
      </c>
      <c r="R783" s="310">
        <v>2125.2253300000002</v>
      </c>
    </row>
    <row r="784" spans="1:18" s="298" customFormat="1">
      <c r="A784" s="311"/>
      <c r="B784" s="311"/>
      <c r="C784" s="306" t="s">
        <v>381</v>
      </c>
      <c r="D784" s="306" t="s">
        <v>382</v>
      </c>
      <c r="E784" s="307">
        <v>374</v>
      </c>
      <c r="F784" s="308">
        <v>0</v>
      </c>
      <c r="G784" s="309">
        <v>0</v>
      </c>
      <c r="H784" s="309">
        <v>0</v>
      </c>
      <c r="I784" s="309">
        <v>1667.0211299999999</v>
      </c>
      <c r="J784" s="309">
        <v>34.609199999999994</v>
      </c>
      <c r="K784" s="309">
        <v>1701.6303300000002</v>
      </c>
      <c r="L784" s="309">
        <v>882.00310000000002</v>
      </c>
      <c r="M784" s="309">
        <v>0</v>
      </c>
      <c r="N784" s="309">
        <v>882.00310000000002</v>
      </c>
      <c r="O784" s="309">
        <v>2583.6334300000003</v>
      </c>
      <c r="P784" s="309">
        <v>18210.472040000001</v>
      </c>
      <c r="Q784" s="309">
        <v>0</v>
      </c>
      <c r="R784" s="310">
        <v>18210.472040000001</v>
      </c>
    </row>
    <row r="785" spans="1:18" s="298" customFormat="1">
      <c r="A785" s="311"/>
      <c r="B785" s="311"/>
      <c r="C785" s="306" t="s">
        <v>383</v>
      </c>
      <c r="D785" s="306" t="s">
        <v>383</v>
      </c>
      <c r="E785" s="307">
        <v>433</v>
      </c>
      <c r="F785" s="308">
        <v>0</v>
      </c>
      <c r="G785" s="309">
        <v>0</v>
      </c>
      <c r="H785" s="309">
        <v>0</v>
      </c>
      <c r="I785" s="309">
        <v>61.161749999999998</v>
      </c>
      <c r="J785" s="309">
        <v>0</v>
      </c>
      <c r="K785" s="309">
        <v>61.161749999999998</v>
      </c>
      <c r="L785" s="309">
        <v>115.86660999999999</v>
      </c>
      <c r="M785" s="309">
        <v>0</v>
      </c>
      <c r="N785" s="309">
        <v>115.86660999999999</v>
      </c>
      <c r="O785" s="309">
        <v>177.02835999999999</v>
      </c>
      <c r="P785" s="309">
        <v>3493.4931099999999</v>
      </c>
      <c r="Q785" s="309">
        <v>0</v>
      </c>
      <c r="R785" s="310">
        <v>3493.4931099999999</v>
      </c>
    </row>
    <row r="786" spans="1:18" s="298" customFormat="1">
      <c r="A786" s="311"/>
      <c r="B786" s="306" t="s">
        <v>10</v>
      </c>
      <c r="C786" s="306" t="s">
        <v>10</v>
      </c>
      <c r="D786" s="306" t="s">
        <v>10</v>
      </c>
      <c r="E786" s="307">
        <v>393</v>
      </c>
      <c r="F786" s="308">
        <v>0</v>
      </c>
      <c r="G786" s="309">
        <v>0</v>
      </c>
      <c r="H786" s="309">
        <v>0</v>
      </c>
      <c r="I786" s="309">
        <v>1694.46351</v>
      </c>
      <c r="J786" s="309">
        <v>0.25369999999999998</v>
      </c>
      <c r="K786" s="309">
        <v>1694.71721</v>
      </c>
      <c r="L786" s="309">
        <v>770.69331999999997</v>
      </c>
      <c r="M786" s="309">
        <v>0</v>
      </c>
      <c r="N786" s="309">
        <v>770.69331999999997</v>
      </c>
      <c r="O786" s="309">
        <v>2465.4105299999997</v>
      </c>
      <c r="P786" s="309">
        <v>22552.687819999999</v>
      </c>
      <c r="Q786" s="309">
        <v>0</v>
      </c>
      <c r="R786" s="310">
        <v>22552.687819999999</v>
      </c>
    </row>
    <row r="787" spans="1:18" s="298" customFormat="1">
      <c r="A787" s="311"/>
      <c r="B787" s="311"/>
      <c r="C787" s="306" t="s">
        <v>384</v>
      </c>
      <c r="D787" s="306" t="s">
        <v>385</v>
      </c>
      <c r="E787" s="307">
        <v>432</v>
      </c>
      <c r="F787" s="308">
        <v>0</v>
      </c>
      <c r="G787" s="309">
        <v>0</v>
      </c>
      <c r="H787" s="309">
        <v>0</v>
      </c>
      <c r="I787" s="309">
        <v>206.91383999999999</v>
      </c>
      <c r="J787" s="309">
        <v>3.3599999999999997E-3</v>
      </c>
      <c r="K787" s="309">
        <v>206.91720000000001</v>
      </c>
      <c r="L787" s="309">
        <v>6.0699999999999999E-3</v>
      </c>
      <c r="M787" s="309">
        <v>0</v>
      </c>
      <c r="N787" s="309">
        <v>6.0699999999999999E-3</v>
      </c>
      <c r="O787" s="309">
        <v>206.92327</v>
      </c>
      <c r="P787" s="309">
        <v>11714.714910000001</v>
      </c>
      <c r="Q787" s="309">
        <v>0</v>
      </c>
      <c r="R787" s="310">
        <v>11714.714910000001</v>
      </c>
    </row>
    <row r="788" spans="1:18" s="298" customFormat="1">
      <c r="A788" s="311"/>
      <c r="B788" s="311"/>
      <c r="C788" s="306" t="s">
        <v>386</v>
      </c>
      <c r="D788" s="306" t="s">
        <v>387</v>
      </c>
      <c r="E788" s="307">
        <v>438</v>
      </c>
      <c r="F788" s="308">
        <v>0</v>
      </c>
      <c r="G788" s="309">
        <v>0</v>
      </c>
      <c r="H788" s="309">
        <v>0</v>
      </c>
      <c r="I788" s="309">
        <v>1002.31205</v>
      </c>
      <c r="J788" s="309">
        <v>42.902459999999998</v>
      </c>
      <c r="K788" s="309">
        <v>1045.21451</v>
      </c>
      <c r="L788" s="309">
        <v>870.84613999999999</v>
      </c>
      <c r="M788" s="309">
        <v>0</v>
      </c>
      <c r="N788" s="309">
        <v>870.84613999999999</v>
      </c>
      <c r="O788" s="309">
        <v>1916.0606499999999</v>
      </c>
      <c r="P788" s="309">
        <v>25588.756300000001</v>
      </c>
      <c r="Q788" s="309">
        <v>0</v>
      </c>
      <c r="R788" s="310">
        <v>25588.756300000001</v>
      </c>
    </row>
    <row r="789" spans="1:18" s="298" customFormat="1">
      <c r="A789" s="311"/>
      <c r="B789" s="306" t="s">
        <v>235</v>
      </c>
      <c r="C789" s="306" t="s">
        <v>235</v>
      </c>
      <c r="D789" s="306" t="s">
        <v>235</v>
      </c>
      <c r="E789" s="307">
        <v>225</v>
      </c>
      <c r="F789" s="308">
        <v>26.55303</v>
      </c>
      <c r="G789" s="309">
        <v>0</v>
      </c>
      <c r="H789" s="309">
        <v>26.55303</v>
      </c>
      <c r="I789" s="309">
        <v>12853.71148</v>
      </c>
      <c r="J789" s="309">
        <v>747.44181999999989</v>
      </c>
      <c r="K789" s="309">
        <v>13601.1533</v>
      </c>
      <c r="L789" s="309">
        <v>12946.33275</v>
      </c>
      <c r="M789" s="309">
        <v>122.70117999999999</v>
      </c>
      <c r="N789" s="309">
        <v>13069.03393</v>
      </c>
      <c r="O789" s="309">
        <v>26696.740260000002</v>
      </c>
      <c r="P789" s="309">
        <v>105063.28254</v>
      </c>
      <c r="Q789" s="309">
        <v>0</v>
      </c>
      <c r="R789" s="310">
        <v>105063.28254</v>
      </c>
    </row>
    <row r="790" spans="1:18" s="298" customFormat="1">
      <c r="A790" s="311"/>
      <c r="B790" s="311"/>
      <c r="C790" s="306" t="s">
        <v>236</v>
      </c>
      <c r="D790" s="306" t="s">
        <v>237</v>
      </c>
      <c r="E790" s="307">
        <v>313</v>
      </c>
      <c r="F790" s="308">
        <v>0</v>
      </c>
      <c r="G790" s="309">
        <v>0</v>
      </c>
      <c r="H790" s="309">
        <v>0</v>
      </c>
      <c r="I790" s="309">
        <v>4311.0346600000003</v>
      </c>
      <c r="J790" s="309">
        <v>63.959420000000001</v>
      </c>
      <c r="K790" s="309">
        <v>4374.9940800000004</v>
      </c>
      <c r="L790" s="309">
        <v>2663.3314599999999</v>
      </c>
      <c r="M790" s="309">
        <v>30.747540000000001</v>
      </c>
      <c r="N790" s="309">
        <v>2694.0790000000002</v>
      </c>
      <c r="O790" s="309">
        <v>7069.0730800000001</v>
      </c>
      <c r="P790" s="309">
        <v>42065.256049999996</v>
      </c>
      <c r="Q790" s="309">
        <v>0</v>
      </c>
      <c r="R790" s="310">
        <v>42065.256049999996</v>
      </c>
    </row>
    <row r="791" spans="1:18" s="298" customFormat="1">
      <c r="A791" s="311"/>
      <c r="B791" s="311"/>
      <c r="C791" s="311"/>
      <c r="D791" s="306" t="s">
        <v>388</v>
      </c>
      <c r="E791" s="307">
        <v>392</v>
      </c>
      <c r="F791" s="308">
        <v>15.771709999999999</v>
      </c>
      <c r="G791" s="309">
        <v>4.4000000000000002E-4</v>
      </c>
      <c r="H791" s="309">
        <v>15.77215</v>
      </c>
      <c r="I791" s="309">
        <v>3022.9350899999999</v>
      </c>
      <c r="J791" s="309">
        <v>7.9627100000000004</v>
      </c>
      <c r="K791" s="309">
        <v>3030.8977999999997</v>
      </c>
      <c r="L791" s="309">
        <v>3048.33788</v>
      </c>
      <c r="M791" s="309">
        <v>0</v>
      </c>
      <c r="N791" s="309">
        <v>3048.33788</v>
      </c>
      <c r="O791" s="309">
        <v>6095.0078300000005</v>
      </c>
      <c r="P791" s="309">
        <v>21768.10254</v>
      </c>
      <c r="Q791" s="309">
        <v>0</v>
      </c>
      <c r="R791" s="310">
        <v>21768.10254</v>
      </c>
    </row>
    <row r="792" spans="1:18" s="298" customFormat="1">
      <c r="A792" s="311"/>
      <c r="B792" s="311"/>
      <c r="C792" s="306" t="s">
        <v>389</v>
      </c>
      <c r="D792" s="306" t="s">
        <v>390</v>
      </c>
      <c r="E792" s="307">
        <v>381</v>
      </c>
      <c r="F792" s="308">
        <v>0</v>
      </c>
      <c r="G792" s="309">
        <v>0</v>
      </c>
      <c r="H792" s="309">
        <v>0</v>
      </c>
      <c r="I792" s="309">
        <v>2530.5282299999999</v>
      </c>
      <c r="J792" s="309">
        <v>34.398400000000002</v>
      </c>
      <c r="K792" s="309">
        <v>2564.9266299999999</v>
      </c>
      <c r="L792" s="309">
        <v>2081.4344499999997</v>
      </c>
      <c r="M792" s="309">
        <v>0</v>
      </c>
      <c r="N792" s="309">
        <v>2081.4344499999997</v>
      </c>
      <c r="O792" s="309">
        <v>4646.3610799999997</v>
      </c>
      <c r="P792" s="309">
        <v>20540.80531</v>
      </c>
      <c r="Q792" s="309">
        <v>0</v>
      </c>
      <c r="R792" s="310">
        <v>20540.80531</v>
      </c>
    </row>
    <row r="793" spans="1:18" s="298" customFormat="1">
      <c r="A793" s="311"/>
      <c r="B793" s="311"/>
      <c r="C793" s="306" t="s">
        <v>391</v>
      </c>
      <c r="D793" s="306" t="s">
        <v>392</v>
      </c>
      <c r="E793" s="307">
        <v>384</v>
      </c>
      <c r="F793" s="308">
        <v>0</v>
      </c>
      <c r="G793" s="309">
        <v>0</v>
      </c>
      <c r="H793" s="309">
        <v>0</v>
      </c>
      <c r="I793" s="309">
        <v>1317.89</v>
      </c>
      <c r="J793" s="309">
        <v>0.72295000000000009</v>
      </c>
      <c r="K793" s="309">
        <v>1318.61295</v>
      </c>
      <c r="L793" s="309">
        <v>253.31560999999999</v>
      </c>
      <c r="M793" s="309">
        <v>0</v>
      </c>
      <c r="N793" s="309">
        <v>253.31560999999999</v>
      </c>
      <c r="O793" s="309">
        <v>1571.9285600000001</v>
      </c>
      <c r="P793" s="309">
        <v>25918.02059</v>
      </c>
      <c r="Q793" s="309">
        <v>0</v>
      </c>
      <c r="R793" s="310">
        <v>25918.02059</v>
      </c>
    </row>
    <row r="794" spans="1:18" s="298" customFormat="1">
      <c r="A794" s="311"/>
      <c r="B794" s="306" t="s">
        <v>12</v>
      </c>
      <c r="C794" s="306" t="s">
        <v>238</v>
      </c>
      <c r="D794" s="306" t="s">
        <v>239</v>
      </c>
      <c r="E794" s="307">
        <v>23</v>
      </c>
      <c r="F794" s="308">
        <v>14.62276</v>
      </c>
      <c r="G794" s="309">
        <v>0</v>
      </c>
      <c r="H794" s="309">
        <v>14.62276</v>
      </c>
      <c r="I794" s="309">
        <v>5858.3362900000002</v>
      </c>
      <c r="J794" s="309">
        <v>207.27485999999999</v>
      </c>
      <c r="K794" s="309">
        <v>6065.6111500000006</v>
      </c>
      <c r="L794" s="309">
        <v>6693.8839400000006</v>
      </c>
      <c r="M794" s="309">
        <v>13.10305</v>
      </c>
      <c r="N794" s="309">
        <v>6706.9869900000003</v>
      </c>
      <c r="O794" s="309">
        <v>12787.2209</v>
      </c>
      <c r="P794" s="309">
        <v>48332.796909999997</v>
      </c>
      <c r="Q794" s="309">
        <v>0</v>
      </c>
      <c r="R794" s="310">
        <v>48332.796909999997</v>
      </c>
    </row>
    <row r="795" spans="1:18" s="298" customFormat="1">
      <c r="A795" s="311"/>
      <c r="B795" s="311"/>
      <c r="C795" s="306" t="s">
        <v>12</v>
      </c>
      <c r="D795" s="306" t="s">
        <v>12</v>
      </c>
      <c r="E795" s="307">
        <v>241</v>
      </c>
      <c r="F795" s="308">
        <v>0.20549999999999999</v>
      </c>
      <c r="G795" s="309">
        <v>0</v>
      </c>
      <c r="H795" s="309">
        <v>0.20549999999999999</v>
      </c>
      <c r="I795" s="309">
        <v>9553.1829399999988</v>
      </c>
      <c r="J795" s="309">
        <v>988.21242000000007</v>
      </c>
      <c r="K795" s="309">
        <v>10541.395359999999</v>
      </c>
      <c r="L795" s="309">
        <v>21710.632389999999</v>
      </c>
      <c r="M795" s="309">
        <v>631.74785999999995</v>
      </c>
      <c r="N795" s="309">
        <v>22342.380249999998</v>
      </c>
      <c r="O795" s="309">
        <v>32883.981110000001</v>
      </c>
      <c r="P795" s="309">
        <v>76302.189809999996</v>
      </c>
      <c r="Q795" s="309">
        <v>0</v>
      </c>
      <c r="R795" s="310">
        <v>76302.189809999996</v>
      </c>
    </row>
    <row r="796" spans="1:18" s="298" customFormat="1">
      <c r="A796" s="311"/>
      <c r="B796" s="311"/>
      <c r="C796" s="311"/>
      <c r="D796" s="306" t="s">
        <v>393</v>
      </c>
      <c r="E796" s="307">
        <v>327</v>
      </c>
      <c r="F796" s="308">
        <v>0</v>
      </c>
      <c r="G796" s="309">
        <v>0</v>
      </c>
      <c r="H796" s="309">
        <v>0</v>
      </c>
      <c r="I796" s="309">
        <v>2585.2574599999998</v>
      </c>
      <c r="J796" s="309">
        <v>69.363740000000007</v>
      </c>
      <c r="K796" s="309">
        <v>2654.6212</v>
      </c>
      <c r="L796" s="309">
        <v>1497.8815400000001</v>
      </c>
      <c r="M796" s="309">
        <v>0</v>
      </c>
      <c r="N796" s="309">
        <v>1497.8815400000001</v>
      </c>
      <c r="O796" s="309">
        <v>4152.5027399999999</v>
      </c>
      <c r="P796" s="309">
        <v>36206.663590000004</v>
      </c>
      <c r="Q796" s="309">
        <v>0</v>
      </c>
      <c r="R796" s="310">
        <v>36206.663590000004</v>
      </c>
    </row>
    <row r="797" spans="1:18" s="298" customFormat="1">
      <c r="A797" s="311"/>
      <c r="B797" s="311"/>
      <c r="C797" s="306" t="s">
        <v>240</v>
      </c>
      <c r="D797" s="306" t="s">
        <v>240</v>
      </c>
      <c r="E797" s="307">
        <v>441</v>
      </c>
      <c r="F797" s="308">
        <v>0</v>
      </c>
      <c r="G797" s="309">
        <v>0</v>
      </c>
      <c r="H797" s="309">
        <v>0</v>
      </c>
      <c r="I797" s="309">
        <v>1073.84986</v>
      </c>
      <c r="J797" s="309">
        <v>1.0686099999999998</v>
      </c>
      <c r="K797" s="309">
        <v>1074.9184700000001</v>
      </c>
      <c r="L797" s="309">
        <v>1504.50326</v>
      </c>
      <c r="M797" s="309">
        <v>0</v>
      </c>
      <c r="N797" s="309">
        <v>1504.50326</v>
      </c>
      <c r="O797" s="309">
        <v>2579.42173</v>
      </c>
      <c r="P797" s="309">
        <v>30471.65049</v>
      </c>
      <c r="Q797" s="309">
        <v>0</v>
      </c>
      <c r="R797" s="310">
        <v>30471.65049</v>
      </c>
    </row>
    <row r="798" spans="1:18" s="298" customFormat="1">
      <c r="A798" s="311"/>
      <c r="B798" s="311"/>
      <c r="C798" s="306" t="s">
        <v>242</v>
      </c>
      <c r="D798" s="306" t="s">
        <v>242</v>
      </c>
      <c r="E798" s="307">
        <v>324</v>
      </c>
      <c r="F798" s="308">
        <v>2.4969999999999999E-2</v>
      </c>
      <c r="G798" s="309">
        <v>0</v>
      </c>
      <c r="H798" s="309">
        <v>2.4969999999999999E-2</v>
      </c>
      <c r="I798" s="309">
        <v>5799.9308899999996</v>
      </c>
      <c r="J798" s="309">
        <v>252.96174999999999</v>
      </c>
      <c r="K798" s="309">
        <v>6052.89264</v>
      </c>
      <c r="L798" s="309">
        <v>6419.2733799999996</v>
      </c>
      <c r="M798" s="309">
        <v>47.67042</v>
      </c>
      <c r="N798" s="309">
        <v>6466.9438</v>
      </c>
      <c r="O798" s="309">
        <v>12519.86141</v>
      </c>
      <c r="P798" s="309">
        <v>82674.017519999994</v>
      </c>
      <c r="Q798" s="309">
        <v>0</v>
      </c>
      <c r="R798" s="310">
        <v>82674.017519999994</v>
      </c>
    </row>
    <row r="799" spans="1:18" s="298" customFormat="1">
      <c r="A799" s="311"/>
      <c r="B799" s="306" t="s">
        <v>243</v>
      </c>
      <c r="C799" s="306" t="s">
        <v>244</v>
      </c>
      <c r="D799" s="306" t="s">
        <v>244</v>
      </c>
      <c r="E799" s="307">
        <v>79</v>
      </c>
      <c r="F799" s="308">
        <v>0</v>
      </c>
      <c r="G799" s="309">
        <v>0</v>
      </c>
      <c r="H799" s="309">
        <v>0</v>
      </c>
      <c r="I799" s="309">
        <v>4403.2755399999996</v>
      </c>
      <c r="J799" s="309">
        <v>268.02616999999998</v>
      </c>
      <c r="K799" s="309">
        <v>4671.3017099999997</v>
      </c>
      <c r="L799" s="309">
        <v>2470.0862700000002</v>
      </c>
      <c r="M799" s="309">
        <v>0</v>
      </c>
      <c r="N799" s="309">
        <v>2470.0862700000002</v>
      </c>
      <c r="O799" s="309">
        <v>7141.3879800000004</v>
      </c>
      <c r="P799" s="309">
        <v>48540.144409999994</v>
      </c>
      <c r="Q799" s="309">
        <v>0</v>
      </c>
      <c r="R799" s="310">
        <v>48540.144409999994</v>
      </c>
    </row>
    <row r="800" spans="1:18" s="298" customFormat="1">
      <c r="A800" s="311"/>
      <c r="B800" s="311"/>
      <c r="C800" s="311"/>
      <c r="D800" s="306" t="s">
        <v>245</v>
      </c>
      <c r="E800" s="307">
        <v>340</v>
      </c>
      <c r="F800" s="308">
        <v>0</v>
      </c>
      <c r="G800" s="309">
        <v>0</v>
      </c>
      <c r="H800" s="309">
        <v>0</v>
      </c>
      <c r="I800" s="309">
        <v>4757.0801100000008</v>
      </c>
      <c r="J800" s="309">
        <v>258.72125</v>
      </c>
      <c r="K800" s="309">
        <v>5015.8013600000004</v>
      </c>
      <c r="L800" s="309">
        <v>4876.9031799999993</v>
      </c>
      <c r="M800" s="309">
        <v>0</v>
      </c>
      <c r="N800" s="309">
        <v>4876.9031799999993</v>
      </c>
      <c r="O800" s="309">
        <v>9892.7045399999988</v>
      </c>
      <c r="P800" s="309">
        <v>42217.667860000001</v>
      </c>
      <c r="Q800" s="309">
        <v>0</v>
      </c>
      <c r="R800" s="310">
        <v>42217.667860000001</v>
      </c>
    </row>
    <row r="801" spans="1:18" s="298" customFormat="1">
      <c r="A801" s="311"/>
      <c r="B801" s="311"/>
      <c r="C801" s="306" t="s">
        <v>394</v>
      </c>
      <c r="D801" s="306" t="s">
        <v>394</v>
      </c>
      <c r="E801" s="307">
        <v>240</v>
      </c>
      <c r="F801" s="308">
        <v>0</v>
      </c>
      <c r="G801" s="309">
        <v>0</v>
      </c>
      <c r="H801" s="309">
        <v>0</v>
      </c>
      <c r="I801" s="309">
        <v>4639.1734900000001</v>
      </c>
      <c r="J801" s="309">
        <v>303.34213</v>
      </c>
      <c r="K801" s="309">
        <v>4942.5156200000001</v>
      </c>
      <c r="L801" s="309">
        <v>4306.3702400000002</v>
      </c>
      <c r="M801" s="309">
        <v>0.85945000000000005</v>
      </c>
      <c r="N801" s="309">
        <v>4307.2296900000001</v>
      </c>
      <c r="O801" s="309">
        <v>9249.7453100000002</v>
      </c>
      <c r="P801" s="309">
        <v>75052.100010000009</v>
      </c>
      <c r="Q801" s="309">
        <v>0</v>
      </c>
      <c r="R801" s="310">
        <v>75052.100010000009</v>
      </c>
    </row>
    <row r="802" spans="1:18" s="298" customFormat="1">
      <c r="A802" s="311"/>
      <c r="B802" s="311"/>
      <c r="C802" s="306" t="s">
        <v>246</v>
      </c>
      <c r="D802" s="306" t="s">
        <v>395</v>
      </c>
      <c r="E802" s="307">
        <v>86</v>
      </c>
      <c r="F802" s="308">
        <v>0</v>
      </c>
      <c r="G802" s="309">
        <v>0</v>
      </c>
      <c r="H802" s="309">
        <v>0</v>
      </c>
      <c r="I802" s="309">
        <v>4649.3996699999998</v>
      </c>
      <c r="J802" s="309">
        <v>554.70323999999994</v>
      </c>
      <c r="K802" s="309">
        <v>5204.1029100000005</v>
      </c>
      <c r="L802" s="309">
        <v>2764.8831299999997</v>
      </c>
      <c r="M802" s="309">
        <v>67.615499999999997</v>
      </c>
      <c r="N802" s="309">
        <v>2832.49863</v>
      </c>
      <c r="O802" s="309">
        <v>8036.6015399999997</v>
      </c>
      <c r="P802" s="309">
        <v>69996.446329999992</v>
      </c>
      <c r="Q802" s="309">
        <v>0</v>
      </c>
      <c r="R802" s="310">
        <v>69996.446329999992</v>
      </c>
    </row>
    <row r="803" spans="1:18" s="298" customFormat="1">
      <c r="A803" s="311"/>
      <c r="B803" s="311"/>
      <c r="C803" s="311"/>
      <c r="D803" s="306" t="s">
        <v>247</v>
      </c>
      <c r="E803" s="307">
        <v>254</v>
      </c>
      <c r="F803" s="308">
        <v>3.8240000000000003E-2</v>
      </c>
      <c r="G803" s="309">
        <v>0</v>
      </c>
      <c r="H803" s="309">
        <v>3.8240000000000003E-2</v>
      </c>
      <c r="I803" s="309">
        <v>5165.7647500000003</v>
      </c>
      <c r="J803" s="309">
        <v>124.6362</v>
      </c>
      <c r="K803" s="309">
        <v>5290.4009500000002</v>
      </c>
      <c r="L803" s="309">
        <v>4902.5220799999997</v>
      </c>
      <c r="M803" s="309">
        <v>5.0286599999999995</v>
      </c>
      <c r="N803" s="309">
        <v>4907.5507400000006</v>
      </c>
      <c r="O803" s="309">
        <v>10197.98993</v>
      </c>
      <c r="P803" s="309">
        <v>94469.696489999988</v>
      </c>
      <c r="Q803" s="309">
        <v>0</v>
      </c>
      <c r="R803" s="310">
        <v>94469.696489999988</v>
      </c>
    </row>
    <row r="804" spans="1:18" s="298" customFormat="1">
      <c r="A804" s="311"/>
      <c r="B804" s="311"/>
      <c r="C804" s="311"/>
      <c r="D804" s="306" t="s">
        <v>246</v>
      </c>
      <c r="E804" s="307">
        <v>25</v>
      </c>
      <c r="F804" s="308">
        <v>100.29881</v>
      </c>
      <c r="G804" s="309">
        <v>4.16568</v>
      </c>
      <c r="H804" s="309">
        <v>104.46449000000001</v>
      </c>
      <c r="I804" s="309">
        <v>13120.868050000001</v>
      </c>
      <c r="J804" s="309">
        <v>1745.82304</v>
      </c>
      <c r="K804" s="309">
        <v>14866.69109</v>
      </c>
      <c r="L804" s="309">
        <v>46636.820270000004</v>
      </c>
      <c r="M804" s="309">
        <v>3014.67589</v>
      </c>
      <c r="N804" s="309">
        <v>49651.496159999995</v>
      </c>
      <c r="O804" s="309">
        <v>64622.651740000001</v>
      </c>
      <c r="P804" s="309">
        <v>42345.41876</v>
      </c>
      <c r="Q804" s="309">
        <v>0</v>
      </c>
      <c r="R804" s="310">
        <v>42345.41876</v>
      </c>
    </row>
    <row r="805" spans="1:18" s="298" customFormat="1">
      <c r="A805" s="311"/>
      <c r="B805" s="311"/>
      <c r="C805" s="311"/>
      <c r="D805" s="311"/>
      <c r="E805" s="312">
        <v>208</v>
      </c>
      <c r="F805" s="313">
        <v>0</v>
      </c>
      <c r="G805" s="314">
        <v>0</v>
      </c>
      <c r="H805" s="314">
        <v>0</v>
      </c>
      <c r="I805" s="314">
        <v>4956.2246299999997</v>
      </c>
      <c r="J805" s="314">
        <v>157.89671999999999</v>
      </c>
      <c r="K805" s="314">
        <v>5114.1213499999994</v>
      </c>
      <c r="L805" s="314">
        <v>1983.4746100000002</v>
      </c>
      <c r="M805" s="314">
        <v>333.57900000000001</v>
      </c>
      <c r="N805" s="314">
        <v>2317.0536099999999</v>
      </c>
      <c r="O805" s="314">
        <v>7431.1749600000003</v>
      </c>
      <c r="P805" s="314">
        <v>48354.654849999999</v>
      </c>
      <c r="Q805" s="314">
        <v>0</v>
      </c>
      <c r="R805" s="315">
        <v>48354.654849999999</v>
      </c>
    </row>
    <row r="806" spans="1:18" s="298" customFormat="1">
      <c r="A806" s="311"/>
      <c r="B806" s="311"/>
      <c r="C806" s="306" t="s">
        <v>248</v>
      </c>
      <c r="D806" s="306" t="s">
        <v>248</v>
      </c>
      <c r="E806" s="307">
        <v>380</v>
      </c>
      <c r="F806" s="308">
        <v>0</v>
      </c>
      <c r="G806" s="309">
        <v>0</v>
      </c>
      <c r="H806" s="309">
        <v>0</v>
      </c>
      <c r="I806" s="309">
        <v>3034.04259</v>
      </c>
      <c r="J806" s="309">
        <v>578.17078000000004</v>
      </c>
      <c r="K806" s="309">
        <v>3612.2133699999999</v>
      </c>
      <c r="L806" s="309">
        <v>5315.1069900000002</v>
      </c>
      <c r="M806" s="309">
        <v>39.453710000000001</v>
      </c>
      <c r="N806" s="309">
        <v>5354.5607</v>
      </c>
      <c r="O806" s="309">
        <v>8966.7740699999995</v>
      </c>
      <c r="P806" s="309">
        <v>31681.88911</v>
      </c>
      <c r="Q806" s="309">
        <v>0</v>
      </c>
      <c r="R806" s="310">
        <v>31681.88911</v>
      </c>
    </row>
    <row r="807" spans="1:18" s="298" customFormat="1">
      <c r="A807" s="311"/>
      <c r="B807" s="311"/>
      <c r="C807" s="306" t="s">
        <v>249</v>
      </c>
      <c r="D807" s="306" t="s">
        <v>250</v>
      </c>
      <c r="E807" s="307">
        <v>383</v>
      </c>
      <c r="F807" s="308">
        <v>0</v>
      </c>
      <c r="G807" s="309">
        <v>0</v>
      </c>
      <c r="H807" s="309">
        <v>0</v>
      </c>
      <c r="I807" s="309">
        <v>4601.8891800000001</v>
      </c>
      <c r="J807" s="309">
        <v>47.222139999999996</v>
      </c>
      <c r="K807" s="309">
        <v>4649.11132</v>
      </c>
      <c r="L807" s="309">
        <v>2444.3652000000002</v>
      </c>
      <c r="M807" s="309">
        <v>0</v>
      </c>
      <c r="N807" s="309">
        <v>2444.3652000000002</v>
      </c>
      <c r="O807" s="309">
        <v>7093.4765199999993</v>
      </c>
      <c r="P807" s="309">
        <v>25983.949670000002</v>
      </c>
      <c r="Q807" s="309">
        <v>0</v>
      </c>
      <c r="R807" s="310">
        <v>25983.949670000002</v>
      </c>
    </row>
    <row r="808" spans="1:18" s="298" customFormat="1">
      <c r="A808" s="311"/>
      <c r="B808" s="311"/>
      <c r="C808" s="311"/>
      <c r="D808" s="306" t="s">
        <v>249</v>
      </c>
      <c r="E808" s="307">
        <v>102</v>
      </c>
      <c r="F808" s="308">
        <v>0</v>
      </c>
      <c r="G808" s="309">
        <v>0</v>
      </c>
      <c r="H808" s="309">
        <v>0</v>
      </c>
      <c r="I808" s="309">
        <v>6072.2708000000002</v>
      </c>
      <c r="J808" s="309">
        <v>254.8201</v>
      </c>
      <c r="K808" s="309">
        <v>6327.0909000000001</v>
      </c>
      <c r="L808" s="309">
        <v>3351.8117599999996</v>
      </c>
      <c r="M808" s="309">
        <v>5.1809700000000003</v>
      </c>
      <c r="N808" s="309">
        <v>3356.9927299999999</v>
      </c>
      <c r="O808" s="309">
        <v>9684.083630000001</v>
      </c>
      <c r="P808" s="309">
        <v>31369.32201</v>
      </c>
      <c r="Q808" s="309">
        <v>0</v>
      </c>
      <c r="R808" s="310">
        <v>31369.32201</v>
      </c>
    </row>
    <row r="809" spans="1:18" s="298" customFormat="1">
      <c r="A809" s="311"/>
      <c r="B809" s="311"/>
      <c r="C809" s="306" t="s">
        <v>251</v>
      </c>
      <c r="D809" s="306" t="s">
        <v>251</v>
      </c>
      <c r="E809" s="307">
        <v>59</v>
      </c>
      <c r="F809" s="308">
        <v>57.337960000000002</v>
      </c>
      <c r="G809" s="309">
        <v>0.67259999999999998</v>
      </c>
      <c r="H809" s="309">
        <v>58.010559999999998</v>
      </c>
      <c r="I809" s="309">
        <v>13435.81453</v>
      </c>
      <c r="J809" s="309">
        <v>1713.3966399999999</v>
      </c>
      <c r="K809" s="309">
        <v>15149.21117</v>
      </c>
      <c r="L809" s="309">
        <v>25198.763800000001</v>
      </c>
      <c r="M809" s="309">
        <v>4109.7719100000004</v>
      </c>
      <c r="N809" s="309">
        <v>29308.53571</v>
      </c>
      <c r="O809" s="309">
        <v>44515.757440000001</v>
      </c>
      <c r="P809" s="309">
        <v>56768.307310000004</v>
      </c>
      <c r="Q809" s="309">
        <v>0</v>
      </c>
      <c r="R809" s="310">
        <v>56768.307310000004</v>
      </c>
    </row>
    <row r="810" spans="1:18" s="298" customFormat="1">
      <c r="A810" s="311"/>
      <c r="B810" s="311"/>
      <c r="C810" s="306" t="s">
        <v>396</v>
      </c>
      <c r="D810" s="306" t="s">
        <v>396</v>
      </c>
      <c r="E810" s="307">
        <v>397</v>
      </c>
      <c r="F810" s="308">
        <v>0</v>
      </c>
      <c r="G810" s="309">
        <v>0</v>
      </c>
      <c r="H810" s="309">
        <v>0</v>
      </c>
      <c r="I810" s="309">
        <v>4593.1576500000001</v>
      </c>
      <c r="J810" s="309">
        <v>690.00554</v>
      </c>
      <c r="K810" s="309">
        <v>5283.1631900000002</v>
      </c>
      <c r="L810" s="309">
        <v>3553.2907599999999</v>
      </c>
      <c r="M810" s="309">
        <v>75.708559999999991</v>
      </c>
      <c r="N810" s="309">
        <v>3628.9993199999999</v>
      </c>
      <c r="O810" s="309">
        <v>8912.1625100000001</v>
      </c>
      <c r="P810" s="309">
        <v>34436.467280000004</v>
      </c>
      <c r="Q810" s="309">
        <v>0</v>
      </c>
      <c r="R810" s="310">
        <v>34436.467280000004</v>
      </c>
    </row>
    <row r="811" spans="1:18" s="298" customFormat="1">
      <c r="A811" s="311"/>
      <c r="B811" s="306" t="s">
        <v>14</v>
      </c>
      <c r="C811" s="306" t="s">
        <v>397</v>
      </c>
      <c r="D811" s="306" t="s">
        <v>398</v>
      </c>
      <c r="E811" s="307">
        <v>155</v>
      </c>
      <c r="F811" s="308">
        <v>0</v>
      </c>
      <c r="G811" s="309">
        <v>0</v>
      </c>
      <c r="H811" s="309">
        <v>0</v>
      </c>
      <c r="I811" s="309">
        <v>2213.1613199999997</v>
      </c>
      <c r="J811" s="309">
        <v>11.455830000000001</v>
      </c>
      <c r="K811" s="309">
        <v>2224.61715</v>
      </c>
      <c r="L811" s="309">
        <v>2137.6380600000002</v>
      </c>
      <c r="M811" s="309">
        <v>0</v>
      </c>
      <c r="N811" s="309">
        <v>2137.6380600000002</v>
      </c>
      <c r="O811" s="309">
        <v>4362.2552100000003</v>
      </c>
      <c r="P811" s="309">
        <v>45958.935460000001</v>
      </c>
      <c r="Q811" s="309">
        <v>0</v>
      </c>
      <c r="R811" s="310">
        <v>45958.935460000001</v>
      </c>
    </row>
    <row r="812" spans="1:18" s="298" customFormat="1">
      <c r="A812" s="311"/>
      <c r="B812" s="311"/>
      <c r="C812" s="306" t="s">
        <v>254</v>
      </c>
      <c r="D812" s="306" t="s">
        <v>254</v>
      </c>
      <c r="E812" s="307">
        <v>112</v>
      </c>
      <c r="F812" s="308">
        <v>0</v>
      </c>
      <c r="G812" s="309">
        <v>0</v>
      </c>
      <c r="H812" s="309">
        <v>0</v>
      </c>
      <c r="I812" s="309">
        <v>5180.2294099999999</v>
      </c>
      <c r="J812" s="309">
        <v>123.14880000000001</v>
      </c>
      <c r="K812" s="309">
        <v>5303.3782099999999</v>
      </c>
      <c r="L812" s="309">
        <v>5756.3004700000001</v>
      </c>
      <c r="M812" s="309">
        <v>0</v>
      </c>
      <c r="N812" s="309">
        <v>5756.3004700000001</v>
      </c>
      <c r="O812" s="309">
        <v>11059.678679999999</v>
      </c>
      <c r="P812" s="309">
        <v>95686.737590000004</v>
      </c>
      <c r="Q812" s="309">
        <v>0</v>
      </c>
      <c r="R812" s="310">
        <v>95686.737590000004</v>
      </c>
    </row>
    <row r="813" spans="1:18" s="298" customFormat="1">
      <c r="A813" s="311"/>
      <c r="B813" s="311"/>
      <c r="C813" s="306" t="s">
        <v>399</v>
      </c>
      <c r="D813" s="306" t="s">
        <v>399</v>
      </c>
      <c r="E813" s="307">
        <v>238</v>
      </c>
      <c r="F813" s="308">
        <v>0</v>
      </c>
      <c r="G813" s="309">
        <v>0</v>
      </c>
      <c r="H813" s="309">
        <v>0</v>
      </c>
      <c r="I813" s="309">
        <v>5146.9974099999999</v>
      </c>
      <c r="J813" s="309">
        <v>13.381819999999999</v>
      </c>
      <c r="K813" s="309">
        <v>5160.3792300000005</v>
      </c>
      <c r="L813" s="309">
        <v>3222.0178599999999</v>
      </c>
      <c r="M813" s="309">
        <v>269.59828999999996</v>
      </c>
      <c r="N813" s="309">
        <v>3491.6161499999998</v>
      </c>
      <c r="O813" s="309">
        <v>8651.9953800000003</v>
      </c>
      <c r="P813" s="309">
        <v>75161.136459999994</v>
      </c>
      <c r="Q813" s="309">
        <v>0</v>
      </c>
      <c r="R813" s="310">
        <v>75161.136459999994</v>
      </c>
    </row>
    <row r="814" spans="1:18" s="298" customFormat="1">
      <c r="A814" s="311"/>
      <c r="B814" s="311"/>
      <c r="C814" s="306" t="s">
        <v>255</v>
      </c>
      <c r="D814" s="306" t="s">
        <v>256</v>
      </c>
      <c r="E814" s="307">
        <v>239</v>
      </c>
      <c r="F814" s="308">
        <v>0.13072999999999999</v>
      </c>
      <c r="G814" s="309">
        <v>0</v>
      </c>
      <c r="H814" s="309">
        <v>0.13072999999999999</v>
      </c>
      <c r="I814" s="309">
        <v>7690.3956600000001</v>
      </c>
      <c r="J814" s="309">
        <v>552.09020999999996</v>
      </c>
      <c r="K814" s="309">
        <v>8242.4858700000004</v>
      </c>
      <c r="L814" s="309">
        <v>6409.2968799999999</v>
      </c>
      <c r="M814" s="309">
        <v>0</v>
      </c>
      <c r="N814" s="309">
        <v>6409.2968799999999</v>
      </c>
      <c r="O814" s="309">
        <v>14651.913480000001</v>
      </c>
      <c r="P814" s="309">
        <v>112375.24285</v>
      </c>
      <c r="Q814" s="309">
        <v>0</v>
      </c>
      <c r="R814" s="310">
        <v>112375.24285</v>
      </c>
    </row>
    <row r="815" spans="1:18" s="298" customFormat="1">
      <c r="A815" s="311"/>
      <c r="B815" s="311"/>
      <c r="C815" s="306" t="s">
        <v>257</v>
      </c>
      <c r="D815" s="306" t="s">
        <v>258</v>
      </c>
      <c r="E815" s="307">
        <v>194</v>
      </c>
      <c r="F815" s="308">
        <v>0</v>
      </c>
      <c r="G815" s="309">
        <v>0</v>
      </c>
      <c r="H815" s="309">
        <v>0</v>
      </c>
      <c r="I815" s="309">
        <v>7448.5572499999998</v>
      </c>
      <c r="J815" s="309">
        <v>154.37357</v>
      </c>
      <c r="K815" s="309">
        <v>7602.9308200000005</v>
      </c>
      <c r="L815" s="309">
        <v>6450.0145499999999</v>
      </c>
      <c r="M815" s="309">
        <v>0</v>
      </c>
      <c r="N815" s="309">
        <v>6450.0145499999999</v>
      </c>
      <c r="O815" s="309">
        <v>14052.945369999999</v>
      </c>
      <c r="P815" s="309">
        <v>83367.060069999992</v>
      </c>
      <c r="Q815" s="309">
        <v>0</v>
      </c>
      <c r="R815" s="310">
        <v>83367.060069999992</v>
      </c>
    </row>
    <row r="816" spans="1:18" s="298" customFormat="1">
      <c r="A816" s="311"/>
      <c r="B816" s="311"/>
      <c r="C816" s="311"/>
      <c r="D816" s="311"/>
      <c r="E816" s="312">
        <v>354</v>
      </c>
      <c r="F816" s="313">
        <v>2.7699999999999999E-3</v>
      </c>
      <c r="G816" s="314">
        <v>0</v>
      </c>
      <c r="H816" s="314">
        <v>2.7699999999999999E-3</v>
      </c>
      <c r="I816" s="314">
        <v>4350.0842499999999</v>
      </c>
      <c r="J816" s="314">
        <v>57.100370000000005</v>
      </c>
      <c r="K816" s="314">
        <v>4407.18462</v>
      </c>
      <c r="L816" s="314">
        <v>3530.9395800000002</v>
      </c>
      <c r="M816" s="314">
        <v>10.0885</v>
      </c>
      <c r="N816" s="314">
        <v>3541.02808</v>
      </c>
      <c r="O816" s="314">
        <v>7948.2154700000001</v>
      </c>
      <c r="P816" s="314">
        <v>60389.125060000006</v>
      </c>
      <c r="Q816" s="314">
        <v>0</v>
      </c>
      <c r="R816" s="315">
        <v>60389.125060000006</v>
      </c>
    </row>
    <row r="817" spans="1:18" s="298" customFormat="1">
      <c r="A817" s="311"/>
      <c r="B817" s="311"/>
      <c r="C817" s="311"/>
      <c r="D817" s="306" t="s">
        <v>400</v>
      </c>
      <c r="E817" s="307">
        <v>88</v>
      </c>
      <c r="F817" s="308">
        <v>54.300809999999998</v>
      </c>
      <c r="G817" s="309">
        <v>0</v>
      </c>
      <c r="H817" s="309">
        <v>54.300809999999998</v>
      </c>
      <c r="I817" s="309">
        <v>6714.1034900000004</v>
      </c>
      <c r="J817" s="309">
        <v>223.87498000000002</v>
      </c>
      <c r="K817" s="309">
        <v>6937.97847</v>
      </c>
      <c r="L817" s="309">
        <v>5120.9455699999999</v>
      </c>
      <c r="M817" s="309">
        <v>10.11204</v>
      </c>
      <c r="N817" s="309">
        <v>5131.0576100000008</v>
      </c>
      <c r="O817" s="309">
        <v>12123.33689</v>
      </c>
      <c r="P817" s="309">
        <v>97230.929049999992</v>
      </c>
      <c r="Q817" s="309">
        <v>0</v>
      </c>
      <c r="R817" s="310">
        <v>97230.929049999992</v>
      </c>
    </row>
    <row r="818" spans="1:18" s="298" customFormat="1">
      <c r="A818" s="311"/>
      <c r="B818" s="311"/>
      <c r="C818" s="311"/>
      <c r="D818" s="306" t="s">
        <v>257</v>
      </c>
      <c r="E818" s="307">
        <v>32</v>
      </c>
      <c r="F818" s="308">
        <v>31.72419</v>
      </c>
      <c r="G818" s="309">
        <v>326.76367999999997</v>
      </c>
      <c r="H818" s="309">
        <v>358.48786999999999</v>
      </c>
      <c r="I818" s="309">
        <v>18518.852629999998</v>
      </c>
      <c r="J818" s="309">
        <v>1544.4405800000002</v>
      </c>
      <c r="K818" s="309">
        <v>20063.29321</v>
      </c>
      <c r="L818" s="309">
        <v>53936.340600000003</v>
      </c>
      <c r="M818" s="309">
        <v>2522.7006200000001</v>
      </c>
      <c r="N818" s="309">
        <v>56459.041219999999</v>
      </c>
      <c r="O818" s="309">
        <v>76880.8223</v>
      </c>
      <c r="P818" s="309">
        <v>129629.56198999999</v>
      </c>
      <c r="Q818" s="309">
        <v>0</v>
      </c>
      <c r="R818" s="310">
        <v>129629.56198999999</v>
      </c>
    </row>
    <row r="819" spans="1:18" s="298" customFormat="1">
      <c r="A819" s="311"/>
      <c r="B819" s="311"/>
      <c r="C819" s="311"/>
      <c r="D819" s="311"/>
      <c r="E819" s="312">
        <v>99</v>
      </c>
      <c r="F819" s="313">
        <v>202.52358999999998</v>
      </c>
      <c r="G819" s="314">
        <v>0</v>
      </c>
      <c r="H819" s="314">
        <v>202.52358999999998</v>
      </c>
      <c r="I819" s="314">
        <v>9008.7797799999989</v>
      </c>
      <c r="J819" s="314">
        <v>723.61649999999997</v>
      </c>
      <c r="K819" s="314">
        <v>9732.396279999999</v>
      </c>
      <c r="L819" s="314">
        <v>18289.629699999998</v>
      </c>
      <c r="M819" s="314">
        <v>583.70534999999995</v>
      </c>
      <c r="N819" s="314">
        <v>18873.335050000002</v>
      </c>
      <c r="O819" s="314">
        <v>28808.254920000003</v>
      </c>
      <c r="P819" s="314">
        <v>81751.177360000001</v>
      </c>
      <c r="Q819" s="314">
        <v>54.655709999999999</v>
      </c>
      <c r="R819" s="315">
        <v>81805.833069999993</v>
      </c>
    </row>
    <row r="820" spans="1:18" s="298" customFormat="1">
      <c r="A820" s="311"/>
      <c r="B820" s="311"/>
      <c r="C820" s="311"/>
      <c r="D820" s="311"/>
      <c r="E820" s="312">
        <v>116</v>
      </c>
      <c r="F820" s="313">
        <v>2.4283399999999999</v>
      </c>
      <c r="G820" s="314">
        <v>0</v>
      </c>
      <c r="H820" s="314">
        <v>2.4283399999999999</v>
      </c>
      <c r="I820" s="314">
        <v>13372.94044</v>
      </c>
      <c r="J820" s="314">
        <v>753.68095999999991</v>
      </c>
      <c r="K820" s="314">
        <v>14126.6214</v>
      </c>
      <c r="L820" s="314">
        <v>25148.489170000001</v>
      </c>
      <c r="M820" s="314">
        <v>1373.22263</v>
      </c>
      <c r="N820" s="314">
        <v>26521.711800000001</v>
      </c>
      <c r="O820" s="314">
        <v>40650.76154</v>
      </c>
      <c r="P820" s="314">
        <v>107988.84329</v>
      </c>
      <c r="Q820" s="314">
        <v>0</v>
      </c>
      <c r="R820" s="315">
        <v>107988.84329</v>
      </c>
    </row>
    <row r="821" spans="1:18" s="298" customFormat="1">
      <c r="A821" s="311"/>
      <c r="B821" s="311"/>
      <c r="C821" s="311"/>
      <c r="D821" s="306" t="s">
        <v>401</v>
      </c>
      <c r="E821" s="307">
        <v>323</v>
      </c>
      <c r="F821" s="308">
        <v>0</v>
      </c>
      <c r="G821" s="309">
        <v>0</v>
      </c>
      <c r="H821" s="309">
        <v>0</v>
      </c>
      <c r="I821" s="309">
        <v>2924.65344</v>
      </c>
      <c r="J821" s="309">
        <v>67.964119999999994</v>
      </c>
      <c r="K821" s="309">
        <v>2992.6175600000001</v>
      </c>
      <c r="L821" s="309">
        <v>1279.1085800000001</v>
      </c>
      <c r="M821" s="309">
        <v>0</v>
      </c>
      <c r="N821" s="309">
        <v>1279.1085800000001</v>
      </c>
      <c r="O821" s="309">
        <v>4271.7261399999998</v>
      </c>
      <c r="P821" s="309">
        <v>41437.210209999997</v>
      </c>
      <c r="Q821" s="309">
        <v>0</v>
      </c>
      <c r="R821" s="310">
        <v>41437.210209999997</v>
      </c>
    </row>
    <row r="822" spans="1:18" s="298" customFormat="1">
      <c r="A822" s="311"/>
      <c r="B822" s="311"/>
      <c r="C822" s="306" t="s">
        <v>402</v>
      </c>
      <c r="D822" s="306" t="s">
        <v>402</v>
      </c>
      <c r="E822" s="307">
        <v>217</v>
      </c>
      <c r="F822" s="308">
        <v>0</v>
      </c>
      <c r="G822" s="309">
        <v>0</v>
      </c>
      <c r="H822" s="309">
        <v>0</v>
      </c>
      <c r="I822" s="309">
        <v>4997.6251500000008</v>
      </c>
      <c r="J822" s="309">
        <v>234.65067000000002</v>
      </c>
      <c r="K822" s="309">
        <v>5232.2758200000007</v>
      </c>
      <c r="L822" s="309">
        <v>3207.6193499999999</v>
      </c>
      <c r="M822" s="309">
        <v>102.16128</v>
      </c>
      <c r="N822" s="309">
        <v>3309.7806299999997</v>
      </c>
      <c r="O822" s="309">
        <v>8542.05645</v>
      </c>
      <c r="P822" s="309">
        <v>64515.884829999995</v>
      </c>
      <c r="Q822" s="309">
        <v>0</v>
      </c>
      <c r="R822" s="310">
        <v>64515.884829999995</v>
      </c>
    </row>
    <row r="823" spans="1:18" s="298" customFormat="1">
      <c r="A823" s="311"/>
      <c r="B823" s="311"/>
      <c r="C823" s="306" t="s">
        <v>403</v>
      </c>
      <c r="D823" s="306" t="s">
        <v>403</v>
      </c>
      <c r="E823" s="307">
        <v>446</v>
      </c>
      <c r="F823" s="308">
        <v>0</v>
      </c>
      <c r="G823" s="309">
        <v>0</v>
      </c>
      <c r="H823" s="309">
        <v>0</v>
      </c>
      <c r="I823" s="309">
        <v>736.99144999999999</v>
      </c>
      <c r="J823" s="309">
        <v>0.42908999999999997</v>
      </c>
      <c r="K823" s="309">
        <v>737.42054000000007</v>
      </c>
      <c r="L823" s="309">
        <v>184.56751</v>
      </c>
      <c r="M823" s="309">
        <v>0</v>
      </c>
      <c r="N823" s="309">
        <v>184.56751</v>
      </c>
      <c r="O823" s="309">
        <v>921.98805000000004</v>
      </c>
      <c r="P823" s="309">
        <v>15292.856119999999</v>
      </c>
      <c r="Q823" s="309">
        <v>0</v>
      </c>
      <c r="R823" s="310">
        <v>15292.856119999999</v>
      </c>
    </row>
    <row r="824" spans="1:18" s="298" customFormat="1">
      <c r="A824" s="311"/>
      <c r="B824" s="306" t="s">
        <v>15</v>
      </c>
      <c r="C824" s="306" t="s">
        <v>260</v>
      </c>
      <c r="D824" s="306" t="s">
        <v>404</v>
      </c>
      <c r="E824" s="307">
        <v>346</v>
      </c>
      <c r="F824" s="308">
        <v>0</v>
      </c>
      <c r="G824" s="309">
        <v>0</v>
      </c>
      <c r="H824" s="309">
        <v>0</v>
      </c>
      <c r="I824" s="309">
        <v>2421.00936</v>
      </c>
      <c r="J824" s="309">
        <v>33.619140000000002</v>
      </c>
      <c r="K824" s="309">
        <v>2454.6284999999998</v>
      </c>
      <c r="L824" s="309">
        <v>6225.9248299999999</v>
      </c>
      <c r="M824" s="309">
        <v>0</v>
      </c>
      <c r="N824" s="309">
        <v>6225.9248299999999</v>
      </c>
      <c r="O824" s="309">
        <v>8680.5533300000006</v>
      </c>
      <c r="P824" s="309">
        <v>28748.238579999997</v>
      </c>
      <c r="Q824" s="309">
        <v>0</v>
      </c>
      <c r="R824" s="310">
        <v>28748.238579999997</v>
      </c>
    </row>
    <row r="825" spans="1:18" s="298" customFormat="1">
      <c r="A825" s="311"/>
      <c r="B825" s="311"/>
      <c r="C825" s="311"/>
      <c r="D825" s="306" t="s">
        <v>260</v>
      </c>
      <c r="E825" s="307">
        <v>24</v>
      </c>
      <c r="F825" s="308">
        <v>8.5792400000000004</v>
      </c>
      <c r="G825" s="309">
        <v>0</v>
      </c>
      <c r="H825" s="309">
        <v>8.5792400000000004</v>
      </c>
      <c r="I825" s="309">
        <v>8536.1854700000004</v>
      </c>
      <c r="J825" s="309">
        <v>99.546329999999998</v>
      </c>
      <c r="K825" s="309">
        <v>8635.7318000000014</v>
      </c>
      <c r="L825" s="309">
        <v>19517.35889</v>
      </c>
      <c r="M825" s="309">
        <v>597.27916000000005</v>
      </c>
      <c r="N825" s="309">
        <v>20114.638050000001</v>
      </c>
      <c r="O825" s="309">
        <v>28758.949089999998</v>
      </c>
      <c r="P825" s="309">
        <v>85177.884819999992</v>
      </c>
      <c r="Q825" s="309">
        <v>0</v>
      </c>
      <c r="R825" s="310">
        <v>85177.884819999992</v>
      </c>
    </row>
    <row r="826" spans="1:18" s="298" customFormat="1">
      <c r="A826" s="311"/>
      <c r="B826" s="311"/>
      <c r="C826" s="311"/>
      <c r="D826" s="311"/>
      <c r="E826" s="312">
        <v>184</v>
      </c>
      <c r="F826" s="313">
        <v>0.48547000000000001</v>
      </c>
      <c r="G826" s="314">
        <v>0</v>
      </c>
      <c r="H826" s="314">
        <v>0.48547000000000001</v>
      </c>
      <c r="I826" s="314">
        <v>6498.3855300000005</v>
      </c>
      <c r="J826" s="314">
        <v>151.91797</v>
      </c>
      <c r="K826" s="314">
        <v>6650.3035</v>
      </c>
      <c r="L826" s="314">
        <v>7078.4113899999993</v>
      </c>
      <c r="M826" s="314">
        <v>397.62682000000001</v>
      </c>
      <c r="N826" s="314">
        <v>7476.0382099999997</v>
      </c>
      <c r="O826" s="314">
        <v>14126.82718</v>
      </c>
      <c r="P826" s="314">
        <v>81556.930519999994</v>
      </c>
      <c r="Q826" s="314">
        <v>5.9834499999999995</v>
      </c>
      <c r="R826" s="315">
        <v>81562.913969999994</v>
      </c>
    </row>
    <row r="827" spans="1:18" s="298" customFormat="1">
      <c r="A827" s="311"/>
      <c r="B827" s="311"/>
      <c r="C827" s="311"/>
      <c r="D827" s="306" t="s">
        <v>261</v>
      </c>
      <c r="E827" s="307">
        <v>53</v>
      </c>
      <c r="F827" s="308">
        <v>55.737139999999997</v>
      </c>
      <c r="G827" s="309">
        <v>0</v>
      </c>
      <c r="H827" s="309">
        <v>55.737139999999997</v>
      </c>
      <c r="I827" s="309">
        <v>7366.4358099999999</v>
      </c>
      <c r="J827" s="309">
        <v>310.86475000000002</v>
      </c>
      <c r="K827" s="309">
        <v>7677.3005599999997</v>
      </c>
      <c r="L827" s="309">
        <v>5499.5510000000004</v>
      </c>
      <c r="M827" s="309">
        <v>0</v>
      </c>
      <c r="N827" s="309">
        <v>5499.5510000000004</v>
      </c>
      <c r="O827" s="309">
        <v>13232.588699999998</v>
      </c>
      <c r="P827" s="309">
        <v>93859.270499999999</v>
      </c>
      <c r="Q827" s="309">
        <v>0</v>
      </c>
      <c r="R827" s="310">
        <v>93859.270499999999</v>
      </c>
    </row>
    <row r="828" spans="1:18" s="298" customFormat="1">
      <c r="A828" s="311"/>
      <c r="B828" s="311"/>
      <c r="C828" s="311"/>
      <c r="D828" s="306" t="s">
        <v>58</v>
      </c>
      <c r="E828" s="307">
        <v>307</v>
      </c>
      <c r="F828" s="308">
        <v>0</v>
      </c>
      <c r="G828" s="309">
        <v>0</v>
      </c>
      <c r="H828" s="309">
        <v>0</v>
      </c>
      <c r="I828" s="309">
        <v>5417.3931500000008</v>
      </c>
      <c r="J828" s="309">
        <v>85.188690000000008</v>
      </c>
      <c r="K828" s="309">
        <v>5502.5818399999998</v>
      </c>
      <c r="L828" s="309">
        <v>4371.5148399999998</v>
      </c>
      <c r="M828" s="309">
        <v>43.939779999999999</v>
      </c>
      <c r="N828" s="309">
        <v>4415.4546200000004</v>
      </c>
      <c r="O828" s="309">
        <v>9918.0364600000012</v>
      </c>
      <c r="P828" s="309">
        <v>65623.509239999999</v>
      </c>
      <c r="Q828" s="309">
        <v>0</v>
      </c>
      <c r="R828" s="310">
        <v>65623.509239999999</v>
      </c>
    </row>
    <row r="829" spans="1:18" s="298" customFormat="1">
      <c r="A829" s="311"/>
      <c r="B829" s="311"/>
      <c r="C829" s="311"/>
      <c r="D829" s="306" t="s">
        <v>405</v>
      </c>
      <c r="E829" s="307">
        <v>173</v>
      </c>
      <c r="F829" s="308">
        <v>0</v>
      </c>
      <c r="G829" s="309">
        <v>0</v>
      </c>
      <c r="H829" s="309">
        <v>0</v>
      </c>
      <c r="I829" s="309">
        <v>947.72212999999999</v>
      </c>
      <c r="J829" s="309">
        <v>95.478139999999996</v>
      </c>
      <c r="K829" s="309">
        <v>1043.20027</v>
      </c>
      <c r="L829" s="309">
        <v>472.21727000000004</v>
      </c>
      <c r="M829" s="309">
        <v>0</v>
      </c>
      <c r="N829" s="309">
        <v>472.21727000000004</v>
      </c>
      <c r="O829" s="309">
        <v>1515.4175400000001</v>
      </c>
      <c r="P829" s="309">
        <v>24798.118600000002</v>
      </c>
      <c r="Q829" s="309">
        <v>0</v>
      </c>
      <c r="R829" s="310">
        <v>24798.118600000002</v>
      </c>
    </row>
    <row r="830" spans="1:18" s="298" customFormat="1">
      <c r="A830" s="311"/>
      <c r="B830" s="311"/>
      <c r="C830" s="311"/>
      <c r="D830" s="306" t="s">
        <v>406</v>
      </c>
      <c r="E830" s="307">
        <v>174</v>
      </c>
      <c r="F830" s="308">
        <v>0</v>
      </c>
      <c r="G830" s="309">
        <v>0</v>
      </c>
      <c r="H830" s="309">
        <v>0</v>
      </c>
      <c r="I830" s="309">
        <v>788.86542000000009</v>
      </c>
      <c r="J830" s="309">
        <v>6.1630000000000004E-2</v>
      </c>
      <c r="K830" s="309">
        <v>788.92705000000001</v>
      </c>
      <c r="L830" s="309">
        <v>176.0395</v>
      </c>
      <c r="M830" s="309">
        <v>0</v>
      </c>
      <c r="N830" s="309">
        <v>176.0395</v>
      </c>
      <c r="O830" s="309">
        <v>964.9665500000001</v>
      </c>
      <c r="P830" s="309">
        <v>23549.632590000001</v>
      </c>
      <c r="Q830" s="309">
        <v>0</v>
      </c>
      <c r="R830" s="310">
        <v>23549.632590000001</v>
      </c>
    </row>
    <row r="831" spans="1:18" s="298" customFormat="1">
      <c r="A831" s="311"/>
      <c r="B831" s="311"/>
      <c r="C831" s="311"/>
      <c r="D831" s="306" t="s">
        <v>407</v>
      </c>
      <c r="E831" s="307">
        <v>185</v>
      </c>
      <c r="F831" s="308">
        <v>0</v>
      </c>
      <c r="G831" s="309">
        <v>0</v>
      </c>
      <c r="H831" s="309">
        <v>0</v>
      </c>
      <c r="I831" s="309">
        <v>85.770880000000005</v>
      </c>
      <c r="J831" s="309">
        <v>5.9060000000000001E-2</v>
      </c>
      <c r="K831" s="309">
        <v>85.829940000000008</v>
      </c>
      <c r="L831" s="309">
        <v>0.52110999999999996</v>
      </c>
      <c r="M831" s="309">
        <v>0</v>
      </c>
      <c r="N831" s="309">
        <v>0.52110999999999996</v>
      </c>
      <c r="O831" s="309">
        <v>86.351050000000001</v>
      </c>
      <c r="P831" s="309">
        <v>8399.8304200000002</v>
      </c>
      <c r="Q831" s="309">
        <v>0</v>
      </c>
      <c r="R831" s="310">
        <v>8399.8304200000002</v>
      </c>
    </row>
    <row r="832" spans="1:18" s="298" customFormat="1">
      <c r="A832" s="311"/>
      <c r="B832" s="311"/>
      <c r="C832" s="311"/>
      <c r="D832" s="306" t="s">
        <v>408</v>
      </c>
      <c r="E832" s="307">
        <v>201</v>
      </c>
      <c r="F832" s="308">
        <v>0</v>
      </c>
      <c r="G832" s="309">
        <v>0</v>
      </c>
      <c r="H832" s="309">
        <v>0</v>
      </c>
      <c r="I832" s="309">
        <v>390.45292000000001</v>
      </c>
      <c r="J832" s="309">
        <v>1.75E-3</v>
      </c>
      <c r="K832" s="309">
        <v>390.45466999999996</v>
      </c>
      <c r="L832" s="309">
        <v>173.24374</v>
      </c>
      <c r="M832" s="309">
        <v>0</v>
      </c>
      <c r="N832" s="309">
        <v>173.24374</v>
      </c>
      <c r="O832" s="309">
        <v>563.69841000000008</v>
      </c>
      <c r="P832" s="309">
        <v>13936.09576</v>
      </c>
      <c r="Q832" s="309">
        <v>0</v>
      </c>
      <c r="R832" s="310">
        <v>13936.09576</v>
      </c>
    </row>
    <row r="833" spans="1:18" s="298" customFormat="1">
      <c r="A833" s="311"/>
      <c r="B833" s="311"/>
      <c r="C833" s="306" t="s">
        <v>15</v>
      </c>
      <c r="D833" s="306" t="s">
        <v>15</v>
      </c>
      <c r="E833" s="307">
        <v>301</v>
      </c>
      <c r="F833" s="308">
        <v>1.8700000000000001E-3</v>
      </c>
      <c r="G833" s="309">
        <v>0</v>
      </c>
      <c r="H833" s="309">
        <v>1.8700000000000001E-3</v>
      </c>
      <c r="I833" s="309">
        <v>3944.6028500000002</v>
      </c>
      <c r="J833" s="309">
        <v>316.76181000000003</v>
      </c>
      <c r="K833" s="309">
        <v>4261.3646600000002</v>
      </c>
      <c r="L833" s="309">
        <v>5948.0453399999997</v>
      </c>
      <c r="M833" s="309">
        <v>78.524979999999999</v>
      </c>
      <c r="N833" s="309">
        <v>6026.5703200000007</v>
      </c>
      <c r="O833" s="309">
        <v>10287.93685</v>
      </c>
      <c r="P833" s="309">
        <v>51477.898009999997</v>
      </c>
      <c r="Q833" s="309">
        <v>0</v>
      </c>
      <c r="R833" s="310">
        <v>51477.898009999997</v>
      </c>
    </row>
    <row r="834" spans="1:18" s="298" customFormat="1">
      <c r="A834" s="311"/>
      <c r="B834" s="311"/>
      <c r="C834" s="311"/>
      <c r="D834" s="306" t="s">
        <v>409</v>
      </c>
      <c r="E834" s="307">
        <v>176</v>
      </c>
      <c r="F834" s="308">
        <v>0.24881</v>
      </c>
      <c r="G834" s="309">
        <v>0.43933999999999995</v>
      </c>
      <c r="H834" s="309">
        <v>0.68814999999999993</v>
      </c>
      <c r="I834" s="309">
        <v>3153.6212300000002</v>
      </c>
      <c r="J834" s="309">
        <v>76.122679999999988</v>
      </c>
      <c r="K834" s="309">
        <v>3229.7439100000001</v>
      </c>
      <c r="L834" s="309">
        <v>1499.6518100000001</v>
      </c>
      <c r="M834" s="309">
        <v>0</v>
      </c>
      <c r="N834" s="309">
        <v>1499.6518100000001</v>
      </c>
      <c r="O834" s="309">
        <v>4730.0838700000004</v>
      </c>
      <c r="P834" s="309">
        <v>73419.843349999996</v>
      </c>
      <c r="Q834" s="309">
        <v>0</v>
      </c>
      <c r="R834" s="310">
        <v>73419.843349999996</v>
      </c>
    </row>
    <row r="835" spans="1:18" s="298" customFormat="1">
      <c r="A835" s="311"/>
      <c r="B835" s="311"/>
      <c r="C835" s="311"/>
      <c r="D835" s="306" t="s">
        <v>410</v>
      </c>
      <c r="E835" s="307">
        <v>175</v>
      </c>
      <c r="F835" s="308">
        <v>0</v>
      </c>
      <c r="G835" s="309">
        <v>0</v>
      </c>
      <c r="H835" s="309">
        <v>0</v>
      </c>
      <c r="I835" s="309">
        <v>911.31126000000006</v>
      </c>
      <c r="J835" s="309">
        <v>25.88016</v>
      </c>
      <c r="K835" s="309">
        <v>937.19141999999999</v>
      </c>
      <c r="L835" s="309">
        <v>383.45562999999999</v>
      </c>
      <c r="M835" s="309">
        <v>0</v>
      </c>
      <c r="N835" s="309">
        <v>383.45562999999999</v>
      </c>
      <c r="O835" s="309">
        <v>1320.64705</v>
      </c>
      <c r="P835" s="309">
        <v>26413.603589999999</v>
      </c>
      <c r="Q835" s="309">
        <v>0</v>
      </c>
      <c r="R835" s="310">
        <v>26413.603589999999</v>
      </c>
    </row>
    <row r="836" spans="1:18" s="298" customFormat="1">
      <c r="A836" s="311"/>
      <c r="B836" s="311"/>
      <c r="C836" s="311"/>
      <c r="D836" s="306" t="s">
        <v>411</v>
      </c>
      <c r="E836" s="307">
        <v>344</v>
      </c>
      <c r="F836" s="308">
        <v>10.46325</v>
      </c>
      <c r="G836" s="309">
        <v>0</v>
      </c>
      <c r="H836" s="309">
        <v>10.46325</v>
      </c>
      <c r="I836" s="309">
        <v>3514.8717099999999</v>
      </c>
      <c r="J836" s="309">
        <v>2.0373199999999998</v>
      </c>
      <c r="K836" s="309">
        <v>3516.9090299999998</v>
      </c>
      <c r="L836" s="309">
        <v>1387.5080600000001</v>
      </c>
      <c r="M836" s="309">
        <v>0</v>
      </c>
      <c r="N836" s="309">
        <v>1387.5080600000001</v>
      </c>
      <c r="O836" s="309">
        <v>4914.8803399999997</v>
      </c>
      <c r="P836" s="309">
        <v>84698.227209999997</v>
      </c>
      <c r="Q836" s="309">
        <v>0</v>
      </c>
      <c r="R836" s="310">
        <v>84698.227209999997</v>
      </c>
    </row>
    <row r="837" spans="1:18" s="298" customFormat="1">
      <c r="A837" s="311"/>
      <c r="B837" s="311"/>
      <c r="C837" s="311"/>
      <c r="D837" s="306" t="s">
        <v>412</v>
      </c>
      <c r="E837" s="307">
        <v>332</v>
      </c>
      <c r="F837" s="308">
        <v>1.9496800000000001</v>
      </c>
      <c r="G837" s="309">
        <v>0</v>
      </c>
      <c r="H837" s="309">
        <v>1.9496800000000001</v>
      </c>
      <c r="I837" s="309">
        <v>2021.6611799999998</v>
      </c>
      <c r="J837" s="309">
        <v>50.446640000000002</v>
      </c>
      <c r="K837" s="309">
        <v>2072.1078200000002</v>
      </c>
      <c r="L837" s="309">
        <v>1664.5047400000001</v>
      </c>
      <c r="M837" s="309">
        <v>0</v>
      </c>
      <c r="N837" s="309">
        <v>1664.5047400000001</v>
      </c>
      <c r="O837" s="309">
        <v>3738.5622400000002</v>
      </c>
      <c r="P837" s="309">
        <v>75457.494510000004</v>
      </c>
      <c r="Q837" s="309">
        <v>0</v>
      </c>
      <c r="R837" s="310">
        <v>75457.494510000004</v>
      </c>
    </row>
    <row r="838" spans="1:18" s="298" customFormat="1">
      <c r="A838" s="311"/>
      <c r="B838" s="311"/>
      <c r="C838" s="306" t="s">
        <v>413</v>
      </c>
      <c r="D838" s="306" t="s">
        <v>413</v>
      </c>
      <c r="E838" s="307">
        <v>365</v>
      </c>
      <c r="F838" s="308">
        <v>1.558E-2</v>
      </c>
      <c r="G838" s="309">
        <v>0</v>
      </c>
      <c r="H838" s="309">
        <v>1.558E-2</v>
      </c>
      <c r="I838" s="309">
        <v>3767.0400199999999</v>
      </c>
      <c r="J838" s="309">
        <v>75.583110000000005</v>
      </c>
      <c r="K838" s="309">
        <v>3842.6231299999999</v>
      </c>
      <c r="L838" s="309">
        <v>2792.8865599999999</v>
      </c>
      <c r="M838" s="309">
        <v>17.406419999999997</v>
      </c>
      <c r="N838" s="309">
        <v>2810.2929800000002</v>
      </c>
      <c r="O838" s="309">
        <v>6652.9316900000003</v>
      </c>
      <c r="P838" s="309">
        <v>40175.307529999998</v>
      </c>
      <c r="Q838" s="309">
        <v>0</v>
      </c>
      <c r="R838" s="310">
        <v>40175.307529999998</v>
      </c>
    </row>
    <row r="839" spans="1:18" s="298" customFormat="1">
      <c r="A839" s="311"/>
      <c r="B839" s="306" t="s">
        <v>16</v>
      </c>
      <c r="C839" s="306" t="s">
        <v>262</v>
      </c>
      <c r="D839" s="306" t="s">
        <v>262</v>
      </c>
      <c r="E839" s="307">
        <v>73</v>
      </c>
      <c r="F839" s="308">
        <v>1.2992999999999999</v>
      </c>
      <c r="G839" s="309">
        <v>0</v>
      </c>
      <c r="H839" s="309">
        <v>1.2992999999999999</v>
      </c>
      <c r="I839" s="309">
        <v>6340.7704100000001</v>
      </c>
      <c r="J839" s="309">
        <v>145.09167000000002</v>
      </c>
      <c r="K839" s="309">
        <v>6485.8620799999999</v>
      </c>
      <c r="L839" s="309">
        <v>7737.69445</v>
      </c>
      <c r="M839" s="309">
        <v>12.056700000000001</v>
      </c>
      <c r="N839" s="309">
        <v>7749.7511500000001</v>
      </c>
      <c r="O839" s="309">
        <v>14236.91253</v>
      </c>
      <c r="P839" s="309">
        <v>44787.39415</v>
      </c>
      <c r="Q839" s="309">
        <v>0</v>
      </c>
      <c r="R839" s="310">
        <v>44787.39415</v>
      </c>
    </row>
    <row r="840" spans="1:18" s="298" customFormat="1">
      <c r="A840" s="311"/>
      <c r="B840" s="311"/>
      <c r="C840" s="306" t="s">
        <v>263</v>
      </c>
      <c r="D840" s="306" t="s">
        <v>395</v>
      </c>
      <c r="E840" s="307">
        <v>234</v>
      </c>
      <c r="F840" s="308">
        <v>0</v>
      </c>
      <c r="G840" s="309">
        <v>0</v>
      </c>
      <c r="H840" s="309">
        <v>0</v>
      </c>
      <c r="I840" s="309">
        <v>4448.9608600000001</v>
      </c>
      <c r="J840" s="309">
        <v>150.57501999999999</v>
      </c>
      <c r="K840" s="309">
        <v>4599.5358799999995</v>
      </c>
      <c r="L840" s="309">
        <v>2639.6562400000003</v>
      </c>
      <c r="M840" s="309">
        <v>0</v>
      </c>
      <c r="N840" s="309">
        <v>2639.6562400000003</v>
      </c>
      <c r="O840" s="309">
        <v>7239.1921199999997</v>
      </c>
      <c r="P840" s="309">
        <v>30123.206489999997</v>
      </c>
      <c r="Q840" s="309">
        <v>0</v>
      </c>
      <c r="R840" s="310">
        <v>30123.206489999997</v>
      </c>
    </row>
    <row r="841" spans="1:18" s="298" customFormat="1">
      <c r="A841" s="311"/>
      <c r="B841" s="311"/>
      <c r="C841" s="311"/>
      <c r="D841" s="306" t="s">
        <v>265</v>
      </c>
      <c r="E841" s="307">
        <v>325</v>
      </c>
      <c r="F841" s="308">
        <v>4.7460000000000002E-2</v>
      </c>
      <c r="G841" s="309">
        <v>0</v>
      </c>
      <c r="H841" s="309">
        <v>4.7460000000000002E-2</v>
      </c>
      <c r="I841" s="309">
        <v>2418.5208499999999</v>
      </c>
      <c r="J841" s="309">
        <v>562.88262999999995</v>
      </c>
      <c r="K841" s="309">
        <v>2981.4034799999999</v>
      </c>
      <c r="L841" s="309">
        <v>4037.8344700000002</v>
      </c>
      <c r="M841" s="309">
        <v>0</v>
      </c>
      <c r="N841" s="309">
        <v>4037.8344700000002</v>
      </c>
      <c r="O841" s="309">
        <v>7019.2854100000004</v>
      </c>
      <c r="P841" s="309">
        <v>26187.619180000002</v>
      </c>
      <c r="Q841" s="309">
        <v>0</v>
      </c>
      <c r="R841" s="310">
        <v>26187.619180000002</v>
      </c>
    </row>
    <row r="842" spans="1:18" s="298" customFormat="1">
      <c r="A842" s="311"/>
      <c r="B842" s="311"/>
      <c r="C842" s="311"/>
      <c r="D842" s="306" t="s">
        <v>266</v>
      </c>
      <c r="E842" s="307">
        <v>36</v>
      </c>
      <c r="F842" s="308">
        <v>133.63063</v>
      </c>
      <c r="G842" s="309">
        <v>0</v>
      </c>
      <c r="H842" s="309">
        <v>133.63063</v>
      </c>
      <c r="I842" s="309">
        <v>6601.1437300000007</v>
      </c>
      <c r="J842" s="309">
        <v>433.21312</v>
      </c>
      <c r="K842" s="309">
        <v>7034.3568499999992</v>
      </c>
      <c r="L842" s="309">
        <v>10182.135410000001</v>
      </c>
      <c r="M842" s="309">
        <v>560.42926</v>
      </c>
      <c r="N842" s="309">
        <v>10742.56467</v>
      </c>
      <c r="O842" s="309">
        <v>17910.55215</v>
      </c>
      <c r="P842" s="309">
        <v>61904.0625</v>
      </c>
      <c r="Q842" s="309">
        <v>0</v>
      </c>
      <c r="R842" s="310">
        <v>61904.0625</v>
      </c>
    </row>
    <row r="843" spans="1:18" s="298" customFormat="1">
      <c r="A843" s="311"/>
      <c r="B843" s="311"/>
      <c r="C843" s="306" t="s">
        <v>268</v>
      </c>
      <c r="D843" s="306" t="s">
        <v>268</v>
      </c>
      <c r="E843" s="307">
        <v>80</v>
      </c>
      <c r="F843" s="308">
        <v>0</v>
      </c>
      <c r="G843" s="309">
        <v>0</v>
      </c>
      <c r="H843" s="309">
        <v>0</v>
      </c>
      <c r="I843" s="309">
        <v>6916.0586499999999</v>
      </c>
      <c r="J843" s="309">
        <v>381.86959999999999</v>
      </c>
      <c r="K843" s="309">
        <v>7297.9282499999999</v>
      </c>
      <c r="L843" s="309">
        <v>8568.9882899999993</v>
      </c>
      <c r="M843" s="309">
        <v>162.47973999999999</v>
      </c>
      <c r="N843" s="309">
        <v>8731.46803</v>
      </c>
      <c r="O843" s="309">
        <v>16029.396279999999</v>
      </c>
      <c r="P843" s="309">
        <v>26587.694289999999</v>
      </c>
      <c r="Q843" s="309">
        <v>0</v>
      </c>
      <c r="R843" s="310">
        <v>26587.694289999999</v>
      </c>
    </row>
    <row r="844" spans="1:18" s="298" customFormat="1">
      <c r="A844" s="311"/>
      <c r="B844" s="311"/>
      <c r="C844" s="311"/>
      <c r="D844" s="306" t="s">
        <v>269</v>
      </c>
      <c r="E844" s="307">
        <v>444</v>
      </c>
      <c r="F844" s="308">
        <v>0</v>
      </c>
      <c r="G844" s="309">
        <v>0</v>
      </c>
      <c r="H844" s="309">
        <v>0</v>
      </c>
      <c r="I844" s="309">
        <v>1581.66842</v>
      </c>
      <c r="J844" s="309">
        <v>255.28941</v>
      </c>
      <c r="K844" s="309">
        <v>1836.9578300000001</v>
      </c>
      <c r="L844" s="309">
        <v>1384.489</v>
      </c>
      <c r="M844" s="309">
        <v>0</v>
      </c>
      <c r="N844" s="309">
        <v>1384.489</v>
      </c>
      <c r="O844" s="309">
        <v>3221.4468299999999</v>
      </c>
      <c r="P844" s="309">
        <v>16228.688099999999</v>
      </c>
      <c r="Q844" s="309">
        <v>0</v>
      </c>
      <c r="R844" s="310">
        <v>16228.688099999999</v>
      </c>
    </row>
    <row r="845" spans="1:18" s="298" customFormat="1">
      <c r="A845" s="311"/>
      <c r="B845" s="311"/>
      <c r="C845" s="306" t="s">
        <v>270</v>
      </c>
      <c r="D845" s="306" t="s">
        <v>271</v>
      </c>
      <c r="E845" s="307">
        <v>37</v>
      </c>
      <c r="F845" s="308">
        <v>7.3540000000000008E-2</v>
      </c>
      <c r="G845" s="309">
        <v>1.2855099999999999</v>
      </c>
      <c r="H845" s="309">
        <v>1.3590499999999999</v>
      </c>
      <c r="I845" s="309">
        <v>8843.6301500000009</v>
      </c>
      <c r="J845" s="309">
        <v>632.53332999999998</v>
      </c>
      <c r="K845" s="309">
        <v>9476.1634800000011</v>
      </c>
      <c r="L845" s="309">
        <v>12543.462680000001</v>
      </c>
      <c r="M845" s="309">
        <v>401.42284000000001</v>
      </c>
      <c r="N845" s="309">
        <v>12944.88552</v>
      </c>
      <c r="O845" s="309">
        <v>22422.408050000002</v>
      </c>
      <c r="P845" s="309">
        <v>57710.708850000003</v>
      </c>
      <c r="Q845" s="309">
        <v>0</v>
      </c>
      <c r="R845" s="310">
        <v>57710.708850000003</v>
      </c>
    </row>
    <row r="846" spans="1:18" s="298" customFormat="1">
      <c r="A846" s="311"/>
      <c r="B846" s="311"/>
      <c r="C846" s="306" t="s">
        <v>16</v>
      </c>
      <c r="D846" s="306" t="s">
        <v>272</v>
      </c>
      <c r="E846" s="307">
        <v>6</v>
      </c>
      <c r="F846" s="308">
        <v>3.40299</v>
      </c>
      <c r="G846" s="309">
        <v>4.5233699999999999</v>
      </c>
      <c r="H846" s="309">
        <v>7.9263599999999999</v>
      </c>
      <c r="I846" s="309">
        <v>24894.591619999999</v>
      </c>
      <c r="J846" s="309">
        <v>4524.7744400000001</v>
      </c>
      <c r="K846" s="309">
        <v>29419.36606</v>
      </c>
      <c r="L846" s="309">
        <v>55890.062640000004</v>
      </c>
      <c r="M846" s="309">
        <v>4038.6059</v>
      </c>
      <c r="N846" s="309">
        <v>59928.668539999999</v>
      </c>
      <c r="O846" s="309">
        <v>89355.960959999997</v>
      </c>
      <c r="P846" s="309">
        <v>142117.93012999999</v>
      </c>
      <c r="Q846" s="309">
        <v>62.34928</v>
      </c>
      <c r="R846" s="310">
        <v>142180.27940999999</v>
      </c>
    </row>
    <row r="847" spans="1:18" s="298" customFormat="1">
      <c r="A847" s="311"/>
      <c r="B847" s="311"/>
      <c r="C847" s="311"/>
      <c r="D847" s="311"/>
      <c r="E847" s="312">
        <v>16</v>
      </c>
      <c r="F847" s="313">
        <v>20.858419999999999</v>
      </c>
      <c r="G847" s="314">
        <v>0</v>
      </c>
      <c r="H847" s="314">
        <v>20.858419999999999</v>
      </c>
      <c r="I847" s="314">
        <v>14978.477150000001</v>
      </c>
      <c r="J847" s="314">
        <v>1523.1873500000002</v>
      </c>
      <c r="K847" s="314">
        <v>16501.664499999999</v>
      </c>
      <c r="L847" s="314">
        <v>21459.21571</v>
      </c>
      <c r="M847" s="314">
        <v>623.48890000000006</v>
      </c>
      <c r="N847" s="314">
        <v>22082.704610000001</v>
      </c>
      <c r="O847" s="314">
        <v>38605.227530000004</v>
      </c>
      <c r="P847" s="314">
        <v>94022.264769999994</v>
      </c>
      <c r="Q847" s="314">
        <v>0</v>
      </c>
      <c r="R847" s="315">
        <v>94022.264769999994</v>
      </c>
    </row>
    <row r="848" spans="1:18" s="298" customFormat="1">
      <c r="A848" s="311"/>
      <c r="B848" s="311"/>
      <c r="C848" s="311"/>
      <c r="D848" s="311"/>
      <c r="E848" s="312">
        <v>89</v>
      </c>
      <c r="F848" s="313">
        <v>9.3708299999999998</v>
      </c>
      <c r="G848" s="314">
        <v>22.76005</v>
      </c>
      <c r="H848" s="314">
        <v>32.130879999999998</v>
      </c>
      <c r="I848" s="314">
        <v>5353.4182999999994</v>
      </c>
      <c r="J848" s="314">
        <v>668.37056999999993</v>
      </c>
      <c r="K848" s="314">
        <v>6021.7888700000003</v>
      </c>
      <c r="L848" s="314">
        <v>8157.9198799999995</v>
      </c>
      <c r="M848" s="314">
        <v>16.170480000000001</v>
      </c>
      <c r="N848" s="314">
        <v>8174.0903600000001</v>
      </c>
      <c r="O848" s="314">
        <v>14228.010109999999</v>
      </c>
      <c r="P848" s="314">
        <v>49123.067109999996</v>
      </c>
      <c r="Q848" s="314">
        <v>0</v>
      </c>
      <c r="R848" s="315">
        <v>49123.067109999996</v>
      </c>
    </row>
    <row r="849" spans="1:18" s="298" customFormat="1">
      <c r="A849" s="311"/>
      <c r="B849" s="311"/>
      <c r="C849" s="311"/>
      <c r="D849" s="311"/>
      <c r="E849" s="312">
        <v>125</v>
      </c>
      <c r="F849" s="313">
        <v>0</v>
      </c>
      <c r="G849" s="314">
        <v>0</v>
      </c>
      <c r="H849" s="314">
        <v>0</v>
      </c>
      <c r="I849" s="314">
        <v>12609.22993</v>
      </c>
      <c r="J849" s="314">
        <v>1311.1794299999999</v>
      </c>
      <c r="K849" s="314">
        <v>13920.40936</v>
      </c>
      <c r="L849" s="314">
        <v>16819.844550000002</v>
      </c>
      <c r="M849" s="314">
        <v>878.28893999999991</v>
      </c>
      <c r="N849" s="314">
        <v>17698.13349</v>
      </c>
      <c r="O849" s="314">
        <v>31618.542850000002</v>
      </c>
      <c r="P849" s="314">
        <v>86288.166790000003</v>
      </c>
      <c r="Q849" s="314">
        <v>268.24996000000004</v>
      </c>
      <c r="R849" s="315">
        <v>86556.416750000004</v>
      </c>
    </row>
    <row r="850" spans="1:18" s="298" customFormat="1">
      <c r="A850" s="311"/>
      <c r="B850" s="311"/>
      <c r="C850" s="311"/>
      <c r="D850" s="311"/>
      <c r="E850" s="312">
        <v>148</v>
      </c>
      <c r="F850" s="313">
        <v>0</v>
      </c>
      <c r="G850" s="314">
        <v>0</v>
      </c>
      <c r="H850" s="314">
        <v>0</v>
      </c>
      <c r="I850" s="314">
        <v>16366.22393</v>
      </c>
      <c r="J850" s="314">
        <v>2206.5729200000001</v>
      </c>
      <c r="K850" s="314">
        <v>18572.796850000002</v>
      </c>
      <c r="L850" s="314">
        <v>28094.22047</v>
      </c>
      <c r="M850" s="314">
        <v>1073.28124</v>
      </c>
      <c r="N850" s="314">
        <v>29167.50171</v>
      </c>
      <c r="O850" s="314">
        <v>47740.298560000003</v>
      </c>
      <c r="P850" s="314">
        <v>84753.265379999997</v>
      </c>
      <c r="Q850" s="314">
        <v>0</v>
      </c>
      <c r="R850" s="315">
        <v>84753.265379999997</v>
      </c>
    </row>
    <row r="851" spans="1:18" s="298" customFormat="1">
      <c r="A851" s="311"/>
      <c r="B851" s="311"/>
      <c r="C851" s="311"/>
      <c r="D851" s="306" t="s">
        <v>76</v>
      </c>
      <c r="E851" s="307">
        <v>34</v>
      </c>
      <c r="F851" s="308">
        <v>64.025769999999994</v>
      </c>
      <c r="G851" s="309">
        <v>0</v>
      </c>
      <c r="H851" s="309">
        <v>64.025769999999994</v>
      </c>
      <c r="I851" s="309">
        <v>8373.0080799999996</v>
      </c>
      <c r="J851" s="309">
        <v>520.57192999999995</v>
      </c>
      <c r="K851" s="309">
        <v>8893.5800099999997</v>
      </c>
      <c r="L851" s="309">
        <v>12758.971300000001</v>
      </c>
      <c r="M851" s="309">
        <v>141.96361999999999</v>
      </c>
      <c r="N851" s="309">
        <v>12900.93492</v>
      </c>
      <c r="O851" s="309">
        <v>21858.540699999998</v>
      </c>
      <c r="P851" s="309">
        <v>64207.374100000001</v>
      </c>
      <c r="Q851" s="309">
        <v>0</v>
      </c>
      <c r="R851" s="310">
        <v>64207.374100000001</v>
      </c>
    </row>
    <row r="852" spans="1:18" s="298" customFormat="1">
      <c r="A852" s="311"/>
      <c r="B852" s="311"/>
      <c r="C852" s="311"/>
      <c r="D852" s="306" t="s">
        <v>75</v>
      </c>
      <c r="E852" s="307">
        <v>7</v>
      </c>
      <c r="F852" s="308">
        <v>104.24723</v>
      </c>
      <c r="G852" s="309">
        <v>0</v>
      </c>
      <c r="H852" s="309">
        <v>104.24723</v>
      </c>
      <c r="I852" s="309">
        <v>11667.796269999999</v>
      </c>
      <c r="J852" s="309">
        <v>929.42995999999994</v>
      </c>
      <c r="K852" s="309">
        <v>12597.22623</v>
      </c>
      <c r="L852" s="309">
        <v>34193.767420000004</v>
      </c>
      <c r="M852" s="309">
        <v>901.84779000000003</v>
      </c>
      <c r="N852" s="309">
        <v>35095.615210000004</v>
      </c>
      <c r="O852" s="309">
        <v>47797.088670000005</v>
      </c>
      <c r="P852" s="309">
        <v>59150.627939999998</v>
      </c>
      <c r="Q852" s="309">
        <v>0</v>
      </c>
      <c r="R852" s="310">
        <v>59150.627939999998</v>
      </c>
    </row>
    <row r="853" spans="1:18" s="298" customFormat="1">
      <c r="A853" s="311"/>
      <c r="B853" s="311"/>
      <c r="C853" s="311"/>
      <c r="D853" s="311"/>
      <c r="E853" s="312">
        <v>82</v>
      </c>
      <c r="F853" s="313">
        <v>0.11713</v>
      </c>
      <c r="G853" s="314">
        <v>0</v>
      </c>
      <c r="H853" s="314">
        <v>0.11713</v>
      </c>
      <c r="I853" s="314">
        <v>8047.9162699999997</v>
      </c>
      <c r="J853" s="314">
        <v>875.00211000000002</v>
      </c>
      <c r="K853" s="314">
        <v>8922.918380000001</v>
      </c>
      <c r="L853" s="314">
        <v>14935.584000000001</v>
      </c>
      <c r="M853" s="314">
        <v>20.25609</v>
      </c>
      <c r="N853" s="314">
        <v>14955.84009</v>
      </c>
      <c r="O853" s="314">
        <v>23878.875600000003</v>
      </c>
      <c r="P853" s="314">
        <v>55684.316960000004</v>
      </c>
      <c r="Q853" s="314">
        <v>0</v>
      </c>
      <c r="R853" s="315">
        <v>55684.316960000004</v>
      </c>
    </row>
    <row r="854" spans="1:18" s="298" customFormat="1">
      <c r="A854" s="311"/>
      <c r="B854" s="311"/>
      <c r="C854" s="311"/>
      <c r="D854" s="306" t="s">
        <v>80</v>
      </c>
      <c r="E854" s="307">
        <v>442</v>
      </c>
      <c r="F854" s="308">
        <v>0</v>
      </c>
      <c r="G854" s="309">
        <v>0</v>
      </c>
      <c r="H854" s="309">
        <v>0</v>
      </c>
      <c r="I854" s="309">
        <v>8805.5275299999994</v>
      </c>
      <c r="J854" s="309">
        <v>1337.68896</v>
      </c>
      <c r="K854" s="309">
        <v>10143.216490000001</v>
      </c>
      <c r="L854" s="309">
        <v>27436.048609999998</v>
      </c>
      <c r="M854" s="309">
        <v>2974.1889500000002</v>
      </c>
      <c r="N854" s="309">
        <v>30410.237559999998</v>
      </c>
      <c r="O854" s="309">
        <v>40553.45405</v>
      </c>
      <c r="P854" s="309">
        <v>17558.508180000001</v>
      </c>
      <c r="Q854" s="309">
        <v>0</v>
      </c>
      <c r="R854" s="310">
        <v>17558.508180000001</v>
      </c>
    </row>
    <row r="855" spans="1:18" s="298" customFormat="1">
      <c r="A855" s="311"/>
      <c r="B855" s="311"/>
      <c r="C855" s="311"/>
      <c r="D855" s="306" t="s">
        <v>58</v>
      </c>
      <c r="E855" s="307">
        <v>65</v>
      </c>
      <c r="F855" s="308">
        <v>32.41621</v>
      </c>
      <c r="G855" s="309">
        <v>0</v>
      </c>
      <c r="H855" s="309">
        <v>32.41621</v>
      </c>
      <c r="I855" s="309">
        <v>9779.9298900000013</v>
      </c>
      <c r="J855" s="309">
        <v>1456.0927099999999</v>
      </c>
      <c r="K855" s="309">
        <v>11236.0226</v>
      </c>
      <c r="L855" s="309">
        <v>11588.41915</v>
      </c>
      <c r="M855" s="309">
        <v>1214.6839499999999</v>
      </c>
      <c r="N855" s="309">
        <v>12803.1031</v>
      </c>
      <c r="O855" s="309">
        <v>24071.54191</v>
      </c>
      <c r="P855" s="309">
        <v>38335.313560000002</v>
      </c>
      <c r="Q855" s="309">
        <v>211.79742999999999</v>
      </c>
      <c r="R855" s="310">
        <v>38547.110990000001</v>
      </c>
    </row>
    <row r="856" spans="1:18" s="298" customFormat="1">
      <c r="A856" s="311"/>
      <c r="B856" s="311"/>
      <c r="C856" s="311"/>
      <c r="D856" s="311"/>
      <c r="E856" s="312">
        <v>103</v>
      </c>
      <c r="F856" s="313">
        <v>11.005790000000001</v>
      </c>
      <c r="G856" s="314">
        <v>4.4583599999999999</v>
      </c>
      <c r="H856" s="314">
        <v>15.46415</v>
      </c>
      <c r="I856" s="314">
        <v>9349.2565699999996</v>
      </c>
      <c r="J856" s="314">
        <v>2890.9061400000001</v>
      </c>
      <c r="K856" s="314">
        <v>12240.162710000001</v>
      </c>
      <c r="L856" s="314">
        <v>17091.095670000002</v>
      </c>
      <c r="M856" s="314">
        <v>1423.14077</v>
      </c>
      <c r="N856" s="314">
        <v>18514.236440000001</v>
      </c>
      <c r="O856" s="314">
        <v>30769.863300000001</v>
      </c>
      <c r="P856" s="314">
        <v>73277.019569999989</v>
      </c>
      <c r="Q856" s="314">
        <v>767.49982</v>
      </c>
      <c r="R856" s="315">
        <v>74044.519390000001</v>
      </c>
    </row>
    <row r="857" spans="1:18" s="298" customFormat="1">
      <c r="A857" s="311"/>
      <c r="B857" s="311"/>
      <c r="C857" s="311"/>
      <c r="D857" s="311"/>
      <c r="E857" s="312">
        <v>127</v>
      </c>
      <c r="F857" s="313">
        <v>415.48528999999996</v>
      </c>
      <c r="G857" s="314">
        <v>30.841330000000003</v>
      </c>
      <c r="H857" s="314">
        <v>446.32661999999999</v>
      </c>
      <c r="I857" s="314">
        <v>29786.22334</v>
      </c>
      <c r="J857" s="314">
        <v>5633.8201200000003</v>
      </c>
      <c r="K857" s="314">
        <v>35420.043460000001</v>
      </c>
      <c r="L857" s="314">
        <v>67100.062879999998</v>
      </c>
      <c r="M857" s="314">
        <v>10359.215490000001</v>
      </c>
      <c r="N857" s="314">
        <v>77459.27837</v>
      </c>
      <c r="O857" s="314">
        <v>113325.64845000001</v>
      </c>
      <c r="P857" s="314">
        <v>113481.75551999999</v>
      </c>
      <c r="Q857" s="314">
        <v>539.19740000000002</v>
      </c>
      <c r="R857" s="315">
        <v>114020.95292</v>
      </c>
    </row>
    <row r="858" spans="1:18" s="298" customFormat="1">
      <c r="A858" s="311"/>
      <c r="B858" s="311"/>
      <c r="C858" s="311"/>
      <c r="D858" s="306" t="s">
        <v>16</v>
      </c>
      <c r="E858" s="307">
        <v>26</v>
      </c>
      <c r="F858" s="308">
        <v>1328.40029</v>
      </c>
      <c r="G858" s="309">
        <v>1283.95517</v>
      </c>
      <c r="H858" s="309">
        <v>2612.3554599999998</v>
      </c>
      <c r="I858" s="309">
        <v>19483.430510000002</v>
      </c>
      <c r="J858" s="309">
        <v>4694.8507900000004</v>
      </c>
      <c r="K858" s="309">
        <v>24178.281300000002</v>
      </c>
      <c r="L858" s="309">
        <v>55275.225030000001</v>
      </c>
      <c r="M858" s="309">
        <v>5641.4703499999996</v>
      </c>
      <c r="N858" s="309">
        <v>60916.695380000005</v>
      </c>
      <c r="O858" s="309">
        <v>87707.332139999999</v>
      </c>
      <c r="P858" s="309">
        <v>95143.370239999989</v>
      </c>
      <c r="Q858" s="309">
        <v>2713.7391400000001</v>
      </c>
      <c r="R858" s="310">
        <v>97857.109379999994</v>
      </c>
    </row>
    <row r="859" spans="1:18" s="298" customFormat="1">
      <c r="A859" s="311"/>
      <c r="B859" s="311"/>
      <c r="C859" s="311"/>
      <c r="D859" s="311"/>
      <c r="E859" s="312">
        <v>376</v>
      </c>
      <c r="F859" s="313">
        <v>16.523599999999998</v>
      </c>
      <c r="G859" s="314">
        <v>6.9949999999999998E-2</v>
      </c>
      <c r="H859" s="314">
        <v>16.59355</v>
      </c>
      <c r="I859" s="314">
        <v>12409.14545</v>
      </c>
      <c r="J859" s="314">
        <v>1946.49162</v>
      </c>
      <c r="K859" s="314">
        <v>14355.637070000001</v>
      </c>
      <c r="L859" s="314">
        <v>36407.273509999999</v>
      </c>
      <c r="M859" s="314">
        <v>1909.87102</v>
      </c>
      <c r="N859" s="314">
        <v>38317.144529999998</v>
      </c>
      <c r="O859" s="314">
        <v>52689.37515</v>
      </c>
      <c r="P859" s="314">
        <v>69340.598409999991</v>
      </c>
      <c r="Q859" s="314">
        <v>6.7568100000000006</v>
      </c>
      <c r="R859" s="315">
        <v>69347.355219999998</v>
      </c>
    </row>
    <row r="860" spans="1:18" s="298" customFormat="1">
      <c r="A860" s="311"/>
      <c r="B860" s="311"/>
      <c r="C860" s="311"/>
      <c r="D860" s="306" t="s">
        <v>60</v>
      </c>
      <c r="E860" s="307">
        <v>11</v>
      </c>
      <c r="F860" s="308">
        <v>41.577649999999998</v>
      </c>
      <c r="G860" s="309">
        <v>0</v>
      </c>
      <c r="H860" s="309">
        <v>41.577649999999998</v>
      </c>
      <c r="I860" s="309">
        <v>15540.863640000001</v>
      </c>
      <c r="J860" s="309">
        <v>1954.15255</v>
      </c>
      <c r="K860" s="309">
        <v>17495.016190000002</v>
      </c>
      <c r="L860" s="309">
        <v>42964.396509999999</v>
      </c>
      <c r="M860" s="309">
        <v>1870.2784199999999</v>
      </c>
      <c r="N860" s="309">
        <v>44834.674930000001</v>
      </c>
      <c r="O860" s="309">
        <v>62371.268770000002</v>
      </c>
      <c r="P860" s="309">
        <v>47079.584289999999</v>
      </c>
      <c r="Q860" s="309">
        <v>0</v>
      </c>
      <c r="R860" s="310">
        <v>47079.584289999999</v>
      </c>
    </row>
    <row r="861" spans="1:18" s="298" customFormat="1">
      <c r="A861" s="311"/>
      <c r="B861" s="311"/>
      <c r="C861" s="311"/>
      <c r="D861" s="311"/>
      <c r="E861" s="312">
        <v>48</v>
      </c>
      <c r="F861" s="313">
        <v>0.65278999999999998</v>
      </c>
      <c r="G861" s="314">
        <v>3.23258</v>
      </c>
      <c r="H861" s="314">
        <v>3.88537</v>
      </c>
      <c r="I861" s="314">
        <v>7565.9062100000001</v>
      </c>
      <c r="J861" s="314">
        <v>996.47441000000003</v>
      </c>
      <c r="K861" s="314">
        <v>8562.3806199999999</v>
      </c>
      <c r="L861" s="314">
        <v>20833.908319999999</v>
      </c>
      <c r="M861" s="314">
        <v>658.82929000000001</v>
      </c>
      <c r="N861" s="314">
        <v>21492.73761</v>
      </c>
      <c r="O861" s="314">
        <v>30059.0036</v>
      </c>
      <c r="P861" s="314">
        <v>34362.163810000005</v>
      </c>
      <c r="Q861" s="314">
        <v>0</v>
      </c>
      <c r="R861" s="315">
        <v>34362.163810000005</v>
      </c>
    </row>
    <row r="862" spans="1:18" s="298" customFormat="1">
      <c r="A862" s="311"/>
      <c r="B862" s="311"/>
      <c r="C862" s="311"/>
      <c r="D862" s="311"/>
      <c r="E862" s="312">
        <v>51</v>
      </c>
      <c r="F862" s="313">
        <v>20.945209999999999</v>
      </c>
      <c r="G862" s="314">
        <v>2.0729899999999999</v>
      </c>
      <c r="H862" s="314">
        <v>23.0182</v>
      </c>
      <c r="I862" s="314">
        <v>10711.24509</v>
      </c>
      <c r="J862" s="314">
        <v>1354.4040500000001</v>
      </c>
      <c r="K862" s="314">
        <v>12065.649140000001</v>
      </c>
      <c r="L862" s="314">
        <v>35568.920749999997</v>
      </c>
      <c r="M862" s="314">
        <v>3726.6587200000004</v>
      </c>
      <c r="N862" s="314">
        <v>39295.579469999997</v>
      </c>
      <c r="O862" s="314">
        <v>51384.246810000004</v>
      </c>
      <c r="P862" s="314">
        <v>33420.955699999999</v>
      </c>
      <c r="Q862" s="314">
        <v>0</v>
      </c>
      <c r="R862" s="315">
        <v>33420.955699999999</v>
      </c>
    </row>
    <row r="863" spans="1:18" s="298" customFormat="1">
      <c r="A863" s="311"/>
      <c r="B863" s="311"/>
      <c r="C863" s="311"/>
      <c r="D863" s="311"/>
      <c r="E863" s="312">
        <v>54</v>
      </c>
      <c r="F863" s="313">
        <v>3.53118</v>
      </c>
      <c r="G863" s="314">
        <v>0</v>
      </c>
      <c r="H863" s="314">
        <v>3.53118</v>
      </c>
      <c r="I863" s="314">
        <v>8351.30465</v>
      </c>
      <c r="J863" s="314">
        <v>1293.1431</v>
      </c>
      <c r="K863" s="314">
        <v>9644.4477499999994</v>
      </c>
      <c r="L863" s="314">
        <v>11301.77909</v>
      </c>
      <c r="M863" s="314">
        <v>196.30814000000001</v>
      </c>
      <c r="N863" s="314">
        <v>11498.087230000001</v>
      </c>
      <c r="O863" s="314">
        <v>21146.066159999998</v>
      </c>
      <c r="P863" s="314">
        <v>69983.46041</v>
      </c>
      <c r="Q863" s="314">
        <v>0</v>
      </c>
      <c r="R863" s="315">
        <v>69983.46041</v>
      </c>
    </row>
    <row r="864" spans="1:18" s="298" customFormat="1">
      <c r="A864" s="311"/>
      <c r="B864" s="311"/>
      <c r="C864" s="311"/>
      <c r="D864" s="311"/>
      <c r="E864" s="312">
        <v>67</v>
      </c>
      <c r="F864" s="313">
        <v>37.27064</v>
      </c>
      <c r="G864" s="314">
        <v>4.0241300000000004</v>
      </c>
      <c r="H864" s="314">
        <v>41.29477</v>
      </c>
      <c r="I864" s="314">
        <v>13901.590769999999</v>
      </c>
      <c r="J864" s="314">
        <v>1295.71525</v>
      </c>
      <c r="K864" s="314">
        <v>15197.30602</v>
      </c>
      <c r="L864" s="314">
        <v>37260.927259999997</v>
      </c>
      <c r="M864" s="314">
        <v>1405.16623</v>
      </c>
      <c r="N864" s="314">
        <v>38666.093489999999</v>
      </c>
      <c r="O864" s="314">
        <v>53904.694280000003</v>
      </c>
      <c r="P864" s="314">
        <v>81931.931060000003</v>
      </c>
      <c r="Q864" s="314">
        <v>0</v>
      </c>
      <c r="R864" s="315">
        <v>81931.931060000003</v>
      </c>
    </row>
    <row r="865" spans="1:18" s="298" customFormat="1">
      <c r="A865" s="311"/>
      <c r="B865" s="311"/>
      <c r="C865" s="311"/>
      <c r="D865" s="306" t="s">
        <v>274</v>
      </c>
      <c r="E865" s="307">
        <v>15</v>
      </c>
      <c r="F865" s="308">
        <v>0</v>
      </c>
      <c r="G865" s="309">
        <v>0</v>
      </c>
      <c r="H865" s="309">
        <v>0</v>
      </c>
      <c r="I865" s="309">
        <v>9987.8332300000002</v>
      </c>
      <c r="J865" s="309">
        <v>1130.6241599999998</v>
      </c>
      <c r="K865" s="309">
        <v>11118.457390000001</v>
      </c>
      <c r="L865" s="309">
        <v>21210.032709999999</v>
      </c>
      <c r="M865" s="309">
        <v>452.10890999999998</v>
      </c>
      <c r="N865" s="309">
        <v>21662.141620000002</v>
      </c>
      <c r="O865" s="309">
        <v>32780.599009999998</v>
      </c>
      <c r="P865" s="309">
        <v>48696.312450000005</v>
      </c>
      <c r="Q865" s="309">
        <v>0</v>
      </c>
      <c r="R865" s="310">
        <v>48696.312450000005</v>
      </c>
    </row>
    <row r="866" spans="1:18" s="298" customFormat="1">
      <c r="A866" s="311"/>
      <c r="B866" s="311"/>
      <c r="C866" s="311"/>
      <c r="D866" s="311"/>
      <c r="E866" s="312">
        <v>343</v>
      </c>
      <c r="F866" s="313">
        <v>0</v>
      </c>
      <c r="G866" s="314">
        <v>0</v>
      </c>
      <c r="H866" s="314">
        <v>0</v>
      </c>
      <c r="I866" s="314">
        <v>4316.4138400000002</v>
      </c>
      <c r="J866" s="314">
        <v>1182.1983899999998</v>
      </c>
      <c r="K866" s="314">
        <v>5498.6122300000006</v>
      </c>
      <c r="L866" s="314">
        <v>4875.3595700000005</v>
      </c>
      <c r="M866" s="314">
        <v>203.13551999999999</v>
      </c>
      <c r="N866" s="314">
        <v>5078.4950899999994</v>
      </c>
      <c r="O866" s="314">
        <v>10577.107320000001</v>
      </c>
      <c r="P866" s="314">
        <v>31005.56019</v>
      </c>
      <c r="Q866" s="314">
        <v>0</v>
      </c>
      <c r="R866" s="315">
        <v>31005.56019</v>
      </c>
    </row>
    <row r="867" spans="1:18" s="298" customFormat="1">
      <c r="A867" s="311"/>
      <c r="B867" s="311"/>
      <c r="C867" s="311"/>
      <c r="D867" s="306" t="s">
        <v>275</v>
      </c>
      <c r="E867" s="307">
        <v>33</v>
      </c>
      <c r="F867" s="308">
        <v>672.45497</v>
      </c>
      <c r="G867" s="309">
        <v>24.122730000000001</v>
      </c>
      <c r="H867" s="309">
        <v>696.57769999999994</v>
      </c>
      <c r="I867" s="309">
        <v>14431.819009999999</v>
      </c>
      <c r="J867" s="309">
        <v>1471.9785099999999</v>
      </c>
      <c r="K867" s="309">
        <v>15903.79752</v>
      </c>
      <c r="L867" s="309">
        <v>30728.77936</v>
      </c>
      <c r="M867" s="309">
        <v>2673.5583199999996</v>
      </c>
      <c r="N867" s="309">
        <v>33402.337679999997</v>
      </c>
      <c r="O867" s="309">
        <v>50002.712899999999</v>
      </c>
      <c r="P867" s="309">
        <v>78496.374389999997</v>
      </c>
      <c r="Q867" s="309">
        <v>0</v>
      </c>
      <c r="R867" s="310">
        <v>78496.374389999997</v>
      </c>
    </row>
    <row r="868" spans="1:18" s="298" customFormat="1">
      <c r="A868" s="311"/>
      <c r="B868" s="311"/>
      <c r="C868" s="311"/>
      <c r="D868" s="306" t="s">
        <v>276</v>
      </c>
      <c r="E868" s="307">
        <v>64</v>
      </c>
      <c r="F868" s="308">
        <v>1.6257200000000001</v>
      </c>
      <c r="G868" s="309">
        <v>2.9585300000000001</v>
      </c>
      <c r="H868" s="309">
        <v>4.5842499999999999</v>
      </c>
      <c r="I868" s="309">
        <v>17178.370239999997</v>
      </c>
      <c r="J868" s="309">
        <v>2041.33979</v>
      </c>
      <c r="K868" s="309">
        <v>19219.710030000002</v>
      </c>
      <c r="L868" s="309">
        <v>61293.491369999996</v>
      </c>
      <c r="M868" s="309">
        <v>2662.8510299999998</v>
      </c>
      <c r="N868" s="309">
        <v>63956.342400000001</v>
      </c>
      <c r="O868" s="309">
        <v>83180.636680000011</v>
      </c>
      <c r="P868" s="309">
        <v>18279.017489999998</v>
      </c>
      <c r="Q868" s="309">
        <v>49.876750000000001</v>
      </c>
      <c r="R868" s="310">
        <v>18328.894239999998</v>
      </c>
    </row>
    <row r="869" spans="1:18" s="298" customFormat="1">
      <c r="A869" s="311"/>
      <c r="B869" s="311"/>
      <c r="C869" s="311"/>
      <c r="D869" s="306" t="s">
        <v>62</v>
      </c>
      <c r="E869" s="307">
        <v>28</v>
      </c>
      <c r="F869" s="308">
        <v>320.23265000000004</v>
      </c>
      <c r="G869" s="309">
        <v>6108.7777100000003</v>
      </c>
      <c r="H869" s="309">
        <v>6429.0103600000002</v>
      </c>
      <c r="I869" s="309">
        <v>29283.632079999999</v>
      </c>
      <c r="J869" s="309">
        <v>4637.8682600000002</v>
      </c>
      <c r="K869" s="309">
        <v>33921.500340000006</v>
      </c>
      <c r="L869" s="309">
        <v>131800.24528</v>
      </c>
      <c r="M869" s="309">
        <v>10641.877470000001</v>
      </c>
      <c r="N869" s="309">
        <v>142442.12275000001</v>
      </c>
      <c r="O869" s="309">
        <v>182792.63344999999</v>
      </c>
      <c r="P869" s="309">
        <v>55497.745799999997</v>
      </c>
      <c r="Q869" s="309">
        <v>358.05632000000003</v>
      </c>
      <c r="R869" s="310">
        <v>55855.80212</v>
      </c>
    </row>
    <row r="870" spans="1:18" s="298" customFormat="1">
      <c r="A870" s="311"/>
      <c r="B870" s="311"/>
      <c r="C870" s="311"/>
      <c r="D870" s="311"/>
      <c r="E870" s="312">
        <v>114</v>
      </c>
      <c r="F870" s="313">
        <v>1630.3752099999999</v>
      </c>
      <c r="G870" s="314">
        <v>325.19903999999997</v>
      </c>
      <c r="H870" s="314">
        <v>1955.5742499999999</v>
      </c>
      <c r="I870" s="314">
        <v>113257.29167000001</v>
      </c>
      <c r="J870" s="314">
        <v>20169.469510000003</v>
      </c>
      <c r="K870" s="314">
        <v>133426.76118</v>
      </c>
      <c r="L870" s="314">
        <v>1143355.28006</v>
      </c>
      <c r="M870" s="314">
        <v>114142.08657</v>
      </c>
      <c r="N870" s="314">
        <v>1257497.3666300001</v>
      </c>
      <c r="O870" s="314">
        <v>1392879.70206</v>
      </c>
      <c r="P870" s="314">
        <v>0</v>
      </c>
      <c r="Q870" s="314">
        <v>0</v>
      </c>
      <c r="R870" s="315">
        <v>0</v>
      </c>
    </row>
    <row r="871" spans="1:18" s="298" customFormat="1">
      <c r="A871" s="311"/>
      <c r="B871" s="311"/>
      <c r="C871" s="311"/>
      <c r="D871" s="306" t="s">
        <v>84</v>
      </c>
      <c r="E871" s="307">
        <v>17</v>
      </c>
      <c r="F871" s="308">
        <v>908.43990000000008</v>
      </c>
      <c r="G871" s="309">
        <v>0.26406999999999997</v>
      </c>
      <c r="H871" s="309">
        <v>908.70397000000003</v>
      </c>
      <c r="I871" s="309">
        <v>21253.763460000002</v>
      </c>
      <c r="J871" s="309">
        <v>1655.8914299999999</v>
      </c>
      <c r="K871" s="309">
        <v>22909.654890000002</v>
      </c>
      <c r="L871" s="309">
        <v>48411.20177</v>
      </c>
      <c r="M871" s="309">
        <v>1737.8760600000001</v>
      </c>
      <c r="N871" s="309">
        <v>50149.077829999995</v>
      </c>
      <c r="O871" s="309">
        <v>73967.436690000002</v>
      </c>
      <c r="P871" s="309">
        <v>95438.288130000001</v>
      </c>
      <c r="Q871" s="309">
        <v>0</v>
      </c>
      <c r="R871" s="310">
        <v>95438.288130000001</v>
      </c>
    </row>
    <row r="872" spans="1:18" s="298" customFormat="1">
      <c r="A872" s="311"/>
      <c r="B872" s="311"/>
      <c r="C872" s="311"/>
      <c r="D872" s="311"/>
      <c r="E872" s="312">
        <v>366</v>
      </c>
      <c r="F872" s="313">
        <v>2.0647800000000003</v>
      </c>
      <c r="G872" s="314">
        <v>0</v>
      </c>
      <c r="H872" s="314">
        <v>2.0647800000000003</v>
      </c>
      <c r="I872" s="314">
        <v>5382.4930300000005</v>
      </c>
      <c r="J872" s="314">
        <v>158.25469000000001</v>
      </c>
      <c r="K872" s="314">
        <v>5540.7477199999994</v>
      </c>
      <c r="L872" s="314">
        <v>4339.6899400000002</v>
      </c>
      <c r="M872" s="314">
        <v>190.63992999999999</v>
      </c>
      <c r="N872" s="314">
        <v>4530.3298700000005</v>
      </c>
      <c r="O872" s="314">
        <v>10073.14237</v>
      </c>
      <c r="P872" s="314">
        <v>67496.099819999989</v>
      </c>
      <c r="Q872" s="314">
        <v>0</v>
      </c>
      <c r="R872" s="315">
        <v>67496.099819999989</v>
      </c>
    </row>
    <row r="873" spans="1:18" s="298" customFormat="1">
      <c r="A873" s="311"/>
      <c r="B873" s="311"/>
      <c r="C873" s="311"/>
      <c r="D873" s="306" t="s">
        <v>66</v>
      </c>
      <c r="E873" s="307">
        <v>12</v>
      </c>
      <c r="F873" s="308">
        <v>0</v>
      </c>
      <c r="G873" s="309">
        <v>0</v>
      </c>
      <c r="H873" s="309">
        <v>0</v>
      </c>
      <c r="I873" s="309">
        <v>13115.6116</v>
      </c>
      <c r="J873" s="309">
        <v>1395.5895</v>
      </c>
      <c r="K873" s="309">
        <v>14511.2011</v>
      </c>
      <c r="L873" s="309">
        <v>32772.867059999997</v>
      </c>
      <c r="M873" s="309">
        <v>534.51744999999994</v>
      </c>
      <c r="N873" s="309">
        <v>33307.384510000004</v>
      </c>
      <c r="O873" s="309">
        <v>47818.585610000002</v>
      </c>
      <c r="P873" s="309">
        <v>44386.26008</v>
      </c>
      <c r="Q873" s="309">
        <v>0</v>
      </c>
      <c r="R873" s="310">
        <v>44386.26008</v>
      </c>
    </row>
    <row r="874" spans="1:18" s="298" customFormat="1">
      <c r="A874" s="311"/>
      <c r="B874" s="311"/>
      <c r="C874" s="311"/>
      <c r="D874" s="311"/>
      <c r="E874" s="312">
        <v>27</v>
      </c>
      <c r="F874" s="313">
        <v>248.94039000000001</v>
      </c>
      <c r="G874" s="314">
        <v>0</v>
      </c>
      <c r="H874" s="314">
        <v>248.94039000000001</v>
      </c>
      <c r="I874" s="314">
        <v>20233.45552</v>
      </c>
      <c r="J874" s="314">
        <v>2488.12093</v>
      </c>
      <c r="K874" s="314">
        <v>22721.57645</v>
      </c>
      <c r="L874" s="314">
        <v>59488.046490000001</v>
      </c>
      <c r="M874" s="314">
        <v>3056.7127500000001</v>
      </c>
      <c r="N874" s="314">
        <v>62544.759239999999</v>
      </c>
      <c r="O874" s="314">
        <v>85515.276079999996</v>
      </c>
      <c r="P874" s="314">
        <v>42119.028909999994</v>
      </c>
      <c r="Q874" s="314">
        <v>146.07147000000001</v>
      </c>
      <c r="R874" s="315">
        <v>42265.100380000003</v>
      </c>
    </row>
    <row r="875" spans="1:18" s="298" customFormat="1">
      <c r="A875" s="311"/>
      <c r="B875" s="311"/>
      <c r="C875" s="311"/>
      <c r="D875" s="311"/>
      <c r="E875" s="312">
        <v>72</v>
      </c>
      <c r="F875" s="313">
        <v>265.06996000000004</v>
      </c>
      <c r="G875" s="314">
        <v>41.306690000000003</v>
      </c>
      <c r="H875" s="314">
        <v>306.37665000000004</v>
      </c>
      <c r="I875" s="314">
        <v>17280.91649</v>
      </c>
      <c r="J875" s="314">
        <v>2119.3751099999999</v>
      </c>
      <c r="K875" s="314">
        <v>19400.2916</v>
      </c>
      <c r="L875" s="314">
        <v>42950.304270000001</v>
      </c>
      <c r="M875" s="314">
        <v>690.56050000000005</v>
      </c>
      <c r="N875" s="314">
        <v>43640.86477</v>
      </c>
      <c r="O875" s="314">
        <v>63347.533020000003</v>
      </c>
      <c r="P875" s="314">
        <v>73897.578290000005</v>
      </c>
      <c r="Q875" s="314">
        <v>0</v>
      </c>
      <c r="R875" s="315">
        <v>73897.578290000005</v>
      </c>
    </row>
    <row r="876" spans="1:18" s="298" customFormat="1">
      <c r="A876" s="311"/>
      <c r="B876" s="311"/>
      <c r="C876" s="311"/>
      <c r="D876" s="311"/>
      <c r="E876" s="312">
        <v>134</v>
      </c>
      <c r="F876" s="313">
        <v>297.31405000000001</v>
      </c>
      <c r="G876" s="314">
        <v>58.25029</v>
      </c>
      <c r="H876" s="314">
        <v>355.56434000000002</v>
      </c>
      <c r="I876" s="314">
        <v>16547.060809999999</v>
      </c>
      <c r="J876" s="314">
        <v>985.00545999999997</v>
      </c>
      <c r="K876" s="314">
        <v>17532.066269999999</v>
      </c>
      <c r="L876" s="314">
        <v>8784.7838599999995</v>
      </c>
      <c r="M876" s="314">
        <v>302.42023</v>
      </c>
      <c r="N876" s="314">
        <v>9087.2040899999993</v>
      </c>
      <c r="O876" s="314">
        <v>26974.834699999999</v>
      </c>
      <c r="P876" s="314">
        <v>70396.034220000001</v>
      </c>
      <c r="Q876" s="314">
        <v>0</v>
      </c>
      <c r="R876" s="315">
        <v>70396.034220000001</v>
      </c>
    </row>
    <row r="877" spans="1:18" s="298" customFormat="1">
      <c r="A877" s="311"/>
      <c r="B877" s="311"/>
      <c r="C877" s="311"/>
      <c r="D877" s="311"/>
      <c r="E877" s="312">
        <v>210</v>
      </c>
      <c r="F877" s="313">
        <v>0</v>
      </c>
      <c r="G877" s="314">
        <v>0</v>
      </c>
      <c r="H877" s="314">
        <v>0</v>
      </c>
      <c r="I877" s="314">
        <v>4525.1429900000003</v>
      </c>
      <c r="J877" s="314">
        <v>190.69584</v>
      </c>
      <c r="K877" s="314">
        <v>4715.8388299999997</v>
      </c>
      <c r="L877" s="314">
        <v>5228.2273800000003</v>
      </c>
      <c r="M877" s="314">
        <v>63.603580000000001</v>
      </c>
      <c r="N877" s="314">
        <v>5291.8309600000002</v>
      </c>
      <c r="O877" s="314">
        <v>10007.66979</v>
      </c>
      <c r="P877" s="314">
        <v>37401.666469999996</v>
      </c>
      <c r="Q877" s="314">
        <v>0</v>
      </c>
      <c r="R877" s="315">
        <v>37401.666469999996</v>
      </c>
    </row>
    <row r="878" spans="1:18" s="298" customFormat="1">
      <c r="A878" s="311"/>
      <c r="B878" s="311"/>
      <c r="C878" s="311"/>
      <c r="D878" s="311"/>
      <c r="E878" s="312">
        <v>367</v>
      </c>
      <c r="F878" s="313">
        <v>82.492429999999999</v>
      </c>
      <c r="G878" s="314">
        <v>0</v>
      </c>
      <c r="H878" s="314">
        <v>82.492429999999999</v>
      </c>
      <c r="I878" s="314">
        <v>15753.18498</v>
      </c>
      <c r="J878" s="314">
        <v>772.35855000000004</v>
      </c>
      <c r="K878" s="314">
        <v>16525.543529999999</v>
      </c>
      <c r="L878" s="314">
        <v>27798.12932</v>
      </c>
      <c r="M878" s="314">
        <v>2949.39752</v>
      </c>
      <c r="N878" s="314">
        <v>30747.526839999999</v>
      </c>
      <c r="O878" s="314">
        <v>47355.5628</v>
      </c>
      <c r="P878" s="314">
        <v>38384.266029999999</v>
      </c>
      <c r="Q878" s="314">
        <v>0</v>
      </c>
      <c r="R878" s="315">
        <v>38384.266029999999</v>
      </c>
    </row>
    <row r="879" spans="1:18" s="298" customFormat="1">
      <c r="A879" s="311"/>
      <c r="B879" s="311"/>
      <c r="C879" s="311"/>
      <c r="D879" s="311"/>
      <c r="E879" s="312">
        <v>283</v>
      </c>
      <c r="F879" s="313">
        <v>19.433610000000002</v>
      </c>
      <c r="G879" s="314">
        <v>5.5223399999999998</v>
      </c>
      <c r="H879" s="314">
        <v>24.955950000000001</v>
      </c>
      <c r="I879" s="314">
        <v>21889.040270000001</v>
      </c>
      <c r="J879" s="314">
        <v>3068.02414</v>
      </c>
      <c r="K879" s="314">
        <v>24957.064409999999</v>
      </c>
      <c r="L879" s="314">
        <v>58050.700320000004</v>
      </c>
      <c r="M879" s="314">
        <v>2139.4084900000003</v>
      </c>
      <c r="N879" s="314">
        <v>60190.108810000005</v>
      </c>
      <c r="O879" s="314">
        <v>85172.12917</v>
      </c>
      <c r="P879" s="314">
        <v>62935.464930000002</v>
      </c>
      <c r="Q879" s="314">
        <v>155.44872000000001</v>
      </c>
      <c r="R879" s="315">
        <v>63090.913649999995</v>
      </c>
    </row>
    <row r="880" spans="1:18" s="298" customFormat="1">
      <c r="A880" s="311"/>
      <c r="B880" s="311"/>
      <c r="C880" s="311"/>
      <c r="D880" s="306" t="s">
        <v>86</v>
      </c>
      <c r="E880" s="307">
        <v>2</v>
      </c>
      <c r="F880" s="308">
        <v>0.34775</v>
      </c>
      <c r="G880" s="309">
        <v>0</v>
      </c>
      <c r="H880" s="309">
        <v>0.34775</v>
      </c>
      <c r="I880" s="309">
        <v>21281.439979999999</v>
      </c>
      <c r="J880" s="309">
        <v>3448.1411400000002</v>
      </c>
      <c r="K880" s="309">
        <v>24729.581120000003</v>
      </c>
      <c r="L880" s="309">
        <v>52868.676340000005</v>
      </c>
      <c r="M880" s="309">
        <v>2557.79972</v>
      </c>
      <c r="N880" s="309">
        <v>55426.476060000001</v>
      </c>
      <c r="O880" s="309">
        <v>80156.404930000004</v>
      </c>
      <c r="P880" s="309">
        <v>106629.00846</v>
      </c>
      <c r="Q880" s="309">
        <v>197.79071999999999</v>
      </c>
      <c r="R880" s="310">
        <v>106826.79918</v>
      </c>
    </row>
    <row r="881" spans="1:18" s="298" customFormat="1">
      <c r="A881" s="311"/>
      <c r="B881" s="311"/>
      <c r="C881" s="311"/>
      <c r="D881" s="311"/>
      <c r="E881" s="312">
        <v>46</v>
      </c>
      <c r="F881" s="313">
        <v>35.45402</v>
      </c>
      <c r="G881" s="314">
        <v>21.127509999999997</v>
      </c>
      <c r="H881" s="314">
        <v>56.581530000000001</v>
      </c>
      <c r="I881" s="314">
        <v>13969.852550000001</v>
      </c>
      <c r="J881" s="314">
        <v>3099.45622</v>
      </c>
      <c r="K881" s="314">
        <v>17069.30877</v>
      </c>
      <c r="L881" s="314">
        <v>39199.93722</v>
      </c>
      <c r="M881" s="314">
        <v>1600.61221</v>
      </c>
      <c r="N881" s="314">
        <v>40800.549429999999</v>
      </c>
      <c r="O881" s="314">
        <v>57926.439729999998</v>
      </c>
      <c r="P881" s="314">
        <v>47721.297479999994</v>
      </c>
      <c r="Q881" s="314">
        <v>75.023759999999996</v>
      </c>
      <c r="R881" s="315">
        <v>47796.321240000005</v>
      </c>
    </row>
    <row r="882" spans="1:18" s="298" customFormat="1">
      <c r="A882" s="311"/>
      <c r="B882" s="311"/>
      <c r="C882" s="311"/>
      <c r="D882" s="311"/>
      <c r="E882" s="312">
        <v>322</v>
      </c>
      <c r="F882" s="313">
        <v>0</v>
      </c>
      <c r="G882" s="314">
        <v>0</v>
      </c>
      <c r="H882" s="314">
        <v>0</v>
      </c>
      <c r="I882" s="314">
        <v>4679.5773300000001</v>
      </c>
      <c r="J882" s="314">
        <v>436.63553999999999</v>
      </c>
      <c r="K882" s="314">
        <v>5116.2128700000003</v>
      </c>
      <c r="L882" s="314">
        <v>10403.410960000001</v>
      </c>
      <c r="M882" s="314">
        <v>49.805690000000006</v>
      </c>
      <c r="N882" s="314">
        <v>10453.21665</v>
      </c>
      <c r="O882" s="314">
        <v>15569.42952</v>
      </c>
      <c r="P882" s="314">
        <v>21699.292229999999</v>
      </c>
      <c r="Q882" s="314">
        <v>0</v>
      </c>
      <c r="R882" s="315">
        <v>21699.292229999999</v>
      </c>
    </row>
    <row r="883" spans="1:18" s="298" customFormat="1">
      <c r="A883" s="311"/>
      <c r="B883" s="311"/>
      <c r="C883" s="311"/>
      <c r="D883" s="306" t="s">
        <v>277</v>
      </c>
      <c r="E883" s="307">
        <v>18</v>
      </c>
      <c r="F883" s="308">
        <v>7.4098500000000005</v>
      </c>
      <c r="G883" s="309">
        <v>0</v>
      </c>
      <c r="H883" s="309">
        <v>7.4098500000000005</v>
      </c>
      <c r="I883" s="309">
        <v>17895.19785</v>
      </c>
      <c r="J883" s="309">
        <v>3072.47118</v>
      </c>
      <c r="K883" s="309">
        <v>20967.669030000001</v>
      </c>
      <c r="L883" s="309">
        <v>35725.16216</v>
      </c>
      <c r="M883" s="309">
        <v>2265.85034</v>
      </c>
      <c r="N883" s="309">
        <v>37991.012499999997</v>
      </c>
      <c r="O883" s="309">
        <v>58966.091380000005</v>
      </c>
      <c r="P883" s="309">
        <v>86101.543139999994</v>
      </c>
      <c r="Q883" s="309">
        <v>32.14123</v>
      </c>
      <c r="R883" s="310">
        <v>86133.684370000003</v>
      </c>
    </row>
    <row r="884" spans="1:18" s="298" customFormat="1">
      <c r="A884" s="311"/>
      <c r="B884" s="311"/>
      <c r="C884" s="311"/>
      <c r="D884" s="311"/>
      <c r="E884" s="312">
        <v>373</v>
      </c>
      <c r="F884" s="313">
        <v>0.66973000000000005</v>
      </c>
      <c r="G884" s="314">
        <v>1.02336</v>
      </c>
      <c r="H884" s="314">
        <v>1.69309</v>
      </c>
      <c r="I884" s="314">
        <v>3719.4126699999997</v>
      </c>
      <c r="J884" s="314">
        <v>363.86174999999997</v>
      </c>
      <c r="K884" s="314">
        <v>4083.2744199999997</v>
      </c>
      <c r="L884" s="314">
        <v>7080.8190999999997</v>
      </c>
      <c r="M884" s="314">
        <v>112.49311999999999</v>
      </c>
      <c r="N884" s="314">
        <v>7193.3122199999998</v>
      </c>
      <c r="O884" s="314">
        <v>11278.27973</v>
      </c>
      <c r="P884" s="314">
        <v>28504.849420000002</v>
      </c>
      <c r="Q884" s="314">
        <v>0</v>
      </c>
      <c r="R884" s="315">
        <v>28504.849420000002</v>
      </c>
    </row>
    <row r="885" spans="1:18" s="298" customFormat="1">
      <c r="A885" s="311"/>
      <c r="B885" s="311"/>
      <c r="C885" s="311"/>
      <c r="D885" s="306" t="s">
        <v>71</v>
      </c>
      <c r="E885" s="307">
        <v>105</v>
      </c>
      <c r="F885" s="308">
        <v>611.51008999999999</v>
      </c>
      <c r="G885" s="309">
        <v>139.22927999999999</v>
      </c>
      <c r="H885" s="309">
        <v>750.73937000000001</v>
      </c>
      <c r="I885" s="309">
        <v>24140.399859999998</v>
      </c>
      <c r="J885" s="309">
        <v>1883.17462</v>
      </c>
      <c r="K885" s="309">
        <v>26023.574479999999</v>
      </c>
      <c r="L885" s="309">
        <v>101053.69446</v>
      </c>
      <c r="M885" s="309">
        <v>10128.67404</v>
      </c>
      <c r="N885" s="309">
        <v>111182.3685</v>
      </c>
      <c r="O885" s="309">
        <v>137956.68234999999</v>
      </c>
      <c r="P885" s="309">
        <v>15078.06263</v>
      </c>
      <c r="Q885" s="309">
        <v>71.366420000000005</v>
      </c>
      <c r="R885" s="310">
        <v>15149.429050000001</v>
      </c>
    </row>
    <row r="886" spans="1:18" s="298" customFormat="1">
      <c r="A886" s="311"/>
      <c r="B886" s="311"/>
      <c r="C886" s="311"/>
      <c r="D886" s="311"/>
      <c r="E886" s="312">
        <v>372</v>
      </c>
      <c r="F886" s="313">
        <v>183.54498999999998</v>
      </c>
      <c r="G886" s="314">
        <v>30.721979999999999</v>
      </c>
      <c r="H886" s="314">
        <v>214.26697000000001</v>
      </c>
      <c r="I886" s="314">
        <v>10215.268529999999</v>
      </c>
      <c r="J886" s="314">
        <v>818.14435000000003</v>
      </c>
      <c r="K886" s="314">
        <v>11033.412880000002</v>
      </c>
      <c r="L886" s="314">
        <v>25070.548620000001</v>
      </c>
      <c r="M886" s="314">
        <v>1682.5312799999999</v>
      </c>
      <c r="N886" s="314">
        <v>26753.079899999997</v>
      </c>
      <c r="O886" s="314">
        <v>38000.759749999997</v>
      </c>
      <c r="P886" s="314">
        <v>24540.306690000001</v>
      </c>
      <c r="Q886" s="314">
        <v>0</v>
      </c>
      <c r="R886" s="315">
        <v>24540.306690000001</v>
      </c>
    </row>
    <row r="887" spans="1:18" s="298" customFormat="1">
      <c r="A887" s="311"/>
      <c r="B887" s="311"/>
      <c r="C887" s="311"/>
      <c r="D887" s="306" t="s">
        <v>88</v>
      </c>
      <c r="E887" s="307">
        <v>5</v>
      </c>
      <c r="F887" s="308">
        <v>0.83977000000000002</v>
      </c>
      <c r="G887" s="309">
        <v>0</v>
      </c>
      <c r="H887" s="309">
        <v>0.83977000000000002</v>
      </c>
      <c r="I887" s="309">
        <v>24653.417519999999</v>
      </c>
      <c r="J887" s="309">
        <v>1625.5617099999999</v>
      </c>
      <c r="K887" s="309">
        <v>26278.979230000001</v>
      </c>
      <c r="L887" s="309">
        <v>54064.273219999995</v>
      </c>
      <c r="M887" s="309">
        <v>1778.5135299999999</v>
      </c>
      <c r="N887" s="309">
        <v>55842.786749999999</v>
      </c>
      <c r="O887" s="309">
        <v>82122.605750000002</v>
      </c>
      <c r="P887" s="309">
        <v>100861.51850000001</v>
      </c>
      <c r="Q887" s="309">
        <v>0</v>
      </c>
      <c r="R887" s="310">
        <v>100861.51850000001</v>
      </c>
    </row>
    <row r="888" spans="1:18" s="298" customFormat="1">
      <c r="A888" s="311"/>
      <c r="B888" s="311"/>
      <c r="C888" s="311"/>
      <c r="D888" s="311"/>
      <c r="E888" s="312">
        <v>228</v>
      </c>
      <c r="F888" s="313">
        <v>0</v>
      </c>
      <c r="G888" s="314">
        <v>0</v>
      </c>
      <c r="H888" s="314">
        <v>0</v>
      </c>
      <c r="I888" s="314">
        <v>5832.3970199999994</v>
      </c>
      <c r="J888" s="314">
        <v>818.65109999999993</v>
      </c>
      <c r="K888" s="314">
        <v>6651.0481200000004</v>
      </c>
      <c r="L888" s="314">
        <v>11539.7274</v>
      </c>
      <c r="M888" s="314">
        <v>230.16968</v>
      </c>
      <c r="N888" s="314">
        <v>11769.897080000001</v>
      </c>
      <c r="O888" s="314">
        <v>18420.945199999998</v>
      </c>
      <c r="P888" s="314">
        <v>36624.576150000001</v>
      </c>
      <c r="Q888" s="314">
        <v>0</v>
      </c>
      <c r="R888" s="315">
        <v>36624.576150000001</v>
      </c>
    </row>
    <row r="889" spans="1:18" s="298" customFormat="1">
      <c r="A889" s="311"/>
      <c r="B889" s="311"/>
      <c r="C889" s="311"/>
      <c r="D889" s="311"/>
      <c r="E889" s="312">
        <v>303</v>
      </c>
      <c r="F889" s="313">
        <v>1.8673199999999999</v>
      </c>
      <c r="G889" s="314">
        <v>0</v>
      </c>
      <c r="H889" s="314">
        <v>1.8673199999999999</v>
      </c>
      <c r="I889" s="314">
        <v>11277.541050000002</v>
      </c>
      <c r="J889" s="314">
        <v>509.49069000000003</v>
      </c>
      <c r="K889" s="314">
        <v>11787.03174</v>
      </c>
      <c r="L889" s="314">
        <v>17343.80646</v>
      </c>
      <c r="M889" s="314">
        <v>171.61368999999999</v>
      </c>
      <c r="N889" s="314">
        <v>17515.420149999998</v>
      </c>
      <c r="O889" s="314">
        <v>29304.319210000001</v>
      </c>
      <c r="P889" s="314">
        <v>47917.348969999999</v>
      </c>
      <c r="Q889" s="314">
        <v>0</v>
      </c>
      <c r="R889" s="315">
        <v>47917.348969999999</v>
      </c>
    </row>
    <row r="890" spans="1:18" s="298" customFormat="1">
      <c r="A890" s="311"/>
      <c r="B890" s="311"/>
      <c r="C890" s="311"/>
      <c r="D890" s="311"/>
      <c r="E890" s="312">
        <v>345</v>
      </c>
      <c r="F890" s="313">
        <v>0.65971999999999997</v>
      </c>
      <c r="G890" s="314">
        <v>0</v>
      </c>
      <c r="H890" s="314">
        <v>0.65971999999999997</v>
      </c>
      <c r="I890" s="314">
        <v>7543.8782199999996</v>
      </c>
      <c r="J890" s="314">
        <v>414.84102000000001</v>
      </c>
      <c r="K890" s="314">
        <v>7958.7192400000004</v>
      </c>
      <c r="L890" s="314">
        <v>13705.613449999999</v>
      </c>
      <c r="M890" s="314">
        <v>602.01156999999989</v>
      </c>
      <c r="N890" s="314">
        <v>14307.625019999999</v>
      </c>
      <c r="O890" s="314">
        <v>22267.003980000001</v>
      </c>
      <c r="P890" s="314">
        <v>54061.664380000002</v>
      </c>
      <c r="Q890" s="314">
        <v>0</v>
      </c>
      <c r="R890" s="315">
        <v>54061.664380000002</v>
      </c>
    </row>
    <row r="891" spans="1:18" s="298" customFormat="1">
      <c r="A891" s="311"/>
      <c r="B891" s="311"/>
      <c r="C891" s="311"/>
      <c r="D891" s="306" t="s">
        <v>278</v>
      </c>
      <c r="E891" s="307">
        <v>10</v>
      </c>
      <c r="F891" s="308">
        <v>0</v>
      </c>
      <c r="G891" s="309">
        <v>0</v>
      </c>
      <c r="H891" s="309">
        <v>0</v>
      </c>
      <c r="I891" s="309">
        <v>34060.822820000001</v>
      </c>
      <c r="J891" s="309">
        <v>2196.3048100000001</v>
      </c>
      <c r="K891" s="309">
        <v>36257.127630000003</v>
      </c>
      <c r="L891" s="309">
        <v>92302.682939999999</v>
      </c>
      <c r="M891" s="309">
        <v>3493.8446300000001</v>
      </c>
      <c r="N891" s="309">
        <v>95796.527569999991</v>
      </c>
      <c r="O891" s="309">
        <v>132053.65520000001</v>
      </c>
      <c r="P891" s="309">
        <v>113115.8282</v>
      </c>
      <c r="Q891" s="309">
        <v>0</v>
      </c>
      <c r="R891" s="310">
        <v>113115.8282</v>
      </c>
    </row>
    <row r="892" spans="1:18" s="298" customFormat="1">
      <c r="A892" s="311"/>
      <c r="B892" s="311"/>
      <c r="C892" s="311"/>
      <c r="D892" s="311"/>
      <c r="E892" s="312">
        <v>47</v>
      </c>
      <c r="F892" s="313">
        <v>0</v>
      </c>
      <c r="G892" s="314">
        <v>0</v>
      </c>
      <c r="H892" s="314">
        <v>0</v>
      </c>
      <c r="I892" s="314">
        <v>11030.040220000001</v>
      </c>
      <c r="J892" s="314">
        <v>1378.4269099999999</v>
      </c>
      <c r="K892" s="314">
        <v>12408.467130000001</v>
      </c>
      <c r="L892" s="314">
        <v>20502.769620000003</v>
      </c>
      <c r="M892" s="314">
        <v>713.63308999999992</v>
      </c>
      <c r="N892" s="314">
        <v>21216.402710000002</v>
      </c>
      <c r="O892" s="314">
        <v>33624.869840000007</v>
      </c>
      <c r="P892" s="314">
        <v>50092.856289999996</v>
      </c>
      <c r="Q892" s="314">
        <v>0</v>
      </c>
      <c r="R892" s="315">
        <v>50092.856289999996</v>
      </c>
    </row>
    <row r="893" spans="1:18" s="298" customFormat="1">
      <c r="A893" s="311"/>
      <c r="B893" s="311"/>
      <c r="C893" s="311"/>
      <c r="D893" s="311"/>
      <c r="E893" s="312">
        <v>349</v>
      </c>
      <c r="F893" s="313">
        <v>6.5369700000000002</v>
      </c>
      <c r="G893" s="314">
        <v>0</v>
      </c>
      <c r="H893" s="314">
        <v>6.5369700000000002</v>
      </c>
      <c r="I893" s="314">
        <v>6518.3020500000002</v>
      </c>
      <c r="J893" s="314">
        <v>643.52422000000001</v>
      </c>
      <c r="K893" s="314">
        <v>7161.8262699999996</v>
      </c>
      <c r="L893" s="314">
        <v>10306.261460000002</v>
      </c>
      <c r="M893" s="314">
        <v>242.38711999999998</v>
      </c>
      <c r="N893" s="314">
        <v>10548.648580000001</v>
      </c>
      <c r="O893" s="314">
        <v>17717.01182</v>
      </c>
      <c r="P893" s="314">
        <v>40516.452400000002</v>
      </c>
      <c r="Q893" s="314">
        <v>0</v>
      </c>
      <c r="R893" s="315">
        <v>40516.452400000002</v>
      </c>
    </row>
    <row r="894" spans="1:18" s="298" customFormat="1">
      <c r="A894" s="311"/>
      <c r="B894" s="311"/>
      <c r="C894" s="311"/>
      <c r="D894" s="311"/>
      <c r="E894" s="312">
        <v>276</v>
      </c>
      <c r="F894" s="313">
        <v>300.37268999999998</v>
      </c>
      <c r="G894" s="314">
        <v>0</v>
      </c>
      <c r="H894" s="314">
        <v>300.37268999999998</v>
      </c>
      <c r="I894" s="314">
        <v>6599.1782999999996</v>
      </c>
      <c r="J894" s="314">
        <v>385.05478999999997</v>
      </c>
      <c r="K894" s="314">
        <v>6984.2330899999997</v>
      </c>
      <c r="L894" s="314">
        <v>11666.525439999999</v>
      </c>
      <c r="M894" s="314">
        <v>78.951610000000002</v>
      </c>
      <c r="N894" s="314">
        <v>11745.477050000001</v>
      </c>
      <c r="O894" s="314">
        <v>19030.082829999999</v>
      </c>
      <c r="P894" s="314">
        <v>30596.302010000003</v>
      </c>
      <c r="Q894" s="314">
        <v>0</v>
      </c>
      <c r="R894" s="315">
        <v>30596.302010000003</v>
      </c>
    </row>
    <row r="895" spans="1:18" s="298" customFormat="1">
      <c r="A895" s="311"/>
      <c r="B895" s="311"/>
      <c r="C895" s="311"/>
      <c r="D895" s="306" t="s">
        <v>79</v>
      </c>
      <c r="E895" s="307">
        <v>21</v>
      </c>
      <c r="F895" s="308">
        <v>0</v>
      </c>
      <c r="G895" s="309">
        <v>0</v>
      </c>
      <c r="H895" s="309">
        <v>0</v>
      </c>
      <c r="I895" s="309">
        <v>14944.663500000001</v>
      </c>
      <c r="J895" s="309">
        <v>1548.66516</v>
      </c>
      <c r="K895" s="309">
        <v>16493.328659999999</v>
      </c>
      <c r="L895" s="309">
        <v>35026.268619999995</v>
      </c>
      <c r="M895" s="309">
        <v>1275.54179</v>
      </c>
      <c r="N895" s="309">
        <v>36301.810409999998</v>
      </c>
      <c r="O895" s="309">
        <v>52795.139069999997</v>
      </c>
      <c r="P895" s="309">
        <v>80495.971409999998</v>
      </c>
      <c r="Q895" s="309">
        <v>1152.4105099999999</v>
      </c>
      <c r="R895" s="310">
        <v>81648.38192</v>
      </c>
    </row>
    <row r="896" spans="1:18" s="298" customFormat="1">
      <c r="A896" s="311"/>
      <c r="B896" s="311"/>
      <c r="C896" s="311"/>
      <c r="D896" s="306" t="s">
        <v>83</v>
      </c>
      <c r="E896" s="307">
        <v>98</v>
      </c>
      <c r="F896" s="308">
        <v>19.067409999999999</v>
      </c>
      <c r="G896" s="309">
        <v>0.1095</v>
      </c>
      <c r="H896" s="309">
        <v>19.176909999999999</v>
      </c>
      <c r="I896" s="309">
        <v>6309.5095099999999</v>
      </c>
      <c r="J896" s="309">
        <v>410.94515999999999</v>
      </c>
      <c r="K896" s="309">
        <v>6720.4546700000001</v>
      </c>
      <c r="L896" s="309">
        <v>9940.0615699999998</v>
      </c>
      <c r="M896" s="309">
        <v>134.64704999999998</v>
      </c>
      <c r="N896" s="309">
        <v>10074.708619999999</v>
      </c>
      <c r="O896" s="309">
        <v>16814.340199999999</v>
      </c>
      <c r="P896" s="309">
        <v>62647.149669999999</v>
      </c>
      <c r="Q896" s="309">
        <v>0</v>
      </c>
      <c r="R896" s="310">
        <v>62647.149669999999</v>
      </c>
    </row>
    <row r="897" spans="1:18" s="298" customFormat="1">
      <c r="A897" s="311"/>
      <c r="B897" s="311"/>
      <c r="C897" s="311"/>
      <c r="D897" s="311"/>
      <c r="E897" s="312">
        <v>350</v>
      </c>
      <c r="F897" s="313">
        <v>0</v>
      </c>
      <c r="G897" s="314">
        <v>0</v>
      </c>
      <c r="H897" s="314">
        <v>0</v>
      </c>
      <c r="I897" s="314">
        <v>4753.4339</v>
      </c>
      <c r="J897" s="314">
        <v>128.14222000000001</v>
      </c>
      <c r="K897" s="314">
        <v>4881.5761199999997</v>
      </c>
      <c r="L897" s="314">
        <v>5140.3083799999995</v>
      </c>
      <c r="M897" s="314">
        <v>0</v>
      </c>
      <c r="N897" s="314">
        <v>5140.3083799999995</v>
      </c>
      <c r="O897" s="314">
        <v>10021.8845</v>
      </c>
      <c r="P897" s="314">
        <v>34629.065920000001</v>
      </c>
      <c r="Q897" s="314">
        <v>0</v>
      </c>
      <c r="R897" s="315">
        <v>34629.065920000001</v>
      </c>
    </row>
    <row r="898" spans="1:18" s="298" customFormat="1">
      <c r="A898" s="311"/>
      <c r="B898" s="311"/>
      <c r="C898" s="311"/>
      <c r="D898" s="311"/>
      <c r="E898" s="312">
        <v>363</v>
      </c>
      <c r="F898" s="313">
        <v>0.42785000000000001</v>
      </c>
      <c r="G898" s="314">
        <v>0</v>
      </c>
      <c r="H898" s="314">
        <v>0.42785000000000001</v>
      </c>
      <c r="I898" s="314">
        <v>3025.7979100000002</v>
      </c>
      <c r="J898" s="314">
        <v>269.87993</v>
      </c>
      <c r="K898" s="314">
        <v>3295.6778399999998</v>
      </c>
      <c r="L898" s="314">
        <v>3747.44913</v>
      </c>
      <c r="M898" s="314">
        <v>50.777029999999996</v>
      </c>
      <c r="N898" s="314">
        <v>3798.2261600000002</v>
      </c>
      <c r="O898" s="314">
        <v>7094.3318499999996</v>
      </c>
      <c r="P898" s="314">
        <v>20980.718359999999</v>
      </c>
      <c r="Q898" s="314">
        <v>0</v>
      </c>
      <c r="R898" s="315">
        <v>20980.718359999999</v>
      </c>
    </row>
    <row r="899" spans="1:18" s="298" customFormat="1">
      <c r="A899" s="311"/>
      <c r="B899" s="311"/>
      <c r="C899" s="311"/>
      <c r="D899" s="306" t="s">
        <v>56</v>
      </c>
      <c r="E899" s="307">
        <v>8</v>
      </c>
      <c r="F899" s="308">
        <v>1330.34043</v>
      </c>
      <c r="G899" s="309">
        <v>3.6018000000000003</v>
      </c>
      <c r="H899" s="309">
        <v>1333.9422299999999</v>
      </c>
      <c r="I899" s="309">
        <v>20934.037329999999</v>
      </c>
      <c r="J899" s="309">
        <v>2347.3500299999996</v>
      </c>
      <c r="K899" s="309">
        <v>23281.387360000001</v>
      </c>
      <c r="L899" s="309">
        <v>58087.865509999996</v>
      </c>
      <c r="M899" s="309">
        <v>2334.8022999999998</v>
      </c>
      <c r="N899" s="309">
        <v>60422.667809999999</v>
      </c>
      <c r="O899" s="309">
        <v>85037.997400000007</v>
      </c>
      <c r="P899" s="309">
        <v>92847.697590000011</v>
      </c>
      <c r="Q899" s="309">
        <v>0</v>
      </c>
      <c r="R899" s="310">
        <v>92847.697590000011</v>
      </c>
    </row>
    <row r="900" spans="1:18" s="298" customFormat="1">
      <c r="A900" s="311"/>
      <c r="B900" s="311"/>
      <c r="C900" s="311"/>
      <c r="D900" s="311"/>
      <c r="E900" s="312">
        <v>219</v>
      </c>
      <c r="F900" s="313">
        <v>1.1775899999999999</v>
      </c>
      <c r="G900" s="314">
        <v>5.06501</v>
      </c>
      <c r="H900" s="314">
        <v>6.2426000000000004</v>
      </c>
      <c r="I900" s="314">
        <v>13387.13416</v>
      </c>
      <c r="J900" s="314">
        <v>1136.8081299999999</v>
      </c>
      <c r="K900" s="314">
        <v>14523.942289999999</v>
      </c>
      <c r="L900" s="314">
        <v>24001.632129999998</v>
      </c>
      <c r="M900" s="314">
        <v>1032.58251</v>
      </c>
      <c r="N900" s="314">
        <v>25034.214640000002</v>
      </c>
      <c r="O900" s="314">
        <v>39564.399530000002</v>
      </c>
      <c r="P900" s="314">
        <v>67965.972469999993</v>
      </c>
      <c r="Q900" s="314">
        <v>0</v>
      </c>
      <c r="R900" s="315">
        <v>67965.972469999993</v>
      </c>
    </row>
    <row r="901" spans="1:18" s="298" customFormat="1">
      <c r="A901" s="311"/>
      <c r="B901" s="311"/>
      <c r="C901" s="311"/>
      <c r="D901" s="306" t="s">
        <v>280</v>
      </c>
      <c r="E901" s="307">
        <v>3</v>
      </c>
      <c r="F901" s="308">
        <v>5.9090000000000004E-2</v>
      </c>
      <c r="G901" s="309">
        <v>0</v>
      </c>
      <c r="H901" s="309">
        <v>5.9090000000000004E-2</v>
      </c>
      <c r="I901" s="309">
        <v>9006.7505199999996</v>
      </c>
      <c r="J901" s="309">
        <v>2899.11006</v>
      </c>
      <c r="K901" s="309">
        <v>11905.86058</v>
      </c>
      <c r="L901" s="309">
        <v>19490.77821</v>
      </c>
      <c r="M901" s="309">
        <v>542.95866000000001</v>
      </c>
      <c r="N901" s="309">
        <v>20033.736870000001</v>
      </c>
      <c r="O901" s="309">
        <v>31939.65654</v>
      </c>
      <c r="P901" s="309">
        <v>61854.782859999999</v>
      </c>
      <c r="Q901" s="309">
        <v>194.74785999999997</v>
      </c>
      <c r="R901" s="310">
        <v>62049.530719999995</v>
      </c>
    </row>
    <row r="902" spans="1:18" s="298" customFormat="1">
      <c r="A902" s="311"/>
      <c r="B902" s="311"/>
      <c r="C902" s="311"/>
      <c r="D902" s="311"/>
      <c r="E902" s="312">
        <v>247</v>
      </c>
      <c r="F902" s="313">
        <v>0.57501000000000002</v>
      </c>
      <c r="G902" s="314">
        <v>0</v>
      </c>
      <c r="H902" s="314">
        <v>0.57501000000000002</v>
      </c>
      <c r="I902" s="314">
        <v>6285.8416999999999</v>
      </c>
      <c r="J902" s="314">
        <v>452.63457</v>
      </c>
      <c r="K902" s="314">
        <v>6738.4762699999992</v>
      </c>
      <c r="L902" s="314">
        <v>9511.6399199999996</v>
      </c>
      <c r="M902" s="314">
        <v>214.66941</v>
      </c>
      <c r="N902" s="314">
        <v>9726.30933</v>
      </c>
      <c r="O902" s="314">
        <v>16465.36061</v>
      </c>
      <c r="P902" s="314">
        <v>31155.198850000001</v>
      </c>
      <c r="Q902" s="314">
        <v>0</v>
      </c>
      <c r="R902" s="315">
        <v>31155.198850000001</v>
      </c>
    </row>
    <row r="903" spans="1:18" s="298" customFormat="1">
      <c r="A903" s="311"/>
      <c r="B903" s="311"/>
      <c r="C903" s="311"/>
      <c r="D903" s="306" t="s">
        <v>78</v>
      </c>
      <c r="E903" s="307">
        <v>87</v>
      </c>
      <c r="F903" s="308">
        <v>6.087E-2</v>
      </c>
      <c r="G903" s="309">
        <v>0</v>
      </c>
      <c r="H903" s="309">
        <v>6.087E-2</v>
      </c>
      <c r="I903" s="309">
        <v>22045.821090000001</v>
      </c>
      <c r="J903" s="309">
        <v>1850.68103</v>
      </c>
      <c r="K903" s="309">
        <v>23896.502120000001</v>
      </c>
      <c r="L903" s="309">
        <v>48476.020520000005</v>
      </c>
      <c r="M903" s="309">
        <v>3046.3227000000002</v>
      </c>
      <c r="N903" s="309">
        <v>51522.343219999995</v>
      </c>
      <c r="O903" s="309">
        <v>75418.906209999986</v>
      </c>
      <c r="P903" s="309">
        <v>55598.115729999998</v>
      </c>
      <c r="Q903" s="309">
        <v>74.872489999999999</v>
      </c>
      <c r="R903" s="310">
        <v>55672.988219999999</v>
      </c>
    </row>
    <row r="904" spans="1:18" s="298" customFormat="1">
      <c r="A904" s="311"/>
      <c r="B904" s="311"/>
      <c r="C904" s="311"/>
      <c r="D904" s="306" t="s">
        <v>281</v>
      </c>
      <c r="E904" s="307">
        <v>100</v>
      </c>
      <c r="F904" s="308">
        <v>23.354749999999999</v>
      </c>
      <c r="G904" s="309">
        <v>198.76560999999998</v>
      </c>
      <c r="H904" s="309">
        <v>222.12035999999998</v>
      </c>
      <c r="I904" s="309">
        <v>15123.468710000001</v>
      </c>
      <c r="J904" s="309">
        <v>2671.1619100000003</v>
      </c>
      <c r="K904" s="309">
        <v>17794.63062</v>
      </c>
      <c r="L904" s="309">
        <v>38058.830580000002</v>
      </c>
      <c r="M904" s="309">
        <v>3533.62635</v>
      </c>
      <c r="N904" s="309">
        <v>41592.45693</v>
      </c>
      <c r="O904" s="309">
        <v>59609.207909999997</v>
      </c>
      <c r="P904" s="309">
        <v>43371.040670000002</v>
      </c>
      <c r="Q904" s="309">
        <v>165.14409000000001</v>
      </c>
      <c r="R904" s="310">
        <v>43536.184759999996</v>
      </c>
    </row>
    <row r="905" spans="1:18" s="298" customFormat="1">
      <c r="A905" s="311"/>
      <c r="B905" s="311"/>
      <c r="C905" s="311"/>
      <c r="D905" s="306" t="s">
        <v>414</v>
      </c>
      <c r="E905" s="307">
        <v>256</v>
      </c>
      <c r="F905" s="308">
        <v>0</v>
      </c>
      <c r="G905" s="309">
        <v>0</v>
      </c>
      <c r="H905" s="309">
        <v>0</v>
      </c>
      <c r="I905" s="309">
        <v>4706.8695299999999</v>
      </c>
      <c r="J905" s="309">
        <v>368.60550000000001</v>
      </c>
      <c r="K905" s="309">
        <v>5075.4750300000005</v>
      </c>
      <c r="L905" s="309">
        <v>5713.7450899999994</v>
      </c>
      <c r="M905" s="309">
        <v>23.573790000000002</v>
      </c>
      <c r="N905" s="309">
        <v>5737.3188799999998</v>
      </c>
      <c r="O905" s="309">
        <v>10812.79391</v>
      </c>
      <c r="P905" s="309">
        <v>30600.73645</v>
      </c>
      <c r="Q905" s="309">
        <v>0</v>
      </c>
      <c r="R905" s="310">
        <v>30600.73645</v>
      </c>
    </row>
    <row r="906" spans="1:18" s="298" customFormat="1">
      <c r="A906" s="311"/>
      <c r="B906" s="311"/>
      <c r="C906" s="311"/>
      <c r="D906" s="306" t="s">
        <v>72</v>
      </c>
      <c r="E906" s="307">
        <v>1</v>
      </c>
      <c r="F906" s="308">
        <v>8946.8308699999998</v>
      </c>
      <c r="G906" s="309">
        <v>287.38660999999996</v>
      </c>
      <c r="H906" s="309">
        <v>9234.2174800000012</v>
      </c>
      <c r="I906" s="309">
        <v>69530.956870000009</v>
      </c>
      <c r="J906" s="309">
        <v>12718.786699999999</v>
      </c>
      <c r="K906" s="309">
        <v>82249.743569999991</v>
      </c>
      <c r="L906" s="309">
        <v>4425696.48783</v>
      </c>
      <c r="M906" s="309">
        <v>10785.317560000001</v>
      </c>
      <c r="N906" s="309">
        <v>4436481.8053900003</v>
      </c>
      <c r="O906" s="309">
        <v>4527965.7664399995</v>
      </c>
      <c r="P906" s="309">
        <v>34441.628909999999</v>
      </c>
      <c r="Q906" s="309">
        <v>223.98714999999999</v>
      </c>
      <c r="R906" s="310">
        <v>34665.61606</v>
      </c>
    </row>
    <row r="907" spans="1:18" s="298" customFormat="1">
      <c r="A907" s="311"/>
      <c r="B907" s="311"/>
      <c r="C907" s="306" t="s">
        <v>415</v>
      </c>
      <c r="D907" s="306" t="s">
        <v>416</v>
      </c>
      <c r="E907" s="307">
        <v>315</v>
      </c>
      <c r="F907" s="308">
        <v>1.66384</v>
      </c>
      <c r="G907" s="309">
        <v>0</v>
      </c>
      <c r="H907" s="309">
        <v>1.66384</v>
      </c>
      <c r="I907" s="309">
        <v>4714.5077999999994</v>
      </c>
      <c r="J907" s="309">
        <v>50.672400000000003</v>
      </c>
      <c r="K907" s="309">
        <v>4765.1801999999998</v>
      </c>
      <c r="L907" s="309">
        <v>4971.4964800000007</v>
      </c>
      <c r="M907" s="309">
        <v>52.798760000000001</v>
      </c>
      <c r="N907" s="309">
        <v>5024.2952400000004</v>
      </c>
      <c r="O907" s="309">
        <v>9791.1392799999994</v>
      </c>
      <c r="P907" s="309">
        <v>44779.504229999999</v>
      </c>
      <c r="Q907" s="309">
        <v>0</v>
      </c>
      <c r="R907" s="310">
        <v>44779.504229999999</v>
      </c>
    </row>
    <row r="908" spans="1:18" s="298" customFormat="1">
      <c r="A908" s="311"/>
      <c r="B908" s="311"/>
      <c r="C908" s="311"/>
      <c r="D908" s="311"/>
      <c r="E908" s="312">
        <v>314</v>
      </c>
      <c r="F908" s="313">
        <v>10.94788</v>
      </c>
      <c r="G908" s="314">
        <v>0</v>
      </c>
      <c r="H908" s="314">
        <v>10.94788</v>
      </c>
      <c r="I908" s="314">
        <v>4002.05332</v>
      </c>
      <c r="J908" s="314">
        <v>312.86183</v>
      </c>
      <c r="K908" s="314">
        <v>4314.9151500000007</v>
      </c>
      <c r="L908" s="314">
        <v>5964.2654699999994</v>
      </c>
      <c r="M908" s="314">
        <v>252.22499999999999</v>
      </c>
      <c r="N908" s="314">
        <v>6216.4904699999997</v>
      </c>
      <c r="O908" s="314">
        <v>10542.353499999999</v>
      </c>
      <c r="P908" s="314">
        <v>25303.441360000001</v>
      </c>
      <c r="Q908" s="314">
        <v>0</v>
      </c>
      <c r="R908" s="315">
        <v>25303.441360000001</v>
      </c>
    </row>
    <row r="909" spans="1:18" s="298" customFormat="1">
      <c r="A909" s="311"/>
      <c r="B909" s="306" t="s">
        <v>17</v>
      </c>
      <c r="C909" s="306" t="s">
        <v>284</v>
      </c>
      <c r="D909" s="306" t="s">
        <v>285</v>
      </c>
      <c r="E909" s="307">
        <v>298</v>
      </c>
      <c r="F909" s="308">
        <v>0.10156999999999999</v>
      </c>
      <c r="G909" s="309">
        <v>0</v>
      </c>
      <c r="H909" s="309">
        <v>0.10156999999999999</v>
      </c>
      <c r="I909" s="309">
        <v>5697.1423399999994</v>
      </c>
      <c r="J909" s="309">
        <v>560.56497000000002</v>
      </c>
      <c r="K909" s="309">
        <v>6257.7073099999998</v>
      </c>
      <c r="L909" s="309">
        <v>4338.63832</v>
      </c>
      <c r="M909" s="309">
        <v>43.38458</v>
      </c>
      <c r="N909" s="309">
        <v>4382.0228999999999</v>
      </c>
      <c r="O909" s="309">
        <v>10639.831779999999</v>
      </c>
      <c r="P909" s="309">
        <v>70521.622340000002</v>
      </c>
      <c r="Q909" s="309">
        <v>0</v>
      </c>
      <c r="R909" s="310">
        <v>70521.622340000002</v>
      </c>
    </row>
    <row r="910" spans="1:18" s="298" customFormat="1">
      <c r="A910" s="311"/>
      <c r="B910" s="306" t="s">
        <v>18</v>
      </c>
      <c r="C910" s="306" t="s">
        <v>287</v>
      </c>
      <c r="D910" s="306" t="s">
        <v>287</v>
      </c>
      <c r="E910" s="307">
        <v>76</v>
      </c>
      <c r="F910" s="308">
        <v>6.1700000000000005E-2</v>
      </c>
      <c r="G910" s="309">
        <v>0.87673000000000001</v>
      </c>
      <c r="H910" s="309">
        <v>0.93842999999999999</v>
      </c>
      <c r="I910" s="309">
        <v>8969.36571</v>
      </c>
      <c r="J910" s="309">
        <v>96.783140000000003</v>
      </c>
      <c r="K910" s="309">
        <v>9066.1488499999996</v>
      </c>
      <c r="L910" s="309">
        <v>5812.5068300000003</v>
      </c>
      <c r="M910" s="309">
        <v>0</v>
      </c>
      <c r="N910" s="309">
        <v>5812.5068300000003</v>
      </c>
      <c r="O910" s="309">
        <v>14879.59411</v>
      </c>
      <c r="P910" s="309">
        <v>42771.318880000006</v>
      </c>
      <c r="Q910" s="309">
        <v>0</v>
      </c>
      <c r="R910" s="310">
        <v>42771.318880000006</v>
      </c>
    </row>
    <row r="911" spans="1:18" s="298" customFormat="1">
      <c r="A911" s="311"/>
      <c r="B911" s="306" t="s">
        <v>19</v>
      </c>
      <c r="C911" s="306" t="s">
        <v>288</v>
      </c>
      <c r="D911" s="306" t="s">
        <v>288</v>
      </c>
      <c r="E911" s="307">
        <v>71</v>
      </c>
      <c r="F911" s="308">
        <v>13.47011</v>
      </c>
      <c r="G911" s="309">
        <v>0</v>
      </c>
      <c r="H911" s="309">
        <v>13.47011</v>
      </c>
      <c r="I911" s="309">
        <v>5686.5645500000001</v>
      </c>
      <c r="J911" s="309">
        <v>127.59226</v>
      </c>
      <c r="K911" s="309">
        <v>5814.1568099999995</v>
      </c>
      <c r="L911" s="309">
        <v>7395.5819099999999</v>
      </c>
      <c r="M911" s="309">
        <v>0</v>
      </c>
      <c r="N911" s="309">
        <v>7395.5819099999999</v>
      </c>
      <c r="O911" s="309">
        <v>13223.20883</v>
      </c>
      <c r="P911" s="309">
        <v>39692.222649999996</v>
      </c>
      <c r="Q911" s="309">
        <v>0</v>
      </c>
      <c r="R911" s="310">
        <v>39692.222649999996</v>
      </c>
    </row>
    <row r="912" spans="1:18" s="298" customFormat="1">
      <c r="A912" s="311"/>
      <c r="B912" s="311"/>
      <c r="C912" s="311"/>
      <c r="D912" s="311"/>
      <c r="E912" s="312">
        <v>308</v>
      </c>
      <c r="F912" s="313">
        <v>0</v>
      </c>
      <c r="G912" s="314">
        <v>0</v>
      </c>
      <c r="H912" s="314">
        <v>0</v>
      </c>
      <c r="I912" s="314">
        <v>4317.8484500000004</v>
      </c>
      <c r="J912" s="314">
        <v>69.309029999999993</v>
      </c>
      <c r="K912" s="314">
        <v>4387.1574800000008</v>
      </c>
      <c r="L912" s="314">
        <v>3184.83394</v>
      </c>
      <c r="M912" s="314">
        <v>33.54336</v>
      </c>
      <c r="N912" s="314">
        <v>3218.3772999999997</v>
      </c>
      <c r="O912" s="314">
        <v>7605.53478</v>
      </c>
      <c r="P912" s="314">
        <v>53850.803009999996</v>
      </c>
      <c r="Q912" s="314">
        <v>0</v>
      </c>
      <c r="R912" s="315">
        <v>53850.803009999996</v>
      </c>
    </row>
    <row r="913" spans="1:18" s="298" customFormat="1">
      <c r="A913" s="311"/>
      <c r="B913" s="311"/>
      <c r="C913" s="306" t="s">
        <v>290</v>
      </c>
      <c r="D913" s="306" t="s">
        <v>19</v>
      </c>
      <c r="E913" s="307">
        <v>339</v>
      </c>
      <c r="F913" s="308">
        <v>0</v>
      </c>
      <c r="G913" s="309">
        <v>0</v>
      </c>
      <c r="H913" s="309">
        <v>0</v>
      </c>
      <c r="I913" s="309">
        <v>4390.7484599999998</v>
      </c>
      <c r="J913" s="309">
        <v>128.41009</v>
      </c>
      <c r="K913" s="309">
        <v>4519.1585500000001</v>
      </c>
      <c r="L913" s="309">
        <v>2411.9685199999999</v>
      </c>
      <c r="M913" s="309">
        <v>0</v>
      </c>
      <c r="N913" s="309">
        <v>2411.9685199999999</v>
      </c>
      <c r="O913" s="309">
        <v>6931.1270700000005</v>
      </c>
      <c r="P913" s="309">
        <v>75039.551470000006</v>
      </c>
      <c r="Q913" s="309">
        <v>0</v>
      </c>
      <c r="R913" s="310">
        <v>75039.551470000006</v>
      </c>
    </row>
    <row r="914" spans="1:18" s="298" customFormat="1">
      <c r="A914" s="311"/>
      <c r="B914" s="306" t="s">
        <v>20</v>
      </c>
      <c r="C914" s="306" t="s">
        <v>292</v>
      </c>
      <c r="D914" s="306" t="s">
        <v>292</v>
      </c>
      <c r="E914" s="307">
        <v>341</v>
      </c>
      <c r="F914" s="308">
        <v>0</v>
      </c>
      <c r="G914" s="309">
        <v>0</v>
      </c>
      <c r="H914" s="309">
        <v>0</v>
      </c>
      <c r="I914" s="309">
        <v>4645.90852</v>
      </c>
      <c r="J914" s="309">
        <v>469.80624999999998</v>
      </c>
      <c r="K914" s="309">
        <v>5115.7147699999996</v>
      </c>
      <c r="L914" s="309">
        <v>1630.9088999999999</v>
      </c>
      <c r="M914" s="309">
        <v>0</v>
      </c>
      <c r="N914" s="309">
        <v>1630.9088999999999</v>
      </c>
      <c r="O914" s="309">
        <v>6746.6236699999999</v>
      </c>
      <c r="P914" s="309">
        <v>42448.787579999997</v>
      </c>
      <c r="Q914" s="309">
        <v>0</v>
      </c>
      <c r="R914" s="310">
        <v>42448.787579999997</v>
      </c>
    </row>
    <row r="915" spans="1:18" s="298" customFormat="1">
      <c r="A915" s="311"/>
      <c r="B915" s="311"/>
      <c r="C915" s="311"/>
      <c r="D915" s="306" t="s">
        <v>417</v>
      </c>
      <c r="E915" s="307">
        <v>382</v>
      </c>
      <c r="F915" s="308">
        <v>0</v>
      </c>
      <c r="G915" s="309">
        <v>0</v>
      </c>
      <c r="H915" s="309">
        <v>0</v>
      </c>
      <c r="I915" s="309">
        <v>4914.5353399999995</v>
      </c>
      <c r="J915" s="309">
        <v>196.17748999999998</v>
      </c>
      <c r="K915" s="309">
        <v>5110.7128300000004</v>
      </c>
      <c r="L915" s="309">
        <v>2936.0872599999998</v>
      </c>
      <c r="M915" s="309">
        <v>0</v>
      </c>
      <c r="N915" s="309">
        <v>2936.0872599999998</v>
      </c>
      <c r="O915" s="309">
        <v>8046.8000899999997</v>
      </c>
      <c r="P915" s="309">
        <v>32132.742770000001</v>
      </c>
      <c r="Q915" s="309">
        <v>0</v>
      </c>
      <c r="R915" s="310">
        <v>32132.742770000001</v>
      </c>
    </row>
    <row r="916" spans="1:18" s="298" customFormat="1">
      <c r="A916" s="311"/>
      <c r="B916" s="311"/>
      <c r="C916" s="306" t="s">
        <v>20</v>
      </c>
      <c r="D916" s="306" t="s">
        <v>329</v>
      </c>
      <c r="E916" s="307">
        <v>409</v>
      </c>
      <c r="F916" s="308">
        <v>0</v>
      </c>
      <c r="G916" s="309">
        <v>0</v>
      </c>
      <c r="H916" s="309">
        <v>0</v>
      </c>
      <c r="I916" s="309">
        <v>1771.51412</v>
      </c>
      <c r="J916" s="309">
        <v>256.88747999999998</v>
      </c>
      <c r="K916" s="309">
        <v>2028.4016000000001</v>
      </c>
      <c r="L916" s="309">
        <v>4204.3877599999996</v>
      </c>
      <c r="M916" s="309">
        <v>84.066589999999991</v>
      </c>
      <c r="N916" s="309">
        <v>4288.45435</v>
      </c>
      <c r="O916" s="309">
        <v>6316.8559500000001</v>
      </c>
      <c r="P916" s="309">
        <v>26303.26944</v>
      </c>
      <c r="Q916" s="309">
        <v>0</v>
      </c>
      <c r="R916" s="310">
        <v>26303.26944</v>
      </c>
    </row>
    <row r="917" spans="1:18" s="298" customFormat="1">
      <c r="A917" s="311"/>
      <c r="B917" s="306" t="s">
        <v>21</v>
      </c>
      <c r="C917" s="306" t="s">
        <v>418</v>
      </c>
      <c r="D917" s="306" t="s">
        <v>418</v>
      </c>
      <c r="E917" s="307">
        <v>277</v>
      </c>
      <c r="F917" s="308">
        <v>0</v>
      </c>
      <c r="G917" s="309">
        <v>0</v>
      </c>
      <c r="H917" s="309">
        <v>0</v>
      </c>
      <c r="I917" s="309">
        <v>1300.28952</v>
      </c>
      <c r="J917" s="309">
        <v>51.458629999999999</v>
      </c>
      <c r="K917" s="309">
        <v>1351.7481499999999</v>
      </c>
      <c r="L917" s="309">
        <v>1485.49118</v>
      </c>
      <c r="M917" s="309">
        <v>0</v>
      </c>
      <c r="N917" s="309">
        <v>1485.49118</v>
      </c>
      <c r="O917" s="309">
        <v>2837.2393299999999</v>
      </c>
      <c r="P917" s="309">
        <v>18938.506730000001</v>
      </c>
      <c r="Q917" s="309">
        <v>0</v>
      </c>
      <c r="R917" s="310">
        <v>18938.506730000001</v>
      </c>
    </row>
    <row r="918" spans="1:18" s="298" customFormat="1">
      <c r="A918" s="311"/>
      <c r="B918" s="311"/>
      <c r="C918" s="311"/>
      <c r="D918" s="306" t="s">
        <v>419</v>
      </c>
      <c r="E918" s="307">
        <v>264</v>
      </c>
      <c r="F918" s="308">
        <v>0</v>
      </c>
      <c r="G918" s="309">
        <v>0</v>
      </c>
      <c r="H918" s="309">
        <v>0</v>
      </c>
      <c r="I918" s="309">
        <v>89.909130000000005</v>
      </c>
      <c r="J918" s="309">
        <v>3.4979999999999997E-2</v>
      </c>
      <c r="K918" s="309">
        <v>89.944109999999995</v>
      </c>
      <c r="L918" s="309">
        <v>3.1384699999999999</v>
      </c>
      <c r="M918" s="309">
        <v>0</v>
      </c>
      <c r="N918" s="309">
        <v>3.1384699999999999</v>
      </c>
      <c r="O918" s="309">
        <v>93.082580000000007</v>
      </c>
      <c r="P918" s="309">
        <v>14338.561970000001</v>
      </c>
      <c r="Q918" s="309">
        <v>0</v>
      </c>
      <c r="R918" s="310">
        <v>14338.561970000001</v>
      </c>
    </row>
    <row r="919" spans="1:18" s="298" customFormat="1">
      <c r="A919" s="311"/>
      <c r="B919" s="311"/>
      <c r="C919" s="306" t="s">
        <v>420</v>
      </c>
      <c r="D919" s="306" t="s">
        <v>420</v>
      </c>
      <c r="E919" s="307">
        <v>170</v>
      </c>
      <c r="F919" s="308">
        <v>214.85144</v>
      </c>
      <c r="G919" s="309">
        <v>0</v>
      </c>
      <c r="H919" s="309">
        <v>214.85144</v>
      </c>
      <c r="I919" s="309">
        <v>2653.6913999999997</v>
      </c>
      <c r="J919" s="309">
        <v>16.652519999999999</v>
      </c>
      <c r="K919" s="309">
        <v>2670.3439199999998</v>
      </c>
      <c r="L919" s="309">
        <v>2948.6847200000002</v>
      </c>
      <c r="M919" s="309">
        <v>0</v>
      </c>
      <c r="N919" s="309">
        <v>2948.6847200000002</v>
      </c>
      <c r="O919" s="309">
        <v>5833.8800799999999</v>
      </c>
      <c r="P919" s="309">
        <v>23210.822530000001</v>
      </c>
      <c r="Q919" s="309">
        <v>0</v>
      </c>
      <c r="R919" s="310">
        <v>23210.822530000001</v>
      </c>
    </row>
    <row r="920" spans="1:18" s="298" customFormat="1">
      <c r="A920" s="311"/>
      <c r="B920" s="311"/>
      <c r="C920" s="306" t="s">
        <v>294</v>
      </c>
      <c r="D920" s="306" t="s">
        <v>295</v>
      </c>
      <c r="E920" s="307">
        <v>149</v>
      </c>
      <c r="F920" s="308">
        <v>0.14000000000000001</v>
      </c>
      <c r="G920" s="309">
        <v>0</v>
      </c>
      <c r="H920" s="309">
        <v>0.14000000000000001</v>
      </c>
      <c r="I920" s="309">
        <v>4371.8061900000002</v>
      </c>
      <c r="J920" s="309">
        <v>155.80726999999999</v>
      </c>
      <c r="K920" s="309">
        <v>4527.6134599999996</v>
      </c>
      <c r="L920" s="309">
        <v>4570.4020399999999</v>
      </c>
      <c r="M920" s="309">
        <v>40.376179999999998</v>
      </c>
      <c r="N920" s="309">
        <v>4610.7782200000001</v>
      </c>
      <c r="O920" s="309">
        <v>9138.5316800000001</v>
      </c>
      <c r="P920" s="309">
        <v>72068.33915</v>
      </c>
      <c r="Q920" s="309">
        <v>0</v>
      </c>
      <c r="R920" s="310">
        <v>72068.33915</v>
      </c>
    </row>
    <row r="921" spans="1:18" s="298" customFormat="1">
      <c r="A921" s="311"/>
      <c r="B921" s="311"/>
      <c r="C921" s="311"/>
      <c r="D921" s="306" t="s">
        <v>294</v>
      </c>
      <c r="E921" s="307">
        <v>164</v>
      </c>
      <c r="F921" s="308">
        <v>3.6416900000000001</v>
      </c>
      <c r="G921" s="309">
        <v>0</v>
      </c>
      <c r="H921" s="309">
        <v>3.6416900000000001</v>
      </c>
      <c r="I921" s="309">
        <v>1690.2868999999998</v>
      </c>
      <c r="J921" s="309">
        <v>0.17038</v>
      </c>
      <c r="K921" s="309">
        <v>1690.4572800000001</v>
      </c>
      <c r="L921" s="309">
        <v>1966.4988600000001</v>
      </c>
      <c r="M921" s="309">
        <v>0</v>
      </c>
      <c r="N921" s="309">
        <v>1966.4988600000001</v>
      </c>
      <c r="O921" s="309">
        <v>3660.5978300000002</v>
      </c>
      <c r="P921" s="309">
        <v>32269.073559999997</v>
      </c>
      <c r="Q921" s="309">
        <v>0</v>
      </c>
      <c r="R921" s="310">
        <v>32269.073559999997</v>
      </c>
    </row>
    <row r="922" spans="1:18" s="298" customFormat="1">
      <c r="A922" s="311"/>
      <c r="B922" s="311"/>
      <c r="C922" s="311"/>
      <c r="D922" s="306" t="s">
        <v>421</v>
      </c>
      <c r="E922" s="307">
        <v>203</v>
      </c>
      <c r="F922" s="308">
        <v>0</v>
      </c>
      <c r="G922" s="309">
        <v>0</v>
      </c>
      <c r="H922" s="309">
        <v>0</v>
      </c>
      <c r="I922" s="309">
        <v>44.52393</v>
      </c>
      <c r="J922" s="309">
        <v>0</v>
      </c>
      <c r="K922" s="309">
        <v>44.52393</v>
      </c>
      <c r="L922" s="309">
        <v>11.366620000000001</v>
      </c>
      <c r="M922" s="309">
        <v>0</v>
      </c>
      <c r="N922" s="309">
        <v>11.366620000000001</v>
      </c>
      <c r="O922" s="309">
        <v>55.890550000000005</v>
      </c>
      <c r="P922" s="309">
        <v>7368.7929999999997</v>
      </c>
      <c r="Q922" s="309">
        <v>0</v>
      </c>
      <c r="R922" s="310">
        <v>7368.7929999999997</v>
      </c>
    </row>
    <row r="923" spans="1:18" s="298" customFormat="1">
      <c r="A923" s="311"/>
      <c r="B923" s="311"/>
      <c r="C923" s="306" t="s">
        <v>296</v>
      </c>
      <c r="D923" s="306" t="s">
        <v>296</v>
      </c>
      <c r="E923" s="307">
        <v>288</v>
      </c>
      <c r="F923" s="308">
        <v>0</v>
      </c>
      <c r="G923" s="309">
        <v>0</v>
      </c>
      <c r="H923" s="309">
        <v>0</v>
      </c>
      <c r="I923" s="309">
        <v>2312.2983300000001</v>
      </c>
      <c r="J923" s="309">
        <v>5.2896400000000003</v>
      </c>
      <c r="K923" s="309">
        <v>2317.58797</v>
      </c>
      <c r="L923" s="309">
        <v>1915.4057499999999</v>
      </c>
      <c r="M923" s="309">
        <v>0</v>
      </c>
      <c r="N923" s="309">
        <v>1915.4057499999999</v>
      </c>
      <c r="O923" s="309">
        <v>4232.9937199999995</v>
      </c>
      <c r="P923" s="309">
        <v>24357.494260000003</v>
      </c>
      <c r="Q923" s="309">
        <v>0</v>
      </c>
      <c r="R923" s="310">
        <v>24357.494260000003</v>
      </c>
    </row>
    <row r="924" spans="1:18" s="298" customFormat="1">
      <c r="A924" s="311"/>
      <c r="B924" s="311"/>
      <c r="C924" s="311"/>
      <c r="D924" s="306" t="s">
        <v>422</v>
      </c>
      <c r="E924" s="307">
        <v>202</v>
      </c>
      <c r="F924" s="308">
        <v>0</v>
      </c>
      <c r="G924" s="309">
        <v>0</v>
      </c>
      <c r="H924" s="309">
        <v>0</v>
      </c>
      <c r="I924" s="309">
        <v>26.582639999999998</v>
      </c>
      <c r="J924" s="309">
        <v>1.8429999999999998E-2</v>
      </c>
      <c r="K924" s="309">
        <v>26.60107</v>
      </c>
      <c r="L924" s="309">
        <v>10.227409999999999</v>
      </c>
      <c r="M924" s="309">
        <v>0</v>
      </c>
      <c r="N924" s="309">
        <v>10.227409999999999</v>
      </c>
      <c r="O924" s="309">
        <v>36.828480000000006</v>
      </c>
      <c r="P924" s="309">
        <v>5657.3688899999997</v>
      </c>
      <c r="Q924" s="309">
        <v>0</v>
      </c>
      <c r="R924" s="310">
        <v>5657.3688899999997</v>
      </c>
    </row>
    <row r="925" spans="1:18" s="298" customFormat="1">
      <c r="A925" s="311"/>
      <c r="B925" s="311"/>
      <c r="C925" s="306" t="s">
        <v>21</v>
      </c>
      <c r="D925" s="306" t="s">
        <v>297</v>
      </c>
      <c r="E925" s="307">
        <v>97</v>
      </c>
      <c r="F925" s="308">
        <v>2.1706699999999999</v>
      </c>
      <c r="G925" s="309">
        <v>0</v>
      </c>
      <c r="H925" s="309">
        <v>2.1706699999999999</v>
      </c>
      <c r="I925" s="309">
        <v>6298.1262900000002</v>
      </c>
      <c r="J925" s="309">
        <v>221.25913</v>
      </c>
      <c r="K925" s="309">
        <v>6519.3854199999996</v>
      </c>
      <c r="L925" s="309">
        <v>12601.09835</v>
      </c>
      <c r="M925" s="309">
        <v>88.550139999999999</v>
      </c>
      <c r="N925" s="309">
        <v>12689.64849</v>
      </c>
      <c r="O925" s="309">
        <v>19211.204579999998</v>
      </c>
      <c r="P925" s="309">
        <v>91730.909910000002</v>
      </c>
      <c r="Q925" s="309">
        <v>0</v>
      </c>
      <c r="R925" s="310">
        <v>91730.909910000002</v>
      </c>
    </row>
    <row r="926" spans="1:18" s="298" customFormat="1">
      <c r="A926" s="311"/>
      <c r="B926" s="311"/>
      <c r="C926" s="311"/>
      <c r="D926" s="306" t="s">
        <v>390</v>
      </c>
      <c r="E926" s="307">
        <v>161</v>
      </c>
      <c r="F926" s="308">
        <v>0</v>
      </c>
      <c r="G926" s="309">
        <v>0</v>
      </c>
      <c r="H926" s="309">
        <v>0</v>
      </c>
      <c r="I926" s="309">
        <v>1228.2176399999998</v>
      </c>
      <c r="J926" s="309">
        <v>0.69334000000000007</v>
      </c>
      <c r="K926" s="309">
        <v>1228.9109799999999</v>
      </c>
      <c r="L926" s="309">
        <v>594.38710000000003</v>
      </c>
      <c r="M926" s="309">
        <v>0</v>
      </c>
      <c r="N926" s="309">
        <v>594.38710000000003</v>
      </c>
      <c r="O926" s="309">
        <v>1823.29808</v>
      </c>
      <c r="P926" s="309">
        <v>44194.683250000002</v>
      </c>
      <c r="Q926" s="309">
        <v>0</v>
      </c>
      <c r="R926" s="310">
        <v>44194.683250000002</v>
      </c>
    </row>
    <row r="927" spans="1:18" s="298" customFormat="1">
      <c r="A927" s="311"/>
      <c r="B927" s="311"/>
      <c r="C927" s="311"/>
      <c r="D927" s="306" t="s">
        <v>423</v>
      </c>
      <c r="E927" s="307">
        <v>187</v>
      </c>
      <c r="F927" s="308">
        <v>0</v>
      </c>
      <c r="G927" s="309">
        <v>0</v>
      </c>
      <c r="H927" s="309">
        <v>0</v>
      </c>
      <c r="I927" s="309">
        <v>1254.5275300000001</v>
      </c>
      <c r="J927" s="309">
        <v>3.8120799999999999</v>
      </c>
      <c r="K927" s="309">
        <v>1258.33961</v>
      </c>
      <c r="L927" s="309">
        <v>1006.8502900000001</v>
      </c>
      <c r="M927" s="309">
        <v>0</v>
      </c>
      <c r="N927" s="309">
        <v>1006.8502900000001</v>
      </c>
      <c r="O927" s="309">
        <v>2265.1898999999999</v>
      </c>
      <c r="P927" s="309">
        <v>24674.930489999999</v>
      </c>
      <c r="Q927" s="309">
        <v>0</v>
      </c>
      <c r="R927" s="310">
        <v>24674.930489999999</v>
      </c>
    </row>
    <row r="928" spans="1:18" s="298" customFormat="1">
      <c r="A928" s="311"/>
      <c r="B928" s="311"/>
      <c r="C928" s="311"/>
      <c r="D928" s="306" t="s">
        <v>21</v>
      </c>
      <c r="E928" s="307">
        <v>42</v>
      </c>
      <c r="F928" s="308">
        <v>2.3915500000000001</v>
      </c>
      <c r="G928" s="309">
        <v>0</v>
      </c>
      <c r="H928" s="309">
        <v>2.3915500000000001</v>
      </c>
      <c r="I928" s="309">
        <v>6980.0058200000003</v>
      </c>
      <c r="J928" s="309">
        <v>488.90386000000001</v>
      </c>
      <c r="K928" s="309">
        <v>7468.9096799999998</v>
      </c>
      <c r="L928" s="309">
        <v>5327.4760500000002</v>
      </c>
      <c r="M928" s="309">
        <v>185.28682999999998</v>
      </c>
      <c r="N928" s="309">
        <v>5512.7628800000002</v>
      </c>
      <c r="O928" s="309">
        <v>12984.064109999999</v>
      </c>
      <c r="P928" s="309">
        <v>89518.949359999999</v>
      </c>
      <c r="Q928" s="309">
        <v>0</v>
      </c>
      <c r="R928" s="310">
        <v>89518.949359999999</v>
      </c>
    </row>
    <row r="929" spans="1:18" s="298" customFormat="1">
      <c r="A929" s="311"/>
      <c r="B929" s="311"/>
      <c r="C929" s="311"/>
      <c r="D929" s="311"/>
      <c r="E929" s="312">
        <v>360</v>
      </c>
      <c r="F929" s="313">
        <v>0</v>
      </c>
      <c r="G929" s="314">
        <v>0</v>
      </c>
      <c r="H929" s="314">
        <v>0</v>
      </c>
      <c r="I929" s="314">
        <v>3836.3467400000004</v>
      </c>
      <c r="J929" s="314">
        <v>63.24297</v>
      </c>
      <c r="K929" s="314">
        <v>3899.5897099999997</v>
      </c>
      <c r="L929" s="314">
        <v>2346.6685699999998</v>
      </c>
      <c r="M929" s="314">
        <v>0</v>
      </c>
      <c r="N929" s="314">
        <v>2346.6685699999998</v>
      </c>
      <c r="O929" s="314">
        <v>6246.25828</v>
      </c>
      <c r="P929" s="314">
        <v>68501.109580000004</v>
      </c>
      <c r="Q929" s="314">
        <v>0</v>
      </c>
      <c r="R929" s="315">
        <v>68501.109580000004</v>
      </c>
    </row>
    <row r="930" spans="1:18" s="298" customFormat="1">
      <c r="A930" s="311"/>
      <c r="B930" s="311"/>
      <c r="C930" s="311"/>
      <c r="D930" s="306" t="s">
        <v>298</v>
      </c>
      <c r="E930" s="307">
        <v>188</v>
      </c>
      <c r="F930" s="308">
        <v>0</v>
      </c>
      <c r="G930" s="309">
        <v>0</v>
      </c>
      <c r="H930" s="309">
        <v>0</v>
      </c>
      <c r="I930" s="309">
        <v>1525.93318</v>
      </c>
      <c r="J930" s="309">
        <v>1.9077</v>
      </c>
      <c r="K930" s="309">
        <v>1527.84088</v>
      </c>
      <c r="L930" s="309">
        <v>2232.6679199999999</v>
      </c>
      <c r="M930" s="309">
        <v>0</v>
      </c>
      <c r="N930" s="309">
        <v>2232.6679199999999</v>
      </c>
      <c r="O930" s="309">
        <v>3760.5087999999996</v>
      </c>
      <c r="P930" s="309">
        <v>56191.121939999997</v>
      </c>
      <c r="Q930" s="309">
        <v>0</v>
      </c>
      <c r="R930" s="310">
        <v>56191.121939999997</v>
      </c>
    </row>
    <row r="931" spans="1:18" s="298" customFormat="1">
      <c r="A931" s="311"/>
      <c r="B931" s="311"/>
      <c r="C931" s="311"/>
      <c r="D931" s="306" t="s">
        <v>424</v>
      </c>
      <c r="E931" s="307">
        <v>337</v>
      </c>
      <c r="F931" s="308">
        <v>3.9466799999999997</v>
      </c>
      <c r="G931" s="309">
        <v>0</v>
      </c>
      <c r="H931" s="309">
        <v>3.9466799999999997</v>
      </c>
      <c r="I931" s="309">
        <v>1422.8297500000001</v>
      </c>
      <c r="J931" s="309">
        <v>16.427439999999997</v>
      </c>
      <c r="K931" s="309">
        <v>1439.25719</v>
      </c>
      <c r="L931" s="309">
        <v>1224.5724700000001</v>
      </c>
      <c r="M931" s="309">
        <v>40.812129999999996</v>
      </c>
      <c r="N931" s="309">
        <v>1265.3846000000001</v>
      </c>
      <c r="O931" s="309">
        <v>2708.5884700000001</v>
      </c>
      <c r="P931" s="309">
        <v>38441.672500000001</v>
      </c>
      <c r="Q931" s="309">
        <v>0</v>
      </c>
      <c r="R931" s="310">
        <v>38441.672500000001</v>
      </c>
    </row>
    <row r="932" spans="1:18" s="298" customFormat="1">
      <c r="A932" s="311"/>
      <c r="B932" s="311"/>
      <c r="C932" s="306" t="s">
        <v>299</v>
      </c>
      <c r="D932" s="306" t="s">
        <v>299</v>
      </c>
      <c r="E932" s="307">
        <v>218</v>
      </c>
      <c r="F932" s="308">
        <v>0</v>
      </c>
      <c r="G932" s="309">
        <v>0</v>
      </c>
      <c r="H932" s="309">
        <v>0</v>
      </c>
      <c r="I932" s="309">
        <v>1525.3793899999998</v>
      </c>
      <c r="J932" s="309">
        <v>2.4792299999999998</v>
      </c>
      <c r="K932" s="309">
        <v>1527.8586200000002</v>
      </c>
      <c r="L932" s="309">
        <v>1075.8877600000001</v>
      </c>
      <c r="M932" s="309">
        <v>0</v>
      </c>
      <c r="N932" s="309">
        <v>1075.8877600000001</v>
      </c>
      <c r="O932" s="309">
        <v>2603.74638</v>
      </c>
      <c r="P932" s="309">
        <v>43190.287469999996</v>
      </c>
      <c r="Q932" s="309">
        <v>0</v>
      </c>
      <c r="R932" s="310">
        <v>43190.287469999996</v>
      </c>
    </row>
    <row r="933" spans="1:18" s="298" customFormat="1">
      <c r="A933" s="311"/>
      <c r="B933" s="311"/>
      <c r="C933" s="306" t="s">
        <v>300</v>
      </c>
      <c r="D933" s="306" t="s">
        <v>300</v>
      </c>
      <c r="E933" s="307">
        <v>96</v>
      </c>
      <c r="F933" s="308">
        <v>5.5689999999999996E-2</v>
      </c>
      <c r="G933" s="309">
        <v>0</v>
      </c>
      <c r="H933" s="309">
        <v>5.5689999999999996E-2</v>
      </c>
      <c r="I933" s="309">
        <v>3101.8165099999997</v>
      </c>
      <c r="J933" s="309">
        <v>9.1310500000000001</v>
      </c>
      <c r="K933" s="309">
        <v>3110.9475600000001</v>
      </c>
      <c r="L933" s="309">
        <v>3344.3420599999999</v>
      </c>
      <c r="M933" s="309">
        <v>0</v>
      </c>
      <c r="N933" s="309">
        <v>3344.3420599999999</v>
      </c>
      <c r="O933" s="309">
        <v>6455.3453099999997</v>
      </c>
      <c r="P933" s="309">
        <v>50886.756970000002</v>
      </c>
      <c r="Q933" s="309">
        <v>0</v>
      </c>
      <c r="R933" s="310">
        <v>50886.756970000002</v>
      </c>
    </row>
    <row r="934" spans="1:18" s="298" customFormat="1">
      <c r="A934" s="311"/>
      <c r="B934" s="311"/>
      <c r="C934" s="311"/>
      <c r="D934" s="311"/>
      <c r="E934" s="312">
        <v>222</v>
      </c>
      <c r="F934" s="313">
        <v>1.8600000000000001E-3</v>
      </c>
      <c r="G934" s="314">
        <v>0</v>
      </c>
      <c r="H934" s="314">
        <v>1.8600000000000001E-3</v>
      </c>
      <c r="I934" s="314">
        <v>2852.7828999999997</v>
      </c>
      <c r="J934" s="314">
        <v>102.98924000000001</v>
      </c>
      <c r="K934" s="314">
        <v>2955.77214</v>
      </c>
      <c r="L934" s="314">
        <v>3085.5833299999999</v>
      </c>
      <c r="M934" s="314">
        <v>0</v>
      </c>
      <c r="N934" s="314">
        <v>3085.5833299999999</v>
      </c>
      <c r="O934" s="314">
        <v>6041.3573299999998</v>
      </c>
      <c r="P934" s="314">
        <v>54154.162790000002</v>
      </c>
      <c r="Q934" s="314">
        <v>0</v>
      </c>
      <c r="R934" s="315">
        <v>54154.162790000002</v>
      </c>
    </row>
    <row r="935" spans="1:18" s="298" customFormat="1">
      <c r="A935" s="311"/>
      <c r="B935" s="311"/>
      <c r="C935" s="311"/>
      <c r="D935" s="306" t="s">
        <v>425</v>
      </c>
      <c r="E935" s="307">
        <v>310</v>
      </c>
      <c r="F935" s="308">
        <v>0</v>
      </c>
      <c r="G935" s="309">
        <v>0</v>
      </c>
      <c r="H935" s="309">
        <v>0</v>
      </c>
      <c r="I935" s="309">
        <v>677.76522999999997</v>
      </c>
      <c r="J935" s="309">
        <v>5.20364</v>
      </c>
      <c r="K935" s="309">
        <v>682.96887000000004</v>
      </c>
      <c r="L935" s="309">
        <v>1349.5152499999999</v>
      </c>
      <c r="M935" s="309">
        <v>0</v>
      </c>
      <c r="N935" s="309">
        <v>1349.5152499999999</v>
      </c>
      <c r="O935" s="309">
        <v>2032.4841200000001</v>
      </c>
      <c r="P935" s="309">
        <v>15574.53918</v>
      </c>
      <c r="Q935" s="309">
        <v>0</v>
      </c>
      <c r="R935" s="310">
        <v>15574.53918</v>
      </c>
    </row>
    <row r="936" spans="1:18" s="298" customFormat="1">
      <c r="A936" s="311"/>
      <c r="B936" s="311"/>
      <c r="C936" s="306" t="s">
        <v>301</v>
      </c>
      <c r="D936" s="306" t="s">
        <v>426</v>
      </c>
      <c r="E936" s="307">
        <v>309</v>
      </c>
      <c r="F936" s="308">
        <v>0</v>
      </c>
      <c r="G936" s="309">
        <v>0</v>
      </c>
      <c r="H936" s="309">
        <v>0</v>
      </c>
      <c r="I936" s="309">
        <v>1592.1713400000001</v>
      </c>
      <c r="J936" s="309">
        <v>70.3626</v>
      </c>
      <c r="K936" s="309">
        <v>1662.53394</v>
      </c>
      <c r="L936" s="309">
        <v>1063.9218899999998</v>
      </c>
      <c r="M936" s="309">
        <v>0</v>
      </c>
      <c r="N936" s="309">
        <v>1063.9218899999998</v>
      </c>
      <c r="O936" s="309">
        <v>2726.4558299999999</v>
      </c>
      <c r="P936" s="309">
        <v>20147.438389999999</v>
      </c>
      <c r="Q936" s="309">
        <v>0</v>
      </c>
      <c r="R936" s="310">
        <v>20147.438389999999</v>
      </c>
    </row>
    <row r="937" spans="1:18" s="298" customFormat="1">
      <c r="A937" s="311"/>
      <c r="B937" s="311"/>
      <c r="C937" s="311"/>
      <c r="D937" s="306" t="s">
        <v>302</v>
      </c>
      <c r="E937" s="307">
        <v>109</v>
      </c>
      <c r="F937" s="308">
        <v>0</v>
      </c>
      <c r="G937" s="309">
        <v>0</v>
      </c>
      <c r="H937" s="309">
        <v>0</v>
      </c>
      <c r="I937" s="309">
        <v>1442.51647</v>
      </c>
      <c r="J937" s="309">
        <v>24.266970000000001</v>
      </c>
      <c r="K937" s="309">
        <v>1466.7834399999999</v>
      </c>
      <c r="L937" s="309">
        <v>2600.8451700000001</v>
      </c>
      <c r="M937" s="309">
        <v>16.998720000000002</v>
      </c>
      <c r="N937" s="309">
        <v>2617.8438900000001</v>
      </c>
      <c r="O937" s="309">
        <v>4084.6273300000003</v>
      </c>
      <c r="P937" s="309">
        <v>15662.71392</v>
      </c>
      <c r="Q937" s="309">
        <v>0</v>
      </c>
      <c r="R937" s="310">
        <v>15662.71392</v>
      </c>
    </row>
    <row r="938" spans="1:18" s="298" customFormat="1">
      <c r="A938" s="311"/>
      <c r="B938" s="306" t="s">
        <v>22</v>
      </c>
      <c r="C938" s="306" t="s">
        <v>427</v>
      </c>
      <c r="D938" s="306" t="s">
        <v>428</v>
      </c>
      <c r="E938" s="307">
        <v>166</v>
      </c>
      <c r="F938" s="308">
        <v>0</v>
      </c>
      <c r="G938" s="309">
        <v>0</v>
      </c>
      <c r="H938" s="309">
        <v>0</v>
      </c>
      <c r="I938" s="309">
        <v>1808.37745</v>
      </c>
      <c r="J938" s="309">
        <v>826.05485999999996</v>
      </c>
      <c r="K938" s="309">
        <v>2634.4323100000001</v>
      </c>
      <c r="L938" s="309">
        <v>956.70250999999996</v>
      </c>
      <c r="M938" s="309">
        <v>0</v>
      </c>
      <c r="N938" s="309">
        <v>956.70250999999996</v>
      </c>
      <c r="O938" s="309">
        <v>3591.1348199999998</v>
      </c>
      <c r="P938" s="309">
        <v>27865.046449999998</v>
      </c>
      <c r="Q938" s="309">
        <v>0</v>
      </c>
      <c r="R938" s="310">
        <v>27865.046449999998</v>
      </c>
    </row>
    <row r="939" spans="1:18" s="298" customFormat="1">
      <c r="A939" s="311"/>
      <c r="B939" s="311"/>
      <c r="C939" s="311"/>
      <c r="D939" s="306" t="s">
        <v>429</v>
      </c>
      <c r="E939" s="307">
        <v>204</v>
      </c>
      <c r="F939" s="308">
        <v>0</v>
      </c>
      <c r="G939" s="309">
        <v>0</v>
      </c>
      <c r="H939" s="309">
        <v>0</v>
      </c>
      <c r="I939" s="309">
        <v>827.86705000000006</v>
      </c>
      <c r="J939" s="309">
        <v>6.7964200000000003</v>
      </c>
      <c r="K939" s="309">
        <v>834.66346999999996</v>
      </c>
      <c r="L939" s="309">
        <v>757.55368999999996</v>
      </c>
      <c r="M939" s="309">
        <v>0</v>
      </c>
      <c r="N939" s="309">
        <v>757.55368999999996</v>
      </c>
      <c r="O939" s="309">
        <v>1592.2171599999999</v>
      </c>
      <c r="P939" s="309">
        <v>22152.889620000002</v>
      </c>
      <c r="Q939" s="309">
        <v>0</v>
      </c>
      <c r="R939" s="310">
        <v>22152.889620000002</v>
      </c>
    </row>
    <row r="940" spans="1:18" s="298" customFormat="1">
      <c r="A940" s="311"/>
      <c r="B940" s="311"/>
      <c r="C940" s="306" t="s">
        <v>430</v>
      </c>
      <c r="D940" s="306" t="s">
        <v>431</v>
      </c>
      <c r="E940" s="307">
        <v>282</v>
      </c>
      <c r="F940" s="308">
        <v>0</v>
      </c>
      <c r="G940" s="309">
        <v>0</v>
      </c>
      <c r="H940" s="309">
        <v>0</v>
      </c>
      <c r="I940" s="309">
        <v>1563.1321699999999</v>
      </c>
      <c r="J940" s="309">
        <v>118.34422000000001</v>
      </c>
      <c r="K940" s="309">
        <v>1681.4763899999998</v>
      </c>
      <c r="L940" s="309">
        <v>1154.0861599999998</v>
      </c>
      <c r="M940" s="309">
        <v>0</v>
      </c>
      <c r="N940" s="309">
        <v>1154.0861599999998</v>
      </c>
      <c r="O940" s="309">
        <v>2835.5625499999996</v>
      </c>
      <c r="P940" s="309">
        <v>47255.706689999999</v>
      </c>
      <c r="Q940" s="309">
        <v>0</v>
      </c>
      <c r="R940" s="310">
        <v>47255.706689999999</v>
      </c>
    </row>
    <row r="941" spans="1:18" s="298" customFormat="1">
      <c r="A941" s="311"/>
      <c r="B941" s="311"/>
      <c r="C941" s="306" t="s">
        <v>22</v>
      </c>
      <c r="D941" s="306" t="s">
        <v>22</v>
      </c>
      <c r="E941" s="307">
        <v>145</v>
      </c>
      <c r="F941" s="308">
        <v>677.70742000000007</v>
      </c>
      <c r="G941" s="309">
        <v>0</v>
      </c>
      <c r="H941" s="309">
        <v>677.70742000000007</v>
      </c>
      <c r="I941" s="309">
        <v>9199.8536600000007</v>
      </c>
      <c r="J941" s="309">
        <v>3000.5483100000001</v>
      </c>
      <c r="K941" s="309">
        <v>12200.401970000001</v>
      </c>
      <c r="L941" s="309">
        <v>18339.64805</v>
      </c>
      <c r="M941" s="309">
        <v>1055.84698</v>
      </c>
      <c r="N941" s="309">
        <v>19395.495030000002</v>
      </c>
      <c r="O941" s="309">
        <v>32273.604420000003</v>
      </c>
      <c r="P941" s="309">
        <v>58236.884490000004</v>
      </c>
      <c r="Q941" s="309">
        <v>0</v>
      </c>
      <c r="R941" s="310">
        <v>58236.884490000004</v>
      </c>
    </row>
    <row r="942" spans="1:18" s="298" customFormat="1">
      <c r="A942" s="311"/>
      <c r="B942" s="311"/>
      <c r="C942" s="311"/>
      <c r="D942" s="311"/>
      <c r="E942" s="312">
        <v>182</v>
      </c>
      <c r="F942" s="313">
        <v>0</v>
      </c>
      <c r="G942" s="314">
        <v>0</v>
      </c>
      <c r="H942" s="314">
        <v>0</v>
      </c>
      <c r="I942" s="314">
        <v>4277.0779400000001</v>
      </c>
      <c r="J942" s="314">
        <v>112.73643</v>
      </c>
      <c r="K942" s="314">
        <v>4389.8143700000001</v>
      </c>
      <c r="L942" s="314">
        <v>3568.8287099999998</v>
      </c>
      <c r="M942" s="314">
        <v>90.801000000000002</v>
      </c>
      <c r="N942" s="314">
        <v>3659.6297100000002</v>
      </c>
      <c r="O942" s="314">
        <v>8049.4440800000002</v>
      </c>
      <c r="P942" s="314">
        <v>60152.986499999999</v>
      </c>
      <c r="Q942" s="314">
        <v>0</v>
      </c>
      <c r="R942" s="315">
        <v>60152.986499999999</v>
      </c>
    </row>
    <row r="943" spans="1:18" s="298" customFormat="1">
      <c r="A943" s="311"/>
      <c r="B943" s="311"/>
      <c r="C943" s="311"/>
      <c r="D943" s="311"/>
      <c r="E943" s="312">
        <v>279</v>
      </c>
      <c r="F943" s="313">
        <v>0</v>
      </c>
      <c r="G943" s="314">
        <v>0</v>
      </c>
      <c r="H943" s="314">
        <v>0</v>
      </c>
      <c r="I943" s="314">
        <v>3072.09917</v>
      </c>
      <c r="J943" s="314">
        <v>231.04234</v>
      </c>
      <c r="K943" s="314">
        <v>3303.1415099999999</v>
      </c>
      <c r="L943" s="314">
        <v>2711.3919999999998</v>
      </c>
      <c r="M943" s="314">
        <v>0</v>
      </c>
      <c r="N943" s="314">
        <v>2711.3919999999998</v>
      </c>
      <c r="O943" s="314">
        <v>6014.5335100000002</v>
      </c>
      <c r="P943" s="314">
        <v>67441.366370000003</v>
      </c>
      <c r="Q943" s="314">
        <v>0</v>
      </c>
      <c r="R943" s="315">
        <v>67441.366370000003</v>
      </c>
    </row>
    <row r="944" spans="1:18" s="298" customFormat="1">
      <c r="A944" s="311"/>
      <c r="B944" s="311"/>
      <c r="C944" s="311"/>
      <c r="D944" s="306" t="s">
        <v>432</v>
      </c>
      <c r="E944" s="307">
        <v>321</v>
      </c>
      <c r="F944" s="308">
        <v>0</v>
      </c>
      <c r="G944" s="309">
        <v>0</v>
      </c>
      <c r="H944" s="309">
        <v>0</v>
      </c>
      <c r="I944" s="309">
        <v>571.76567</v>
      </c>
      <c r="J944" s="309">
        <v>64.412089999999992</v>
      </c>
      <c r="K944" s="309">
        <v>636.17776000000003</v>
      </c>
      <c r="L944" s="309">
        <v>938.81378000000007</v>
      </c>
      <c r="M944" s="309">
        <v>168.15</v>
      </c>
      <c r="N944" s="309">
        <v>1106.96378</v>
      </c>
      <c r="O944" s="309">
        <v>1743.1415400000001</v>
      </c>
      <c r="P944" s="309">
        <v>20783.53917</v>
      </c>
      <c r="Q944" s="309">
        <v>0</v>
      </c>
      <c r="R944" s="310">
        <v>20783.53917</v>
      </c>
    </row>
    <row r="945" spans="1:18" s="298" customFormat="1">
      <c r="A945" s="311"/>
      <c r="B945" s="311"/>
      <c r="C945" s="306" t="s">
        <v>303</v>
      </c>
      <c r="D945" s="306" t="s">
        <v>304</v>
      </c>
      <c r="E945" s="307">
        <v>50</v>
      </c>
      <c r="F945" s="308">
        <v>0.98316999999999999</v>
      </c>
      <c r="G945" s="309">
        <v>0</v>
      </c>
      <c r="H945" s="309">
        <v>0.98316999999999999</v>
      </c>
      <c r="I945" s="309">
        <v>4489.18343</v>
      </c>
      <c r="J945" s="309">
        <v>520.39174000000003</v>
      </c>
      <c r="K945" s="309">
        <v>5009.5751700000001</v>
      </c>
      <c r="L945" s="309">
        <v>5239.9636900000005</v>
      </c>
      <c r="M945" s="309">
        <v>247.58032999999998</v>
      </c>
      <c r="N945" s="309">
        <v>5487.5440199999994</v>
      </c>
      <c r="O945" s="309">
        <v>10498.102359999999</v>
      </c>
      <c r="P945" s="309">
        <v>76509.279900000009</v>
      </c>
      <c r="Q945" s="309">
        <v>0</v>
      </c>
      <c r="R945" s="310">
        <v>76509.279900000009</v>
      </c>
    </row>
    <row r="946" spans="1:18" s="298" customFormat="1">
      <c r="A946" s="311"/>
      <c r="B946" s="311"/>
      <c r="C946" s="311"/>
      <c r="D946" s="311"/>
      <c r="E946" s="312">
        <v>181</v>
      </c>
      <c r="F946" s="313">
        <v>0</v>
      </c>
      <c r="G946" s="314">
        <v>0</v>
      </c>
      <c r="H946" s="314">
        <v>0</v>
      </c>
      <c r="I946" s="314">
        <v>2673.1095399999999</v>
      </c>
      <c r="J946" s="314">
        <v>279.66778000000005</v>
      </c>
      <c r="K946" s="314">
        <v>2952.7773199999997</v>
      </c>
      <c r="L946" s="314">
        <v>2944.6325099999999</v>
      </c>
      <c r="M946" s="314">
        <v>22.295580000000001</v>
      </c>
      <c r="N946" s="314">
        <v>2966.9280899999999</v>
      </c>
      <c r="O946" s="314">
        <v>5919.7054100000005</v>
      </c>
      <c r="P946" s="314">
        <v>60720.158069999998</v>
      </c>
      <c r="Q946" s="314">
        <v>0</v>
      </c>
      <c r="R946" s="315">
        <v>60720.158069999998</v>
      </c>
    </row>
    <row r="947" spans="1:18" s="298" customFormat="1">
      <c r="A947" s="311"/>
      <c r="B947" s="311"/>
      <c r="C947" s="311"/>
      <c r="D947" s="311"/>
      <c r="E947" s="312">
        <v>224</v>
      </c>
      <c r="F947" s="313">
        <v>0</v>
      </c>
      <c r="G947" s="314">
        <v>0</v>
      </c>
      <c r="H947" s="314">
        <v>0</v>
      </c>
      <c r="I947" s="314">
        <v>4906.0374400000001</v>
      </c>
      <c r="J947" s="314">
        <v>125.01427000000001</v>
      </c>
      <c r="K947" s="314">
        <v>5031.0517099999997</v>
      </c>
      <c r="L947" s="314">
        <v>3817.7936600000003</v>
      </c>
      <c r="M947" s="314">
        <v>173.68668</v>
      </c>
      <c r="N947" s="314">
        <v>3991.4803400000001</v>
      </c>
      <c r="O947" s="314">
        <v>9022.5320500000016</v>
      </c>
      <c r="P947" s="314">
        <v>72604.460689999993</v>
      </c>
      <c r="Q947" s="314">
        <v>0</v>
      </c>
      <c r="R947" s="315">
        <v>72604.460689999993</v>
      </c>
    </row>
    <row r="948" spans="1:18" s="298" customFormat="1">
      <c r="A948" s="311"/>
      <c r="B948" s="311"/>
      <c r="C948" s="311"/>
      <c r="D948" s="311"/>
      <c r="E948" s="312">
        <v>348</v>
      </c>
      <c r="F948" s="313">
        <v>1.2999999999999999E-3</v>
      </c>
      <c r="G948" s="314">
        <v>0</v>
      </c>
      <c r="H948" s="314">
        <v>1.2999999999999999E-3</v>
      </c>
      <c r="I948" s="314">
        <v>2192.7979999999998</v>
      </c>
      <c r="J948" s="314">
        <v>217.33635000000001</v>
      </c>
      <c r="K948" s="314">
        <v>2410.1343500000003</v>
      </c>
      <c r="L948" s="314">
        <v>1207.7121999999999</v>
      </c>
      <c r="M948" s="314">
        <v>16.4787</v>
      </c>
      <c r="N948" s="314">
        <v>1224.1908999999998</v>
      </c>
      <c r="O948" s="314">
        <v>3634.3265499999998</v>
      </c>
      <c r="P948" s="314">
        <v>42150.491040000001</v>
      </c>
      <c r="Q948" s="314">
        <v>0</v>
      </c>
      <c r="R948" s="315">
        <v>42150.491040000001</v>
      </c>
    </row>
    <row r="949" spans="1:18" s="298" customFormat="1">
      <c r="A949" s="311"/>
      <c r="B949" s="311"/>
      <c r="C949" s="311"/>
      <c r="D949" s="311"/>
      <c r="E949" s="312">
        <v>329</v>
      </c>
      <c r="F949" s="313">
        <v>3.0584099999999999</v>
      </c>
      <c r="G949" s="314">
        <v>0</v>
      </c>
      <c r="H949" s="314">
        <v>3.0584099999999999</v>
      </c>
      <c r="I949" s="314">
        <v>2305.44256</v>
      </c>
      <c r="J949" s="314">
        <v>164.72389000000001</v>
      </c>
      <c r="K949" s="314">
        <v>2470.1664500000002</v>
      </c>
      <c r="L949" s="314">
        <v>1573.49522</v>
      </c>
      <c r="M949" s="314">
        <v>0</v>
      </c>
      <c r="N949" s="314">
        <v>1573.49522</v>
      </c>
      <c r="O949" s="314">
        <v>4046.7200800000001</v>
      </c>
      <c r="P949" s="314">
        <v>64994.027499999997</v>
      </c>
      <c r="Q949" s="314">
        <v>0</v>
      </c>
      <c r="R949" s="315">
        <v>64994.027499999997</v>
      </c>
    </row>
    <row r="950" spans="1:18" s="298" customFormat="1">
      <c r="A950" s="311"/>
      <c r="B950" s="311"/>
      <c r="C950" s="311"/>
      <c r="D950" s="311"/>
      <c r="E950" s="312">
        <v>333</v>
      </c>
      <c r="F950" s="313">
        <v>0.99120000000000008</v>
      </c>
      <c r="G950" s="314">
        <v>0</v>
      </c>
      <c r="H950" s="314">
        <v>0.99120000000000008</v>
      </c>
      <c r="I950" s="314">
        <v>2774.0747299999998</v>
      </c>
      <c r="J950" s="314">
        <v>19.218330000000002</v>
      </c>
      <c r="K950" s="314">
        <v>2793.29306</v>
      </c>
      <c r="L950" s="314">
        <v>2359.9099799999999</v>
      </c>
      <c r="M950" s="314">
        <v>0</v>
      </c>
      <c r="N950" s="314">
        <v>2359.9099799999999</v>
      </c>
      <c r="O950" s="314">
        <v>5154.1942399999998</v>
      </c>
      <c r="P950" s="314">
        <v>65767.305640000006</v>
      </c>
      <c r="Q950" s="314">
        <v>0</v>
      </c>
      <c r="R950" s="315">
        <v>65767.305640000006</v>
      </c>
    </row>
    <row r="951" spans="1:18" s="298" customFormat="1">
      <c r="A951" s="311"/>
      <c r="B951" s="311"/>
      <c r="C951" s="306" t="s">
        <v>433</v>
      </c>
      <c r="D951" s="306" t="s">
        <v>433</v>
      </c>
      <c r="E951" s="307">
        <v>162</v>
      </c>
      <c r="F951" s="308">
        <v>0</v>
      </c>
      <c r="G951" s="309">
        <v>0</v>
      </c>
      <c r="H951" s="309">
        <v>0</v>
      </c>
      <c r="I951" s="309">
        <v>2465.0367700000002</v>
      </c>
      <c r="J951" s="309">
        <v>436.64105999999998</v>
      </c>
      <c r="K951" s="309">
        <v>2901.6778300000001</v>
      </c>
      <c r="L951" s="309">
        <v>1360.1838300000002</v>
      </c>
      <c r="M951" s="309">
        <v>31.948499999999999</v>
      </c>
      <c r="N951" s="309">
        <v>1392.1323300000001</v>
      </c>
      <c r="O951" s="309">
        <v>4293.81016</v>
      </c>
      <c r="P951" s="309">
        <v>34164.585100000004</v>
      </c>
      <c r="Q951" s="309">
        <v>0</v>
      </c>
      <c r="R951" s="310">
        <v>34164.585100000004</v>
      </c>
    </row>
    <row r="952" spans="1:18" s="298" customFormat="1">
      <c r="A952" s="311"/>
      <c r="B952" s="311"/>
      <c r="C952" s="306" t="s">
        <v>434</v>
      </c>
      <c r="D952" s="306" t="s">
        <v>435</v>
      </c>
      <c r="E952" s="307">
        <v>226</v>
      </c>
      <c r="F952" s="308">
        <v>0</v>
      </c>
      <c r="G952" s="309">
        <v>0</v>
      </c>
      <c r="H952" s="309">
        <v>0</v>
      </c>
      <c r="I952" s="309">
        <v>1128.5603100000001</v>
      </c>
      <c r="J952" s="309">
        <v>5.5561400000000001</v>
      </c>
      <c r="K952" s="309">
        <v>1134.11645</v>
      </c>
      <c r="L952" s="309">
        <v>590.87738999999999</v>
      </c>
      <c r="M952" s="309">
        <v>0</v>
      </c>
      <c r="N952" s="309">
        <v>590.87738999999999</v>
      </c>
      <c r="O952" s="309">
        <v>1724.9938400000001</v>
      </c>
      <c r="P952" s="309">
        <v>27283.134969999999</v>
      </c>
      <c r="Q952" s="309">
        <v>0</v>
      </c>
      <c r="R952" s="310">
        <v>27283.134969999999</v>
      </c>
    </row>
    <row r="953" spans="1:18" s="298" customFormat="1">
      <c r="A953" s="311"/>
      <c r="B953" s="311"/>
      <c r="C953" s="306" t="s">
        <v>436</v>
      </c>
      <c r="D953" s="306" t="s">
        <v>436</v>
      </c>
      <c r="E953" s="307">
        <v>227</v>
      </c>
      <c r="F953" s="308">
        <v>0</v>
      </c>
      <c r="G953" s="309">
        <v>0</v>
      </c>
      <c r="H953" s="309">
        <v>0</v>
      </c>
      <c r="I953" s="309">
        <v>512.64867000000004</v>
      </c>
      <c r="J953" s="309">
        <v>5.0599999999999999E-2</v>
      </c>
      <c r="K953" s="309">
        <v>512.69927000000007</v>
      </c>
      <c r="L953" s="309">
        <v>859.53594999999996</v>
      </c>
      <c r="M953" s="309">
        <v>0</v>
      </c>
      <c r="N953" s="309">
        <v>859.53594999999996</v>
      </c>
      <c r="O953" s="309">
        <v>1372.23522</v>
      </c>
      <c r="P953" s="309">
        <v>20401.18448</v>
      </c>
      <c r="Q953" s="309">
        <v>0</v>
      </c>
      <c r="R953" s="310">
        <v>20401.18448</v>
      </c>
    </row>
    <row r="954" spans="1:18" s="298" customFormat="1">
      <c r="A954" s="311"/>
      <c r="B954" s="311"/>
      <c r="C954" s="306" t="s">
        <v>437</v>
      </c>
      <c r="D954" s="306" t="s">
        <v>437</v>
      </c>
      <c r="E954" s="307">
        <v>396</v>
      </c>
      <c r="F954" s="308">
        <v>0</v>
      </c>
      <c r="G954" s="309">
        <v>0</v>
      </c>
      <c r="H954" s="309">
        <v>0</v>
      </c>
      <c r="I954" s="309">
        <v>883.11464000000001</v>
      </c>
      <c r="J954" s="309">
        <v>1.0703099999999999</v>
      </c>
      <c r="K954" s="309">
        <v>884.18494999999996</v>
      </c>
      <c r="L954" s="309">
        <v>776.79647999999997</v>
      </c>
      <c r="M954" s="309">
        <v>0</v>
      </c>
      <c r="N954" s="309">
        <v>776.79647999999997</v>
      </c>
      <c r="O954" s="309">
        <v>1660.98143</v>
      </c>
      <c r="P954" s="309">
        <v>17891.850100000003</v>
      </c>
      <c r="Q954" s="309">
        <v>0</v>
      </c>
      <c r="R954" s="310">
        <v>17891.850100000003</v>
      </c>
    </row>
    <row r="955" spans="1:18" s="298" customFormat="1">
      <c r="A955" s="311"/>
      <c r="B955" s="311"/>
      <c r="C955" s="306" t="s">
        <v>438</v>
      </c>
      <c r="D955" s="306" t="s">
        <v>439</v>
      </c>
      <c r="E955" s="307">
        <v>408</v>
      </c>
      <c r="F955" s="308">
        <v>0</v>
      </c>
      <c r="G955" s="309">
        <v>0</v>
      </c>
      <c r="H955" s="309">
        <v>0</v>
      </c>
      <c r="I955" s="309">
        <v>1596.8441399999999</v>
      </c>
      <c r="J955" s="309">
        <v>35.199719999999999</v>
      </c>
      <c r="K955" s="309">
        <v>1632.04386</v>
      </c>
      <c r="L955" s="309">
        <v>1421.2906</v>
      </c>
      <c r="M955" s="309">
        <v>80.88788000000001</v>
      </c>
      <c r="N955" s="309">
        <v>1502.17848</v>
      </c>
      <c r="O955" s="309">
        <v>3134.2223399999998</v>
      </c>
      <c r="P955" s="309">
        <v>24135.308260000002</v>
      </c>
      <c r="Q955" s="309">
        <v>0</v>
      </c>
      <c r="R955" s="310">
        <v>24135.308260000002</v>
      </c>
    </row>
    <row r="956" spans="1:18" s="298" customFormat="1">
      <c r="A956" s="311"/>
      <c r="B956" s="306" t="s">
        <v>305</v>
      </c>
      <c r="C956" s="306" t="s">
        <v>306</v>
      </c>
      <c r="D956" s="306" t="s">
        <v>307</v>
      </c>
      <c r="E956" s="307">
        <v>356</v>
      </c>
      <c r="F956" s="308">
        <v>0</v>
      </c>
      <c r="G956" s="309">
        <v>0</v>
      </c>
      <c r="H956" s="309">
        <v>0</v>
      </c>
      <c r="I956" s="309">
        <v>4519.2503699999997</v>
      </c>
      <c r="J956" s="309">
        <v>243.01854999999998</v>
      </c>
      <c r="K956" s="309">
        <v>4762.2689199999995</v>
      </c>
      <c r="L956" s="309">
        <v>2409.6007100000002</v>
      </c>
      <c r="M956" s="309">
        <v>0</v>
      </c>
      <c r="N956" s="309">
        <v>2409.6007100000002</v>
      </c>
      <c r="O956" s="309">
        <v>7171.8696300000001</v>
      </c>
      <c r="P956" s="309">
        <v>35838.171579999995</v>
      </c>
      <c r="Q956" s="309">
        <v>0</v>
      </c>
      <c r="R956" s="310">
        <v>35838.171579999995</v>
      </c>
    </row>
    <row r="957" spans="1:18" s="298" customFormat="1">
      <c r="A957" s="311"/>
      <c r="B957" s="311"/>
      <c r="C957" s="306" t="s">
        <v>308</v>
      </c>
      <c r="D957" s="306" t="s">
        <v>308</v>
      </c>
      <c r="E957" s="307">
        <v>78</v>
      </c>
      <c r="F957" s="308">
        <v>0.41547000000000001</v>
      </c>
      <c r="G957" s="309">
        <v>0</v>
      </c>
      <c r="H957" s="309">
        <v>0.41547000000000001</v>
      </c>
      <c r="I957" s="309">
        <v>4922.4141399999999</v>
      </c>
      <c r="J957" s="309">
        <v>53.175220000000003</v>
      </c>
      <c r="K957" s="309">
        <v>4975.5893599999999</v>
      </c>
      <c r="L957" s="309">
        <v>2979.1140699999996</v>
      </c>
      <c r="M957" s="309">
        <v>0</v>
      </c>
      <c r="N957" s="309">
        <v>2979.1140699999996</v>
      </c>
      <c r="O957" s="309">
        <v>7955.1189000000004</v>
      </c>
      <c r="P957" s="309">
        <v>50275.071179999999</v>
      </c>
      <c r="Q957" s="309">
        <v>0</v>
      </c>
      <c r="R957" s="310">
        <v>50275.071179999999</v>
      </c>
    </row>
    <row r="958" spans="1:18" s="298" customFormat="1">
      <c r="A958" s="311"/>
      <c r="B958" s="311"/>
      <c r="C958" s="306" t="s">
        <v>309</v>
      </c>
      <c r="D958" s="306" t="s">
        <v>310</v>
      </c>
      <c r="E958" s="307">
        <v>388</v>
      </c>
      <c r="F958" s="308">
        <v>0</v>
      </c>
      <c r="G958" s="309">
        <v>0</v>
      </c>
      <c r="H958" s="309">
        <v>0</v>
      </c>
      <c r="I958" s="309">
        <v>4653.7569299999996</v>
      </c>
      <c r="J958" s="309">
        <v>245.73154</v>
      </c>
      <c r="K958" s="309">
        <v>4899.4884699999993</v>
      </c>
      <c r="L958" s="309">
        <v>1103.6113500000001</v>
      </c>
      <c r="M958" s="309">
        <v>0</v>
      </c>
      <c r="N958" s="309">
        <v>1103.6113500000001</v>
      </c>
      <c r="O958" s="309">
        <v>6003.0998200000004</v>
      </c>
      <c r="P958" s="309">
        <v>50308.226390000003</v>
      </c>
      <c r="Q958" s="309">
        <v>0</v>
      </c>
      <c r="R958" s="310">
        <v>50308.226390000003</v>
      </c>
    </row>
    <row r="959" spans="1:18" s="298" customFormat="1">
      <c r="A959" s="311"/>
      <c r="B959" s="311"/>
      <c r="C959" s="306" t="s">
        <v>305</v>
      </c>
      <c r="D959" s="306" t="s">
        <v>311</v>
      </c>
      <c r="E959" s="307">
        <v>117</v>
      </c>
      <c r="F959" s="308">
        <v>0</v>
      </c>
      <c r="G959" s="309">
        <v>0</v>
      </c>
      <c r="H959" s="309">
        <v>0</v>
      </c>
      <c r="I959" s="309">
        <v>5065.92922</v>
      </c>
      <c r="J959" s="309">
        <v>139.27298999999999</v>
      </c>
      <c r="K959" s="309">
        <v>5205.2022100000004</v>
      </c>
      <c r="L959" s="309">
        <v>2341.4965200000001</v>
      </c>
      <c r="M959" s="309">
        <v>0</v>
      </c>
      <c r="N959" s="309">
        <v>2341.4965200000001</v>
      </c>
      <c r="O959" s="309">
        <v>7546.6987300000001</v>
      </c>
      <c r="P959" s="309">
        <v>96668.441780000008</v>
      </c>
      <c r="Q959" s="309">
        <v>0</v>
      </c>
      <c r="R959" s="310">
        <v>96668.441780000008</v>
      </c>
    </row>
    <row r="960" spans="1:18" s="298" customFormat="1">
      <c r="A960" s="311"/>
      <c r="B960" s="311"/>
      <c r="C960" s="311"/>
      <c r="D960" s="311"/>
      <c r="E960" s="312">
        <v>220</v>
      </c>
      <c r="F960" s="313">
        <v>15.62645</v>
      </c>
      <c r="G960" s="314">
        <v>1.01529</v>
      </c>
      <c r="H960" s="314">
        <v>16.641740000000002</v>
      </c>
      <c r="I960" s="314">
        <v>6132.1274400000002</v>
      </c>
      <c r="J960" s="314">
        <v>222.84792999999999</v>
      </c>
      <c r="K960" s="314">
        <v>6354.9753700000001</v>
      </c>
      <c r="L960" s="314">
        <v>3098.5969100000002</v>
      </c>
      <c r="M960" s="314">
        <v>0</v>
      </c>
      <c r="N960" s="314">
        <v>3098.5969100000002</v>
      </c>
      <c r="O960" s="314">
        <v>9470.2140199999994</v>
      </c>
      <c r="P960" s="314">
        <v>99093.653539999999</v>
      </c>
      <c r="Q960" s="314">
        <v>0</v>
      </c>
      <c r="R960" s="315">
        <v>99093.653539999999</v>
      </c>
    </row>
    <row r="961" spans="1:18" s="298" customFormat="1">
      <c r="A961" s="311"/>
      <c r="B961" s="311"/>
      <c r="C961" s="306" t="s">
        <v>440</v>
      </c>
      <c r="D961" s="306" t="s">
        <v>441</v>
      </c>
      <c r="E961" s="307">
        <v>267</v>
      </c>
      <c r="F961" s="308">
        <v>0</v>
      </c>
      <c r="G961" s="309">
        <v>0</v>
      </c>
      <c r="H961" s="309">
        <v>0</v>
      </c>
      <c r="I961" s="309">
        <v>116.58977</v>
      </c>
      <c r="J961" s="309">
        <v>0.67259999999999998</v>
      </c>
      <c r="K961" s="309">
        <v>117.26236999999999</v>
      </c>
      <c r="L961" s="309">
        <v>0</v>
      </c>
      <c r="M961" s="309">
        <v>0</v>
      </c>
      <c r="N961" s="309">
        <v>0</v>
      </c>
      <c r="O961" s="309">
        <v>117.26236999999999</v>
      </c>
      <c r="P961" s="309">
        <v>5177.8858</v>
      </c>
      <c r="Q961" s="309">
        <v>0</v>
      </c>
      <c r="R961" s="310">
        <v>5177.8858</v>
      </c>
    </row>
    <row r="962" spans="1:18" s="298" customFormat="1">
      <c r="A962" s="311"/>
      <c r="B962" s="311"/>
      <c r="C962" s="306" t="s">
        <v>442</v>
      </c>
      <c r="D962" s="306" t="s">
        <v>443</v>
      </c>
      <c r="E962" s="307">
        <v>268</v>
      </c>
      <c r="F962" s="308">
        <v>0</v>
      </c>
      <c r="G962" s="309">
        <v>0</v>
      </c>
      <c r="H962" s="309">
        <v>0</v>
      </c>
      <c r="I962" s="309">
        <v>99.465879999999999</v>
      </c>
      <c r="J962" s="309">
        <v>0</v>
      </c>
      <c r="K962" s="309">
        <v>99.465879999999999</v>
      </c>
      <c r="L962" s="309">
        <v>0</v>
      </c>
      <c r="M962" s="309">
        <v>0</v>
      </c>
      <c r="N962" s="309">
        <v>0</v>
      </c>
      <c r="O962" s="309">
        <v>99.465879999999999</v>
      </c>
      <c r="P962" s="309">
        <v>6094.6996100000006</v>
      </c>
      <c r="Q962" s="309">
        <v>0</v>
      </c>
      <c r="R962" s="310">
        <v>6094.6996100000006</v>
      </c>
    </row>
    <row r="963" spans="1:18" s="298" customFormat="1">
      <c r="A963" s="311"/>
      <c r="B963" s="311"/>
      <c r="C963" s="306" t="s">
        <v>444</v>
      </c>
      <c r="D963" s="306" t="s">
        <v>444</v>
      </c>
      <c r="E963" s="307">
        <v>391</v>
      </c>
      <c r="F963" s="308">
        <v>1.0671400000000002</v>
      </c>
      <c r="G963" s="309">
        <v>0</v>
      </c>
      <c r="H963" s="309">
        <v>1.0671400000000002</v>
      </c>
      <c r="I963" s="309">
        <v>5397.8935199999996</v>
      </c>
      <c r="J963" s="309">
        <v>176.65567000000001</v>
      </c>
      <c r="K963" s="309">
        <v>5574.5491900000006</v>
      </c>
      <c r="L963" s="309">
        <v>2424.50414</v>
      </c>
      <c r="M963" s="309">
        <v>0</v>
      </c>
      <c r="N963" s="309">
        <v>2424.50414</v>
      </c>
      <c r="O963" s="309">
        <v>8000.1204699999998</v>
      </c>
      <c r="P963" s="309">
        <v>33021.74265</v>
      </c>
      <c r="Q963" s="309">
        <v>0</v>
      </c>
      <c r="R963" s="310">
        <v>33021.74265</v>
      </c>
    </row>
    <row r="964" spans="1:18" s="298" customFormat="1">
      <c r="A964" s="311"/>
      <c r="B964" s="306" t="s">
        <v>24</v>
      </c>
      <c r="C964" s="306" t="s">
        <v>24</v>
      </c>
      <c r="D964" s="306" t="s">
        <v>445</v>
      </c>
      <c r="E964" s="307">
        <v>290</v>
      </c>
      <c r="F964" s="308">
        <v>0</v>
      </c>
      <c r="G964" s="309">
        <v>0</v>
      </c>
      <c r="H964" s="309">
        <v>0</v>
      </c>
      <c r="I964" s="309">
        <v>2519.5365999999999</v>
      </c>
      <c r="J964" s="309">
        <v>124.79102</v>
      </c>
      <c r="K964" s="309">
        <v>2644.32762</v>
      </c>
      <c r="L964" s="309">
        <v>1653.11823</v>
      </c>
      <c r="M964" s="309">
        <v>16.815000000000001</v>
      </c>
      <c r="N964" s="309">
        <v>1669.9332300000001</v>
      </c>
      <c r="O964" s="309">
        <v>4314.2608499999997</v>
      </c>
      <c r="P964" s="309">
        <v>43546.573039999996</v>
      </c>
      <c r="Q964" s="309">
        <v>0</v>
      </c>
      <c r="R964" s="310">
        <v>43546.573039999996</v>
      </c>
    </row>
    <row r="965" spans="1:18" s="298" customFormat="1">
      <c r="A965" s="311"/>
      <c r="B965" s="311"/>
      <c r="C965" s="311"/>
      <c r="D965" s="306" t="s">
        <v>446</v>
      </c>
      <c r="E965" s="307">
        <v>265</v>
      </c>
      <c r="F965" s="308">
        <v>0</v>
      </c>
      <c r="G965" s="309">
        <v>0</v>
      </c>
      <c r="H965" s="309">
        <v>0</v>
      </c>
      <c r="I965" s="309">
        <v>3254.9526800000003</v>
      </c>
      <c r="J965" s="309">
        <v>456.74667999999997</v>
      </c>
      <c r="K965" s="309">
        <v>3711.6993600000001</v>
      </c>
      <c r="L965" s="309">
        <v>4064.7184400000001</v>
      </c>
      <c r="M965" s="309">
        <v>68.445119999999989</v>
      </c>
      <c r="N965" s="309">
        <v>4133.16356</v>
      </c>
      <c r="O965" s="309">
        <v>7844.8629199999996</v>
      </c>
      <c r="P965" s="309">
        <v>70594.043439999994</v>
      </c>
      <c r="Q965" s="309">
        <v>0</v>
      </c>
      <c r="R965" s="310">
        <v>70594.043439999994</v>
      </c>
    </row>
    <row r="966" spans="1:18" s="298" customFormat="1">
      <c r="A966" s="311"/>
      <c r="B966" s="311"/>
      <c r="C966" s="311"/>
      <c r="D966" s="306" t="s">
        <v>24</v>
      </c>
      <c r="E966" s="307">
        <v>74</v>
      </c>
      <c r="F966" s="308">
        <v>1.15E-2</v>
      </c>
      <c r="G966" s="309">
        <v>0</v>
      </c>
      <c r="H966" s="309">
        <v>1.15E-2</v>
      </c>
      <c r="I966" s="309">
        <v>4284.8691399999998</v>
      </c>
      <c r="J966" s="309">
        <v>645.70355000000006</v>
      </c>
      <c r="K966" s="309">
        <v>4930.57269</v>
      </c>
      <c r="L966" s="309">
        <v>4586.2434199999998</v>
      </c>
      <c r="M966" s="309">
        <v>216.80348999999998</v>
      </c>
      <c r="N966" s="309">
        <v>4803.04691</v>
      </c>
      <c r="O966" s="309">
        <v>9733.6311000000005</v>
      </c>
      <c r="P966" s="309">
        <v>50806.888939999997</v>
      </c>
      <c r="Q966" s="309">
        <v>0</v>
      </c>
      <c r="R966" s="310">
        <v>50806.888939999997</v>
      </c>
    </row>
    <row r="967" spans="1:18" s="298" customFormat="1">
      <c r="A967" s="311"/>
      <c r="B967" s="311"/>
      <c r="C967" s="311"/>
      <c r="D967" s="311"/>
      <c r="E967" s="312">
        <v>121</v>
      </c>
      <c r="F967" s="313">
        <v>0.57859000000000005</v>
      </c>
      <c r="G967" s="314">
        <v>0</v>
      </c>
      <c r="H967" s="314">
        <v>0.57859000000000005</v>
      </c>
      <c r="I967" s="314">
        <v>6690.65164</v>
      </c>
      <c r="J967" s="314">
        <v>1373.83176</v>
      </c>
      <c r="K967" s="314">
        <v>8064.4834000000001</v>
      </c>
      <c r="L967" s="314">
        <v>5781.3085300000002</v>
      </c>
      <c r="M967" s="314">
        <v>161.54839999999999</v>
      </c>
      <c r="N967" s="314">
        <v>5942.8569299999999</v>
      </c>
      <c r="O967" s="314">
        <v>14007.91892</v>
      </c>
      <c r="P967" s="314">
        <v>94181.19313</v>
      </c>
      <c r="Q967" s="314">
        <v>132.31306000000001</v>
      </c>
      <c r="R967" s="315">
        <v>94313.50619</v>
      </c>
    </row>
    <row r="968" spans="1:18" s="298" customFormat="1">
      <c r="A968" s="311"/>
      <c r="B968" s="306" t="s">
        <v>25</v>
      </c>
      <c r="C968" s="306" t="s">
        <v>447</v>
      </c>
      <c r="D968" s="306" t="s">
        <v>448</v>
      </c>
      <c r="E968" s="307">
        <v>295</v>
      </c>
      <c r="F968" s="308">
        <v>0</v>
      </c>
      <c r="G968" s="309">
        <v>0</v>
      </c>
      <c r="H968" s="309">
        <v>0</v>
      </c>
      <c r="I968" s="309">
        <v>402.94223999999997</v>
      </c>
      <c r="J968" s="309">
        <v>3.2350000000000004E-2</v>
      </c>
      <c r="K968" s="309">
        <v>402.97459000000003</v>
      </c>
      <c r="L968" s="309">
        <v>59.418889999999998</v>
      </c>
      <c r="M968" s="309">
        <v>33.70288</v>
      </c>
      <c r="N968" s="309">
        <v>93.121769999999998</v>
      </c>
      <c r="O968" s="309">
        <v>496.09636</v>
      </c>
      <c r="P968" s="309">
        <v>7774.6258099999995</v>
      </c>
      <c r="Q968" s="309">
        <v>0</v>
      </c>
      <c r="R968" s="310">
        <v>7774.6258099999995</v>
      </c>
    </row>
    <row r="969" spans="1:18" s="298" customFormat="1">
      <c r="A969" s="311"/>
      <c r="B969" s="311"/>
      <c r="C969" s="306" t="s">
        <v>25</v>
      </c>
      <c r="D969" s="306" t="s">
        <v>25</v>
      </c>
      <c r="E969" s="307">
        <v>60</v>
      </c>
      <c r="F969" s="308">
        <v>14.810870000000001</v>
      </c>
      <c r="G969" s="309">
        <v>0</v>
      </c>
      <c r="H969" s="309">
        <v>14.810870000000001</v>
      </c>
      <c r="I969" s="309">
        <v>4241.6319299999996</v>
      </c>
      <c r="J969" s="309">
        <v>182.16211999999999</v>
      </c>
      <c r="K969" s="309">
        <v>4423.7940499999995</v>
      </c>
      <c r="L969" s="309">
        <v>4726.9712</v>
      </c>
      <c r="M969" s="309">
        <v>0</v>
      </c>
      <c r="N969" s="309">
        <v>4726.9712</v>
      </c>
      <c r="O969" s="309">
        <v>9165.5761199999997</v>
      </c>
      <c r="P969" s="309">
        <v>62982.870600000002</v>
      </c>
      <c r="Q969" s="309">
        <v>0</v>
      </c>
      <c r="R969" s="310">
        <v>62982.870600000002</v>
      </c>
    </row>
    <row r="970" spans="1:18" s="298" customFormat="1">
      <c r="A970" s="311"/>
      <c r="B970" s="311"/>
      <c r="C970" s="311"/>
      <c r="D970" s="311"/>
      <c r="E970" s="312">
        <v>352</v>
      </c>
      <c r="F970" s="313">
        <v>0.87275000000000003</v>
      </c>
      <c r="G970" s="314">
        <v>0</v>
      </c>
      <c r="H970" s="314">
        <v>0.87275000000000003</v>
      </c>
      <c r="I970" s="314">
        <v>1453.8553200000001</v>
      </c>
      <c r="J970" s="314">
        <v>106.03314999999999</v>
      </c>
      <c r="K970" s="314">
        <v>1559.8884699999999</v>
      </c>
      <c r="L970" s="314">
        <v>840.87018</v>
      </c>
      <c r="M970" s="314">
        <v>0</v>
      </c>
      <c r="N970" s="314">
        <v>840.87018</v>
      </c>
      <c r="O970" s="314">
        <v>2401.6313999999998</v>
      </c>
      <c r="P970" s="314">
        <v>22385.145960000002</v>
      </c>
      <c r="Q970" s="314">
        <v>30.194430000000001</v>
      </c>
      <c r="R970" s="315">
        <v>22415.340390000001</v>
      </c>
    </row>
    <row r="971" spans="1:18" s="298" customFormat="1">
      <c r="A971" s="311"/>
      <c r="B971" s="306" t="s">
        <v>26</v>
      </c>
      <c r="C971" s="306" t="s">
        <v>314</v>
      </c>
      <c r="D971" s="306" t="s">
        <v>316</v>
      </c>
      <c r="E971" s="307">
        <v>45</v>
      </c>
      <c r="F971" s="308">
        <v>85.247129999999999</v>
      </c>
      <c r="G971" s="309">
        <v>0</v>
      </c>
      <c r="H971" s="309">
        <v>85.247129999999999</v>
      </c>
      <c r="I971" s="309">
        <v>10584.78753</v>
      </c>
      <c r="J971" s="309">
        <v>152.60641000000001</v>
      </c>
      <c r="K971" s="309">
        <v>10737.39394</v>
      </c>
      <c r="L971" s="309">
        <v>8407.0399499999985</v>
      </c>
      <c r="M971" s="309">
        <v>51.751359999999998</v>
      </c>
      <c r="N971" s="309">
        <v>8458.7913100000005</v>
      </c>
      <c r="O971" s="309">
        <v>19281.432379999998</v>
      </c>
      <c r="P971" s="309">
        <v>119746.01525</v>
      </c>
      <c r="Q971" s="309">
        <v>0</v>
      </c>
      <c r="R971" s="310">
        <v>119746.01525</v>
      </c>
    </row>
    <row r="972" spans="1:18" s="298" customFormat="1">
      <c r="A972" s="311"/>
      <c r="B972" s="311"/>
      <c r="C972" s="306" t="s">
        <v>449</v>
      </c>
      <c r="D972" s="306" t="s">
        <v>449</v>
      </c>
      <c r="E972" s="307">
        <v>431</v>
      </c>
      <c r="F972" s="308">
        <v>0</v>
      </c>
      <c r="G972" s="309">
        <v>0</v>
      </c>
      <c r="H972" s="309">
        <v>0</v>
      </c>
      <c r="I972" s="309">
        <v>212.26750000000001</v>
      </c>
      <c r="J972" s="309">
        <v>2.213E-2</v>
      </c>
      <c r="K972" s="309">
        <v>212.28963000000002</v>
      </c>
      <c r="L972" s="309">
        <v>0</v>
      </c>
      <c r="M972" s="309">
        <v>0</v>
      </c>
      <c r="N972" s="309">
        <v>0</v>
      </c>
      <c r="O972" s="309">
        <v>212.28963000000002</v>
      </c>
      <c r="P972" s="309">
        <v>14679.630570000001</v>
      </c>
      <c r="Q972" s="309">
        <v>0</v>
      </c>
      <c r="R972" s="310">
        <v>14679.630570000001</v>
      </c>
    </row>
    <row r="973" spans="1:18" s="298" customFormat="1">
      <c r="A973" s="306" t="s">
        <v>450</v>
      </c>
      <c r="B973" s="306" t="s">
        <v>5</v>
      </c>
      <c r="C973" s="306" t="s">
        <v>5</v>
      </c>
      <c r="D973" s="306" t="s">
        <v>209</v>
      </c>
      <c r="E973" s="307">
        <v>15</v>
      </c>
      <c r="F973" s="308">
        <v>2986.9303799999998</v>
      </c>
      <c r="G973" s="309">
        <v>2049.4681299999997</v>
      </c>
      <c r="H973" s="309">
        <v>5036.39851</v>
      </c>
      <c r="I973" s="309">
        <v>32427.23805</v>
      </c>
      <c r="J973" s="309">
        <v>13568.275880000001</v>
      </c>
      <c r="K973" s="309">
        <v>45995.513930000001</v>
      </c>
      <c r="L973" s="309">
        <v>13410.558289999999</v>
      </c>
      <c r="M973" s="309">
        <v>13867.162779999999</v>
      </c>
      <c r="N973" s="309">
        <v>27277.72107</v>
      </c>
      <c r="O973" s="309">
        <v>78309.63351</v>
      </c>
      <c r="P973" s="309">
        <v>1691.91851</v>
      </c>
      <c r="Q973" s="309">
        <v>0</v>
      </c>
      <c r="R973" s="310">
        <v>1691.91851</v>
      </c>
    </row>
    <row r="974" spans="1:18" s="298" customFormat="1">
      <c r="A974" s="311"/>
      <c r="B974" s="306" t="s">
        <v>14</v>
      </c>
      <c r="C974" s="306" t="s">
        <v>257</v>
      </c>
      <c r="D974" s="306" t="s">
        <v>257</v>
      </c>
      <c r="E974" s="307">
        <v>25</v>
      </c>
      <c r="F974" s="308">
        <v>181.96007</v>
      </c>
      <c r="G974" s="309">
        <v>179.46788000000001</v>
      </c>
      <c r="H974" s="309">
        <v>361.42795000000001</v>
      </c>
      <c r="I974" s="309">
        <v>40851.073530000001</v>
      </c>
      <c r="J974" s="309">
        <v>9493.6280500000012</v>
      </c>
      <c r="K974" s="309">
        <v>50344.701580000001</v>
      </c>
      <c r="L974" s="309">
        <v>19242.524969999999</v>
      </c>
      <c r="M974" s="309">
        <v>7954.2043899999999</v>
      </c>
      <c r="N974" s="309">
        <v>27196.729360000001</v>
      </c>
      <c r="O974" s="309">
        <v>77902.858890000003</v>
      </c>
      <c r="P974" s="309">
        <v>1149.1809800000001</v>
      </c>
      <c r="Q974" s="309">
        <v>174.97359</v>
      </c>
      <c r="R974" s="310">
        <v>1324.1545700000001</v>
      </c>
    </row>
    <row r="975" spans="1:18" s="298" customFormat="1">
      <c r="A975" s="311"/>
      <c r="B975" s="306" t="s">
        <v>15</v>
      </c>
      <c r="C975" s="306" t="s">
        <v>260</v>
      </c>
      <c r="D975" s="306" t="s">
        <v>260</v>
      </c>
      <c r="E975" s="307">
        <v>19</v>
      </c>
      <c r="F975" s="308">
        <v>1974.4664599999999</v>
      </c>
      <c r="G975" s="309">
        <v>1078.64294</v>
      </c>
      <c r="H975" s="309">
        <v>3053.1093999999998</v>
      </c>
      <c r="I975" s="309">
        <v>24711.106629999998</v>
      </c>
      <c r="J975" s="309">
        <v>4972.5659699999997</v>
      </c>
      <c r="K975" s="309">
        <v>29683.672600000002</v>
      </c>
      <c r="L975" s="309">
        <v>16794.635979999999</v>
      </c>
      <c r="M975" s="309">
        <v>8393.1161999999986</v>
      </c>
      <c r="N975" s="309">
        <v>25187.752179999999</v>
      </c>
      <c r="O975" s="309">
        <v>57924.534180000002</v>
      </c>
      <c r="P975" s="309">
        <v>1597.2844499999999</v>
      </c>
      <c r="Q975" s="309">
        <v>0</v>
      </c>
      <c r="R975" s="310">
        <v>1597.2844499999999</v>
      </c>
    </row>
    <row r="976" spans="1:18" s="298" customFormat="1">
      <c r="A976" s="311"/>
      <c r="B976" s="306" t="s">
        <v>16</v>
      </c>
      <c r="C976" s="306" t="s">
        <v>16</v>
      </c>
      <c r="D976" s="306" t="s">
        <v>16</v>
      </c>
      <c r="E976" s="307">
        <v>22</v>
      </c>
      <c r="F976" s="308">
        <v>92.174329999999998</v>
      </c>
      <c r="G976" s="309">
        <v>156.78879999999998</v>
      </c>
      <c r="H976" s="309">
        <v>248.96313000000001</v>
      </c>
      <c r="I976" s="309">
        <v>121519.23140999999</v>
      </c>
      <c r="J976" s="309">
        <v>13177.592689999999</v>
      </c>
      <c r="K976" s="309">
        <v>134696.8241</v>
      </c>
      <c r="L976" s="309">
        <v>30634.761699999999</v>
      </c>
      <c r="M976" s="309">
        <v>13362.45061</v>
      </c>
      <c r="N976" s="309">
        <v>43997.212310000003</v>
      </c>
      <c r="O976" s="309">
        <v>178942.99953999999</v>
      </c>
      <c r="P976" s="309">
        <v>9715.2114700000002</v>
      </c>
      <c r="Q976" s="309">
        <v>999.1644399999999</v>
      </c>
      <c r="R976" s="310">
        <v>10714.375910000001</v>
      </c>
    </row>
    <row r="977" spans="1:18" s="298" customFormat="1">
      <c r="A977" s="311"/>
      <c r="B977" s="311"/>
      <c r="C977" s="311"/>
      <c r="D977" s="306" t="s">
        <v>60</v>
      </c>
      <c r="E977" s="307">
        <v>9</v>
      </c>
      <c r="F977" s="308">
        <v>33.340739999999997</v>
      </c>
      <c r="G977" s="309">
        <v>90.963979999999992</v>
      </c>
      <c r="H977" s="309">
        <v>124.30472</v>
      </c>
      <c r="I977" s="309">
        <v>80502.883930000011</v>
      </c>
      <c r="J977" s="309">
        <v>10494.363240000001</v>
      </c>
      <c r="K977" s="309">
        <v>90997.247170000002</v>
      </c>
      <c r="L977" s="309">
        <v>26319.627829999998</v>
      </c>
      <c r="M977" s="309">
        <v>12795.784170000001</v>
      </c>
      <c r="N977" s="309">
        <v>39115.411999999997</v>
      </c>
      <c r="O977" s="309">
        <v>130236.96389</v>
      </c>
      <c r="P977" s="309">
        <v>3251.99314</v>
      </c>
      <c r="Q977" s="309">
        <v>203.97408999999999</v>
      </c>
      <c r="R977" s="310">
        <v>3455.9672300000002</v>
      </c>
    </row>
    <row r="978" spans="1:18" s="298" customFormat="1">
      <c r="A978" s="311"/>
      <c r="B978" s="311"/>
      <c r="C978" s="311"/>
      <c r="D978" s="306" t="s">
        <v>62</v>
      </c>
      <c r="E978" s="307">
        <v>20</v>
      </c>
      <c r="F978" s="308">
        <v>6.23712</v>
      </c>
      <c r="G978" s="309">
        <v>586.50481000000002</v>
      </c>
      <c r="H978" s="309">
        <v>592.74193000000002</v>
      </c>
      <c r="I978" s="309">
        <v>95737.599889999998</v>
      </c>
      <c r="J978" s="309">
        <v>40839.879380000006</v>
      </c>
      <c r="K978" s="309">
        <v>136577.47927000001</v>
      </c>
      <c r="L978" s="309">
        <v>52597.584450000002</v>
      </c>
      <c r="M978" s="309">
        <v>32893.380579999997</v>
      </c>
      <c r="N978" s="309">
        <v>85490.965030000007</v>
      </c>
      <c r="O978" s="309">
        <v>222661.18622999999</v>
      </c>
      <c r="P978" s="309">
        <v>3189.1696200000001</v>
      </c>
      <c r="Q978" s="309">
        <v>1082.48109</v>
      </c>
      <c r="R978" s="310">
        <v>4271.6507099999999</v>
      </c>
    </row>
    <row r="979" spans="1:18" s="298" customFormat="1">
      <c r="A979" s="311"/>
      <c r="B979" s="311"/>
      <c r="C979" s="311"/>
      <c r="D979" s="306" t="s">
        <v>65</v>
      </c>
      <c r="E979" s="307">
        <v>1</v>
      </c>
      <c r="F979" s="308">
        <v>164907.67337999999</v>
      </c>
      <c r="G979" s="309">
        <v>40193.500919999999</v>
      </c>
      <c r="H979" s="309">
        <v>205101.17430000001</v>
      </c>
      <c r="I979" s="309">
        <v>79997.502590000004</v>
      </c>
      <c r="J979" s="309">
        <v>16595.378290000001</v>
      </c>
      <c r="K979" s="309">
        <v>96592.880879999997</v>
      </c>
      <c r="L979" s="309">
        <v>2136663.6187200001</v>
      </c>
      <c r="M979" s="309">
        <v>135069.05558000001</v>
      </c>
      <c r="N979" s="309">
        <v>2271732.6743000001</v>
      </c>
      <c r="O979" s="309">
        <v>2573426.7294800002</v>
      </c>
      <c r="P979" s="309">
        <v>3261899.22419</v>
      </c>
      <c r="Q979" s="309">
        <v>830557.54665999999</v>
      </c>
      <c r="R979" s="310">
        <v>4092456.77085</v>
      </c>
    </row>
    <row r="980" spans="1:18" s="298" customFormat="1">
      <c r="A980" s="311"/>
      <c r="B980" s="311"/>
      <c r="C980" s="311"/>
      <c r="D980" s="311"/>
      <c r="E980" s="312">
        <v>8</v>
      </c>
      <c r="F980" s="313">
        <v>391.97644000000003</v>
      </c>
      <c r="G980" s="314">
        <v>83.849440000000001</v>
      </c>
      <c r="H980" s="314">
        <v>475.82587999999998</v>
      </c>
      <c r="I980" s="314">
        <v>178343.37119999999</v>
      </c>
      <c r="J980" s="314">
        <v>74145.525680000006</v>
      </c>
      <c r="K980" s="314">
        <v>252488.89687999999</v>
      </c>
      <c r="L980" s="314">
        <v>224018.11854</v>
      </c>
      <c r="M980" s="314">
        <v>242241.51443000001</v>
      </c>
      <c r="N980" s="314">
        <v>466259.63297000004</v>
      </c>
      <c r="O980" s="314">
        <v>719224.35573000007</v>
      </c>
      <c r="P980" s="314">
        <v>4888.7975199999992</v>
      </c>
      <c r="Q980" s="314">
        <v>310.31171000000001</v>
      </c>
      <c r="R980" s="315">
        <v>5199.10923</v>
      </c>
    </row>
    <row r="981" spans="1:18" s="298" customFormat="1">
      <c r="A981" s="311"/>
      <c r="B981" s="311"/>
      <c r="C981" s="311"/>
      <c r="D981" s="306" t="s">
        <v>70</v>
      </c>
      <c r="E981" s="307">
        <v>10</v>
      </c>
      <c r="F981" s="308">
        <v>112.63433000000001</v>
      </c>
      <c r="G981" s="309">
        <v>6.1030699999999998</v>
      </c>
      <c r="H981" s="309">
        <v>118.73739999999999</v>
      </c>
      <c r="I981" s="309">
        <v>119523.30343</v>
      </c>
      <c r="J981" s="309">
        <v>24688.387770000001</v>
      </c>
      <c r="K981" s="309">
        <v>144211.6912</v>
      </c>
      <c r="L981" s="309">
        <v>50285.961369999997</v>
      </c>
      <c r="M981" s="309">
        <v>27866.23791</v>
      </c>
      <c r="N981" s="309">
        <v>78152.199280000001</v>
      </c>
      <c r="O981" s="309">
        <v>222482.62787999999</v>
      </c>
      <c r="P981" s="309">
        <v>4439.6528399999997</v>
      </c>
      <c r="Q981" s="309">
        <v>83.074240000000003</v>
      </c>
      <c r="R981" s="310">
        <v>4522.7270799999997</v>
      </c>
    </row>
    <row r="982" spans="1:18" s="298" customFormat="1">
      <c r="A982" s="311"/>
      <c r="B982" s="311"/>
      <c r="C982" s="311"/>
      <c r="D982" s="306" t="s">
        <v>71</v>
      </c>
      <c r="E982" s="307">
        <v>7</v>
      </c>
      <c r="F982" s="308">
        <v>26.02993</v>
      </c>
      <c r="G982" s="309">
        <v>576.69254000000001</v>
      </c>
      <c r="H982" s="309">
        <v>602.72246999999993</v>
      </c>
      <c r="I982" s="309">
        <v>123049.18987</v>
      </c>
      <c r="J982" s="309">
        <v>59044.905429999999</v>
      </c>
      <c r="K982" s="309">
        <v>182094.09530000002</v>
      </c>
      <c r="L982" s="309">
        <v>64569.353009999999</v>
      </c>
      <c r="M982" s="309">
        <v>59704.589509999998</v>
      </c>
      <c r="N982" s="309">
        <v>124273.94252</v>
      </c>
      <c r="O982" s="309">
        <v>306970.76029000001</v>
      </c>
      <c r="P982" s="309">
        <v>3942.0934700000003</v>
      </c>
      <c r="Q982" s="309">
        <v>1700.5891399999998</v>
      </c>
      <c r="R982" s="310">
        <v>5642.6826100000008</v>
      </c>
    </row>
    <row r="983" spans="1:18" s="298" customFormat="1">
      <c r="A983" s="311"/>
      <c r="B983" s="306" t="s">
        <v>21</v>
      </c>
      <c r="C983" s="306" t="s">
        <v>21</v>
      </c>
      <c r="D983" s="306" t="s">
        <v>21</v>
      </c>
      <c r="E983" s="307">
        <v>24</v>
      </c>
      <c r="F983" s="308">
        <v>98.204239999999999</v>
      </c>
      <c r="G983" s="309">
        <v>337.89312000000001</v>
      </c>
      <c r="H983" s="309">
        <v>436.09735999999998</v>
      </c>
      <c r="I983" s="309">
        <v>17214.568809999997</v>
      </c>
      <c r="J983" s="309">
        <v>5677.0489200000002</v>
      </c>
      <c r="K983" s="309">
        <v>22891.617730000002</v>
      </c>
      <c r="L983" s="309">
        <v>11094.74417</v>
      </c>
      <c r="M983" s="309">
        <v>4831.3084500000004</v>
      </c>
      <c r="N983" s="309">
        <v>15926.052619999999</v>
      </c>
      <c r="O983" s="309">
        <v>39253.76771</v>
      </c>
      <c r="P983" s="309">
        <v>680.86956999999995</v>
      </c>
      <c r="Q983" s="309">
        <v>0</v>
      </c>
      <c r="R983" s="310">
        <v>680.86956999999995</v>
      </c>
    </row>
    <row r="984" spans="1:18" s="298" customFormat="1">
      <c r="A984" s="306" t="s">
        <v>451</v>
      </c>
      <c r="B984" s="306" t="s">
        <v>3</v>
      </c>
      <c r="C984" s="306" t="s">
        <v>204</v>
      </c>
      <c r="D984" s="306" t="s">
        <v>205</v>
      </c>
      <c r="E984" s="307">
        <v>68</v>
      </c>
      <c r="F984" s="308">
        <v>0</v>
      </c>
      <c r="G984" s="309">
        <v>0</v>
      </c>
      <c r="H984" s="309">
        <v>0</v>
      </c>
      <c r="I984" s="309">
        <v>11296.136619999999</v>
      </c>
      <c r="J984" s="309">
        <v>572.31299000000001</v>
      </c>
      <c r="K984" s="309">
        <v>11868.44961</v>
      </c>
      <c r="L984" s="309">
        <v>13175.335499999999</v>
      </c>
      <c r="M984" s="309">
        <v>1344.0167300000001</v>
      </c>
      <c r="N984" s="309">
        <v>14519.35223</v>
      </c>
      <c r="O984" s="309">
        <v>26387.80184</v>
      </c>
      <c r="P984" s="309">
        <v>43826.929640000002</v>
      </c>
      <c r="Q984" s="309">
        <v>0</v>
      </c>
      <c r="R984" s="310">
        <v>43826.929640000002</v>
      </c>
    </row>
    <row r="985" spans="1:18" s="298" customFormat="1">
      <c r="A985" s="311"/>
      <c r="B985" s="306" t="s">
        <v>5</v>
      </c>
      <c r="C985" s="306" t="s">
        <v>5</v>
      </c>
      <c r="D985" s="306" t="s">
        <v>209</v>
      </c>
      <c r="E985" s="307">
        <v>12</v>
      </c>
      <c r="F985" s="308">
        <v>0</v>
      </c>
      <c r="G985" s="309">
        <v>0</v>
      </c>
      <c r="H985" s="309">
        <v>0</v>
      </c>
      <c r="I985" s="309">
        <v>28803.30143</v>
      </c>
      <c r="J985" s="309">
        <v>1684.5948700000001</v>
      </c>
      <c r="K985" s="309">
        <v>30487.8963</v>
      </c>
      <c r="L985" s="309">
        <v>17767.123929999998</v>
      </c>
      <c r="M985" s="309">
        <v>4662.9034199999996</v>
      </c>
      <c r="N985" s="309">
        <v>22430.02735</v>
      </c>
      <c r="O985" s="309">
        <v>52917.923649999997</v>
      </c>
      <c r="P985" s="309">
        <v>89871.133730000001</v>
      </c>
      <c r="Q985" s="309">
        <v>0</v>
      </c>
      <c r="R985" s="310">
        <v>89871.133730000001</v>
      </c>
    </row>
    <row r="986" spans="1:18" s="298" customFormat="1">
      <c r="A986" s="311"/>
      <c r="B986" s="311"/>
      <c r="C986" s="311"/>
      <c r="D986" s="306" t="s">
        <v>212</v>
      </c>
      <c r="E986" s="307">
        <v>56</v>
      </c>
      <c r="F986" s="308">
        <v>0</v>
      </c>
      <c r="G986" s="309">
        <v>0</v>
      </c>
      <c r="H986" s="309">
        <v>0</v>
      </c>
      <c r="I986" s="309">
        <v>32627.557000000001</v>
      </c>
      <c r="J986" s="309">
        <v>1918.4052199999999</v>
      </c>
      <c r="K986" s="309">
        <v>34545.962220000001</v>
      </c>
      <c r="L986" s="309">
        <v>22965.37228</v>
      </c>
      <c r="M986" s="309">
        <v>4428.7462000000005</v>
      </c>
      <c r="N986" s="309">
        <v>27394.118480000001</v>
      </c>
      <c r="O986" s="309">
        <v>61940.080700000006</v>
      </c>
      <c r="P986" s="309">
        <v>62972.92164</v>
      </c>
      <c r="Q986" s="309">
        <v>0</v>
      </c>
      <c r="R986" s="310">
        <v>62972.92164</v>
      </c>
    </row>
    <row r="987" spans="1:18" s="298" customFormat="1">
      <c r="A987" s="311"/>
      <c r="B987" s="306" t="s">
        <v>7</v>
      </c>
      <c r="C987" s="306" t="s">
        <v>7</v>
      </c>
      <c r="D987" s="306" t="s">
        <v>7</v>
      </c>
      <c r="E987" s="307">
        <v>24</v>
      </c>
      <c r="F987" s="308">
        <v>0</v>
      </c>
      <c r="G987" s="309">
        <v>0</v>
      </c>
      <c r="H987" s="309">
        <v>0</v>
      </c>
      <c r="I987" s="309">
        <v>13653.791650000001</v>
      </c>
      <c r="J987" s="309">
        <v>488.84861000000001</v>
      </c>
      <c r="K987" s="309">
        <v>14142.64026</v>
      </c>
      <c r="L987" s="309">
        <v>13729.65373</v>
      </c>
      <c r="M987" s="309">
        <v>1305.3149900000001</v>
      </c>
      <c r="N987" s="309">
        <v>15034.968720000001</v>
      </c>
      <c r="O987" s="309">
        <v>29177.608980000001</v>
      </c>
      <c r="P987" s="309">
        <v>33888.911659999998</v>
      </c>
      <c r="Q987" s="309">
        <v>0</v>
      </c>
      <c r="R987" s="310">
        <v>33888.911659999998</v>
      </c>
    </row>
    <row r="988" spans="1:18" s="298" customFormat="1">
      <c r="A988" s="311"/>
      <c r="B988" s="306" t="s">
        <v>8</v>
      </c>
      <c r="C988" s="306" t="s">
        <v>225</v>
      </c>
      <c r="D988" s="306" t="s">
        <v>92</v>
      </c>
      <c r="E988" s="307">
        <v>48</v>
      </c>
      <c r="F988" s="308">
        <v>0</v>
      </c>
      <c r="G988" s="309">
        <v>0</v>
      </c>
      <c r="H988" s="309">
        <v>0</v>
      </c>
      <c r="I988" s="309">
        <v>38102.681369999998</v>
      </c>
      <c r="J988" s="309">
        <v>3213.0036800000003</v>
      </c>
      <c r="K988" s="309">
        <v>41315.68505</v>
      </c>
      <c r="L988" s="309">
        <v>43214.458079999997</v>
      </c>
      <c r="M988" s="309">
        <v>5393.4772000000003</v>
      </c>
      <c r="N988" s="309">
        <v>48607.935279999998</v>
      </c>
      <c r="O988" s="309">
        <v>89923.620330000005</v>
      </c>
      <c r="P988" s="309">
        <v>53233.153989999999</v>
      </c>
      <c r="Q988" s="309">
        <v>0</v>
      </c>
      <c r="R988" s="310">
        <v>53233.153989999999</v>
      </c>
    </row>
    <row r="989" spans="1:18" s="298" customFormat="1">
      <c r="A989" s="311"/>
      <c r="B989" s="311"/>
      <c r="C989" s="311"/>
      <c r="D989" s="306" t="s">
        <v>8</v>
      </c>
      <c r="E989" s="307">
        <v>43</v>
      </c>
      <c r="F989" s="308">
        <v>0</v>
      </c>
      <c r="G989" s="309">
        <v>0</v>
      </c>
      <c r="H989" s="309">
        <v>0</v>
      </c>
      <c r="I989" s="309">
        <v>28025.82171</v>
      </c>
      <c r="J989" s="309">
        <v>2159.0642599999996</v>
      </c>
      <c r="K989" s="309">
        <v>30184.885969999999</v>
      </c>
      <c r="L989" s="309">
        <v>31621.082690000003</v>
      </c>
      <c r="M989" s="309">
        <v>3566.3353900000002</v>
      </c>
      <c r="N989" s="309">
        <v>35187.418079999996</v>
      </c>
      <c r="O989" s="309">
        <v>65372.304049999999</v>
      </c>
      <c r="P989" s="309">
        <v>44671.370219999997</v>
      </c>
      <c r="Q989" s="309">
        <v>0</v>
      </c>
      <c r="R989" s="310">
        <v>44671.370219999997</v>
      </c>
    </row>
    <row r="990" spans="1:18" s="298" customFormat="1">
      <c r="A990" s="311"/>
      <c r="B990" s="306" t="s">
        <v>9</v>
      </c>
      <c r="C990" s="306" t="s">
        <v>9</v>
      </c>
      <c r="D990" s="306" t="s">
        <v>9</v>
      </c>
      <c r="E990" s="307">
        <v>134</v>
      </c>
      <c r="F990" s="308">
        <v>0</v>
      </c>
      <c r="G990" s="309">
        <v>0</v>
      </c>
      <c r="H990" s="309">
        <v>0</v>
      </c>
      <c r="I990" s="309">
        <v>7929.9016600000004</v>
      </c>
      <c r="J990" s="309">
        <v>584.625</v>
      </c>
      <c r="K990" s="309">
        <v>8514.5266599999995</v>
      </c>
      <c r="L990" s="309">
        <v>3709.3411900000001</v>
      </c>
      <c r="M990" s="309">
        <v>1186.8223700000001</v>
      </c>
      <c r="N990" s="309">
        <v>4896.16356</v>
      </c>
      <c r="O990" s="309">
        <v>13410.69022</v>
      </c>
      <c r="P990" s="309">
        <v>13821.742539999999</v>
      </c>
      <c r="Q990" s="309">
        <v>0</v>
      </c>
      <c r="R990" s="310">
        <v>13821.742539999999</v>
      </c>
    </row>
    <row r="991" spans="1:18" s="298" customFormat="1">
      <c r="A991" s="311"/>
      <c r="B991" s="311"/>
      <c r="C991" s="311"/>
      <c r="D991" s="306" t="s">
        <v>321</v>
      </c>
      <c r="E991" s="307">
        <v>141</v>
      </c>
      <c r="F991" s="308">
        <v>0</v>
      </c>
      <c r="G991" s="309">
        <v>0</v>
      </c>
      <c r="H991" s="309">
        <v>0</v>
      </c>
      <c r="I991" s="309">
        <v>193.81963000000002</v>
      </c>
      <c r="J991" s="309">
        <v>57.346989999999998</v>
      </c>
      <c r="K991" s="309">
        <v>251.16661999999999</v>
      </c>
      <c r="L991" s="309">
        <v>100.1</v>
      </c>
      <c r="M991" s="309">
        <v>0</v>
      </c>
      <c r="N991" s="309">
        <v>100.1</v>
      </c>
      <c r="O991" s="309">
        <v>351.26661999999999</v>
      </c>
      <c r="P991" s="309">
        <v>0</v>
      </c>
      <c r="Q991" s="309">
        <v>0</v>
      </c>
      <c r="R991" s="310">
        <v>0</v>
      </c>
    </row>
    <row r="992" spans="1:18" s="298" customFormat="1">
      <c r="A992" s="311"/>
      <c r="B992" s="306" t="s">
        <v>235</v>
      </c>
      <c r="C992" s="306" t="s">
        <v>235</v>
      </c>
      <c r="D992" s="306" t="s">
        <v>235</v>
      </c>
      <c r="E992" s="307">
        <v>85</v>
      </c>
      <c r="F992" s="308">
        <v>0</v>
      </c>
      <c r="G992" s="309">
        <v>0</v>
      </c>
      <c r="H992" s="309">
        <v>0</v>
      </c>
      <c r="I992" s="309">
        <v>2316.4027500000002</v>
      </c>
      <c r="J992" s="309">
        <v>57.283529999999999</v>
      </c>
      <c r="K992" s="309">
        <v>2373.6862799999999</v>
      </c>
      <c r="L992" s="309">
        <v>2028.5919199999998</v>
      </c>
      <c r="M992" s="309">
        <v>255.36332000000002</v>
      </c>
      <c r="N992" s="309">
        <v>2283.9552400000002</v>
      </c>
      <c r="O992" s="309">
        <v>4657.6415199999992</v>
      </c>
      <c r="P992" s="309">
        <v>11385.05413</v>
      </c>
      <c r="Q992" s="309">
        <v>0</v>
      </c>
      <c r="R992" s="310">
        <v>11385.05413</v>
      </c>
    </row>
    <row r="993" spans="1:18" s="298" customFormat="1">
      <c r="A993" s="311"/>
      <c r="B993" s="306" t="s">
        <v>12</v>
      </c>
      <c r="C993" s="306" t="s">
        <v>238</v>
      </c>
      <c r="D993" s="306" t="s">
        <v>239</v>
      </c>
      <c r="E993" s="307">
        <v>65</v>
      </c>
      <c r="F993" s="308">
        <v>0</v>
      </c>
      <c r="G993" s="309">
        <v>0</v>
      </c>
      <c r="H993" s="309">
        <v>0</v>
      </c>
      <c r="I993" s="309">
        <v>4676.8082800000002</v>
      </c>
      <c r="J993" s="309">
        <v>123.68741</v>
      </c>
      <c r="K993" s="309">
        <v>4800.4956900000006</v>
      </c>
      <c r="L993" s="309">
        <v>1961.2829999999999</v>
      </c>
      <c r="M993" s="309">
        <v>165.28106</v>
      </c>
      <c r="N993" s="309">
        <v>2126.5640600000002</v>
      </c>
      <c r="O993" s="309">
        <v>6927.0597500000003</v>
      </c>
      <c r="P993" s="309">
        <v>14051.167820000001</v>
      </c>
      <c r="Q993" s="309">
        <v>0</v>
      </c>
      <c r="R993" s="310">
        <v>14051.167820000001</v>
      </c>
    </row>
    <row r="994" spans="1:18" s="298" customFormat="1">
      <c r="A994" s="311"/>
      <c r="B994" s="311"/>
      <c r="C994" s="306" t="s">
        <v>12</v>
      </c>
      <c r="D994" s="306" t="s">
        <v>12</v>
      </c>
      <c r="E994" s="307">
        <v>26</v>
      </c>
      <c r="F994" s="308">
        <v>0</v>
      </c>
      <c r="G994" s="309">
        <v>0</v>
      </c>
      <c r="H994" s="309">
        <v>0</v>
      </c>
      <c r="I994" s="309">
        <v>8297.480230000001</v>
      </c>
      <c r="J994" s="309">
        <v>242.71787</v>
      </c>
      <c r="K994" s="309">
        <v>8540.1980999999996</v>
      </c>
      <c r="L994" s="309">
        <v>5058.6015599999992</v>
      </c>
      <c r="M994" s="309">
        <v>370.31981000000002</v>
      </c>
      <c r="N994" s="309">
        <v>5428.92137</v>
      </c>
      <c r="O994" s="309">
        <v>13969.119470000001</v>
      </c>
      <c r="P994" s="309">
        <v>43446.526409999999</v>
      </c>
      <c r="Q994" s="309">
        <v>0</v>
      </c>
      <c r="R994" s="310">
        <v>43446.526409999999</v>
      </c>
    </row>
    <row r="995" spans="1:18" s="298" customFormat="1">
      <c r="A995" s="311"/>
      <c r="B995" s="311"/>
      <c r="C995" s="311"/>
      <c r="D995" s="311"/>
      <c r="E995" s="312">
        <v>136</v>
      </c>
      <c r="F995" s="313">
        <v>0</v>
      </c>
      <c r="G995" s="314">
        <v>0</v>
      </c>
      <c r="H995" s="314">
        <v>0</v>
      </c>
      <c r="I995" s="314">
        <v>541.25432999999998</v>
      </c>
      <c r="J995" s="314">
        <v>0.48208999999999996</v>
      </c>
      <c r="K995" s="314">
        <v>541.73642000000007</v>
      </c>
      <c r="L995" s="314">
        <v>218.9238</v>
      </c>
      <c r="M995" s="314">
        <v>47.32414</v>
      </c>
      <c r="N995" s="314">
        <v>266.24794000000003</v>
      </c>
      <c r="O995" s="314">
        <v>807.98436000000004</v>
      </c>
      <c r="P995" s="314">
        <v>2015.4454099999998</v>
      </c>
      <c r="Q995" s="314">
        <v>0</v>
      </c>
      <c r="R995" s="315">
        <v>2015.4454099999998</v>
      </c>
    </row>
    <row r="996" spans="1:18" s="298" customFormat="1">
      <c r="A996" s="311"/>
      <c r="B996" s="306" t="s">
        <v>243</v>
      </c>
      <c r="C996" s="306" t="s">
        <v>246</v>
      </c>
      <c r="D996" s="306" t="s">
        <v>246</v>
      </c>
      <c r="E996" s="307">
        <v>125</v>
      </c>
      <c r="F996" s="308">
        <v>0</v>
      </c>
      <c r="G996" s="309">
        <v>0</v>
      </c>
      <c r="H996" s="309">
        <v>0</v>
      </c>
      <c r="I996" s="309">
        <v>11133.575429999999</v>
      </c>
      <c r="J996" s="309">
        <v>237.84663</v>
      </c>
      <c r="K996" s="309">
        <v>11371.422060000001</v>
      </c>
      <c r="L996" s="309">
        <v>4585.2997800000003</v>
      </c>
      <c r="M996" s="309">
        <v>949.85281999999995</v>
      </c>
      <c r="N996" s="309">
        <v>5535.1525999999994</v>
      </c>
      <c r="O996" s="309">
        <v>16906.574659999998</v>
      </c>
      <c r="P996" s="309">
        <v>29571.70952</v>
      </c>
      <c r="Q996" s="309">
        <v>0</v>
      </c>
      <c r="R996" s="310">
        <v>29571.70952</v>
      </c>
    </row>
    <row r="997" spans="1:18" s="298" customFormat="1">
      <c r="A997" s="311"/>
      <c r="B997" s="306" t="s">
        <v>14</v>
      </c>
      <c r="C997" s="306" t="s">
        <v>254</v>
      </c>
      <c r="D997" s="306" t="s">
        <v>254</v>
      </c>
      <c r="E997" s="307">
        <v>84</v>
      </c>
      <c r="F997" s="308">
        <v>0</v>
      </c>
      <c r="G997" s="309">
        <v>0</v>
      </c>
      <c r="H997" s="309">
        <v>0</v>
      </c>
      <c r="I997" s="309">
        <v>413.76259000000005</v>
      </c>
      <c r="J997" s="309">
        <v>0.14821000000000001</v>
      </c>
      <c r="K997" s="309">
        <v>413.91079999999999</v>
      </c>
      <c r="L997" s="309">
        <v>7.9299200000000001</v>
      </c>
      <c r="M997" s="309">
        <v>0</v>
      </c>
      <c r="N997" s="309">
        <v>7.9299200000000001</v>
      </c>
      <c r="O997" s="309">
        <v>421.84071999999998</v>
      </c>
      <c r="P997" s="309">
        <v>3402.4966199999999</v>
      </c>
      <c r="Q997" s="309">
        <v>0</v>
      </c>
      <c r="R997" s="310">
        <v>3402.4966199999999</v>
      </c>
    </row>
    <row r="998" spans="1:18" s="298" customFormat="1">
      <c r="A998" s="311"/>
      <c r="B998" s="311"/>
      <c r="C998" s="306" t="s">
        <v>257</v>
      </c>
      <c r="D998" s="306" t="s">
        <v>257</v>
      </c>
      <c r="E998" s="307">
        <v>35</v>
      </c>
      <c r="F998" s="308">
        <v>0</v>
      </c>
      <c r="G998" s="309">
        <v>0</v>
      </c>
      <c r="H998" s="309">
        <v>0</v>
      </c>
      <c r="I998" s="309">
        <v>25159.945</v>
      </c>
      <c r="J998" s="309">
        <v>1544.1086699999998</v>
      </c>
      <c r="K998" s="309">
        <v>26704.053670000001</v>
      </c>
      <c r="L998" s="309">
        <v>26188.447110000001</v>
      </c>
      <c r="M998" s="309">
        <v>4241.0227999999997</v>
      </c>
      <c r="N998" s="309">
        <v>30429.46991</v>
      </c>
      <c r="O998" s="309">
        <v>57133.523580000001</v>
      </c>
      <c r="P998" s="309">
        <v>123885.68645000001</v>
      </c>
      <c r="Q998" s="309">
        <v>0</v>
      </c>
      <c r="R998" s="310">
        <v>123885.68645000001</v>
      </c>
    </row>
    <row r="999" spans="1:18" s="298" customFormat="1">
      <c r="A999" s="311"/>
      <c r="B999" s="311"/>
      <c r="C999" s="311"/>
      <c r="D999" s="311"/>
      <c r="E999" s="312">
        <v>47</v>
      </c>
      <c r="F999" s="313">
        <v>0</v>
      </c>
      <c r="G999" s="314">
        <v>0</v>
      </c>
      <c r="H999" s="314">
        <v>0</v>
      </c>
      <c r="I999" s="314">
        <v>9201.5183900000011</v>
      </c>
      <c r="J999" s="314">
        <v>732.36532</v>
      </c>
      <c r="K999" s="314">
        <v>9933.8837100000001</v>
      </c>
      <c r="L999" s="314">
        <v>12300.624609999999</v>
      </c>
      <c r="M999" s="314">
        <v>1282.1118700000002</v>
      </c>
      <c r="N999" s="314">
        <v>13582.73648</v>
      </c>
      <c r="O999" s="314">
        <v>23516.620190000001</v>
      </c>
      <c r="P999" s="314">
        <v>35544.73027</v>
      </c>
      <c r="Q999" s="314">
        <v>0</v>
      </c>
      <c r="R999" s="315">
        <v>35544.73027</v>
      </c>
    </row>
    <row r="1000" spans="1:18" s="298" customFormat="1">
      <c r="A1000" s="311"/>
      <c r="B1000" s="311"/>
      <c r="C1000" s="306" t="s">
        <v>259</v>
      </c>
      <c r="D1000" s="306" t="s">
        <v>259</v>
      </c>
      <c r="E1000" s="307">
        <v>73</v>
      </c>
      <c r="F1000" s="308">
        <v>0</v>
      </c>
      <c r="G1000" s="309">
        <v>0</v>
      </c>
      <c r="H1000" s="309">
        <v>0</v>
      </c>
      <c r="I1000" s="309">
        <v>1409.65012</v>
      </c>
      <c r="J1000" s="309">
        <v>112.54216000000001</v>
      </c>
      <c r="K1000" s="309">
        <v>1522.19228</v>
      </c>
      <c r="L1000" s="309">
        <v>2066.17227</v>
      </c>
      <c r="M1000" s="309">
        <v>462.44159000000002</v>
      </c>
      <c r="N1000" s="309">
        <v>2528.6138599999999</v>
      </c>
      <c r="O1000" s="309">
        <v>4050.8061400000001</v>
      </c>
      <c r="P1000" s="309">
        <v>5358.6494199999997</v>
      </c>
      <c r="Q1000" s="309">
        <v>0</v>
      </c>
      <c r="R1000" s="310">
        <v>5358.6494199999997</v>
      </c>
    </row>
    <row r="1001" spans="1:18" s="298" customFormat="1">
      <c r="A1001" s="311"/>
      <c r="B1001" s="306" t="s">
        <v>15</v>
      </c>
      <c r="C1001" s="306" t="s">
        <v>260</v>
      </c>
      <c r="D1001" s="306" t="s">
        <v>260</v>
      </c>
      <c r="E1001" s="307">
        <v>33</v>
      </c>
      <c r="F1001" s="308">
        <v>0</v>
      </c>
      <c r="G1001" s="309">
        <v>0</v>
      </c>
      <c r="H1001" s="309">
        <v>0</v>
      </c>
      <c r="I1001" s="309">
        <v>18653.150969999999</v>
      </c>
      <c r="J1001" s="309">
        <v>1294.4492700000001</v>
      </c>
      <c r="K1001" s="309">
        <v>19947.60024</v>
      </c>
      <c r="L1001" s="309">
        <v>20954.572909999999</v>
      </c>
      <c r="M1001" s="309">
        <v>1671.43552</v>
      </c>
      <c r="N1001" s="309">
        <v>22626.008429999998</v>
      </c>
      <c r="O1001" s="309">
        <v>42573.608670000001</v>
      </c>
      <c r="P1001" s="309">
        <v>105208.24576000001</v>
      </c>
      <c r="Q1001" s="309">
        <v>0</v>
      </c>
      <c r="R1001" s="310">
        <v>105208.24576000001</v>
      </c>
    </row>
    <row r="1002" spans="1:18" s="298" customFormat="1">
      <c r="A1002" s="311"/>
      <c r="B1002" s="311"/>
      <c r="C1002" s="311"/>
      <c r="D1002" s="311"/>
      <c r="E1002" s="312">
        <v>138</v>
      </c>
      <c r="F1002" s="313">
        <v>0</v>
      </c>
      <c r="G1002" s="314">
        <v>0</v>
      </c>
      <c r="H1002" s="314">
        <v>0</v>
      </c>
      <c r="I1002" s="314">
        <v>20.203409999999998</v>
      </c>
      <c r="J1002" s="314">
        <v>0</v>
      </c>
      <c r="K1002" s="314">
        <v>20.203409999999998</v>
      </c>
      <c r="L1002" s="314">
        <v>0</v>
      </c>
      <c r="M1002" s="314">
        <v>0</v>
      </c>
      <c r="N1002" s="314">
        <v>0</v>
      </c>
      <c r="O1002" s="314">
        <v>20.203409999999998</v>
      </c>
      <c r="P1002" s="314">
        <v>0</v>
      </c>
      <c r="Q1002" s="314">
        <v>0</v>
      </c>
      <c r="R1002" s="315">
        <v>0</v>
      </c>
    </row>
    <row r="1003" spans="1:18" s="298" customFormat="1">
      <c r="A1003" s="311"/>
      <c r="B1003" s="306" t="s">
        <v>16</v>
      </c>
      <c r="C1003" s="306" t="s">
        <v>263</v>
      </c>
      <c r="D1003" s="306" t="s">
        <v>266</v>
      </c>
      <c r="E1003" s="307">
        <v>74</v>
      </c>
      <c r="F1003" s="308">
        <v>0</v>
      </c>
      <c r="G1003" s="309">
        <v>0</v>
      </c>
      <c r="H1003" s="309">
        <v>0</v>
      </c>
      <c r="I1003" s="309">
        <v>5670.9967200000001</v>
      </c>
      <c r="J1003" s="309">
        <v>238.23193000000001</v>
      </c>
      <c r="K1003" s="309">
        <v>5909.22865</v>
      </c>
      <c r="L1003" s="309">
        <v>3595.6560399999998</v>
      </c>
      <c r="M1003" s="309">
        <v>225.52523000000002</v>
      </c>
      <c r="N1003" s="309">
        <v>3821.18127</v>
      </c>
      <c r="O1003" s="309">
        <v>9730.4099200000001</v>
      </c>
      <c r="P1003" s="309">
        <v>20907.392390000001</v>
      </c>
      <c r="Q1003" s="309">
        <v>0</v>
      </c>
      <c r="R1003" s="310">
        <v>20907.392390000001</v>
      </c>
    </row>
    <row r="1004" spans="1:18" s="298" customFormat="1">
      <c r="A1004" s="311"/>
      <c r="B1004" s="311"/>
      <c r="C1004" s="306" t="s">
        <v>268</v>
      </c>
      <c r="D1004" s="306" t="s">
        <v>268</v>
      </c>
      <c r="E1004" s="307">
        <v>119</v>
      </c>
      <c r="F1004" s="308">
        <v>0</v>
      </c>
      <c r="G1004" s="309">
        <v>0</v>
      </c>
      <c r="H1004" s="309">
        <v>0</v>
      </c>
      <c r="I1004" s="309">
        <v>1222.0711299999998</v>
      </c>
      <c r="J1004" s="309">
        <v>0.87751000000000001</v>
      </c>
      <c r="K1004" s="309">
        <v>1222.9486399999998</v>
      </c>
      <c r="L1004" s="309">
        <v>300.37165999999996</v>
      </c>
      <c r="M1004" s="309">
        <v>6.726E-2</v>
      </c>
      <c r="N1004" s="309">
        <v>300.43892</v>
      </c>
      <c r="O1004" s="309">
        <v>1523.3875600000001</v>
      </c>
      <c r="P1004" s="309">
        <v>3922.3333199999997</v>
      </c>
      <c r="Q1004" s="309">
        <v>0</v>
      </c>
      <c r="R1004" s="310">
        <v>3922.3333199999997</v>
      </c>
    </row>
    <row r="1005" spans="1:18" s="298" customFormat="1">
      <c r="A1005" s="311"/>
      <c r="B1005" s="311"/>
      <c r="C1005" s="306" t="s">
        <v>270</v>
      </c>
      <c r="D1005" s="306" t="s">
        <v>271</v>
      </c>
      <c r="E1005" s="307">
        <v>83</v>
      </c>
      <c r="F1005" s="308">
        <v>0</v>
      </c>
      <c r="G1005" s="309">
        <v>0</v>
      </c>
      <c r="H1005" s="309">
        <v>0</v>
      </c>
      <c r="I1005" s="309">
        <v>4540.94434</v>
      </c>
      <c r="J1005" s="309">
        <v>218.25957</v>
      </c>
      <c r="K1005" s="309">
        <v>4759.2039100000002</v>
      </c>
      <c r="L1005" s="309">
        <v>3496.7082099999998</v>
      </c>
      <c r="M1005" s="309">
        <v>198.43170000000001</v>
      </c>
      <c r="N1005" s="309">
        <v>3695.1399100000003</v>
      </c>
      <c r="O1005" s="309">
        <v>8454.3438200000001</v>
      </c>
      <c r="P1005" s="309">
        <v>11034.159310000001</v>
      </c>
      <c r="Q1005" s="309">
        <v>0</v>
      </c>
      <c r="R1005" s="310">
        <v>11034.159310000001</v>
      </c>
    </row>
    <row r="1006" spans="1:18" s="298" customFormat="1">
      <c r="A1006" s="311"/>
      <c r="B1006" s="311"/>
      <c r="C1006" s="306" t="s">
        <v>16</v>
      </c>
      <c r="D1006" s="306" t="s">
        <v>272</v>
      </c>
      <c r="E1006" s="307">
        <v>132</v>
      </c>
      <c r="F1006" s="308">
        <v>0</v>
      </c>
      <c r="G1006" s="309">
        <v>0</v>
      </c>
      <c r="H1006" s="309">
        <v>0</v>
      </c>
      <c r="I1006" s="309">
        <v>23998.06971</v>
      </c>
      <c r="J1006" s="309">
        <v>1568.8844299999998</v>
      </c>
      <c r="K1006" s="309">
        <v>25566.954140000002</v>
      </c>
      <c r="L1006" s="309">
        <v>23639.189200000001</v>
      </c>
      <c r="M1006" s="309">
        <v>5195.5515300000006</v>
      </c>
      <c r="N1006" s="309">
        <v>28834.740730000001</v>
      </c>
      <c r="O1006" s="309">
        <v>54401.694869999999</v>
      </c>
      <c r="P1006" s="309">
        <v>27360.578739999997</v>
      </c>
      <c r="Q1006" s="309">
        <v>0</v>
      </c>
      <c r="R1006" s="310">
        <v>27360.578739999997</v>
      </c>
    </row>
    <row r="1007" spans="1:18" s="298" customFormat="1">
      <c r="A1007" s="311"/>
      <c r="B1007" s="311"/>
      <c r="C1007" s="311"/>
      <c r="D1007" s="306" t="s">
        <v>75</v>
      </c>
      <c r="E1007" s="307">
        <v>133</v>
      </c>
      <c r="F1007" s="308">
        <v>0</v>
      </c>
      <c r="G1007" s="309">
        <v>0</v>
      </c>
      <c r="H1007" s="309">
        <v>0</v>
      </c>
      <c r="I1007" s="309">
        <v>35990.745080000001</v>
      </c>
      <c r="J1007" s="309">
        <v>2215.6116299999999</v>
      </c>
      <c r="K1007" s="309">
        <v>38206.35671</v>
      </c>
      <c r="L1007" s="309">
        <v>31847.0393</v>
      </c>
      <c r="M1007" s="309">
        <v>4176.6126800000002</v>
      </c>
      <c r="N1007" s="309">
        <v>36023.651979999995</v>
      </c>
      <c r="O1007" s="309">
        <v>74230.008690000002</v>
      </c>
      <c r="P1007" s="309">
        <v>42285.428590000003</v>
      </c>
      <c r="Q1007" s="309">
        <v>0</v>
      </c>
      <c r="R1007" s="310">
        <v>42285.428590000003</v>
      </c>
    </row>
    <row r="1008" spans="1:18" s="298" customFormat="1">
      <c r="A1008" s="311"/>
      <c r="B1008" s="311"/>
      <c r="C1008" s="311"/>
      <c r="D1008" s="306" t="s">
        <v>273</v>
      </c>
      <c r="E1008" s="307">
        <v>82</v>
      </c>
      <c r="F1008" s="308">
        <v>0</v>
      </c>
      <c r="G1008" s="309">
        <v>0</v>
      </c>
      <c r="H1008" s="309">
        <v>0</v>
      </c>
      <c r="I1008" s="309">
        <v>22601.211960000001</v>
      </c>
      <c r="J1008" s="309">
        <v>2415.9860600000002</v>
      </c>
      <c r="K1008" s="309">
        <v>25017.19802</v>
      </c>
      <c r="L1008" s="309">
        <v>30593.16373</v>
      </c>
      <c r="M1008" s="309">
        <v>5471.7749999999996</v>
      </c>
      <c r="N1008" s="309">
        <v>36064.938729999994</v>
      </c>
      <c r="O1008" s="309">
        <v>61082.136749999998</v>
      </c>
      <c r="P1008" s="309">
        <v>17601.749760000002</v>
      </c>
      <c r="Q1008" s="309">
        <v>0</v>
      </c>
      <c r="R1008" s="310">
        <v>17601.749760000002</v>
      </c>
    </row>
    <row r="1009" spans="1:18" s="298" customFormat="1">
      <c r="A1009" s="311"/>
      <c r="B1009" s="311"/>
      <c r="C1009" s="311"/>
      <c r="D1009" s="306" t="s">
        <v>80</v>
      </c>
      <c r="E1009" s="307">
        <v>118</v>
      </c>
      <c r="F1009" s="308">
        <v>0</v>
      </c>
      <c r="G1009" s="309">
        <v>0</v>
      </c>
      <c r="H1009" s="309">
        <v>0</v>
      </c>
      <c r="I1009" s="309">
        <v>10990.570659999999</v>
      </c>
      <c r="J1009" s="309">
        <v>929.85924</v>
      </c>
      <c r="K1009" s="309">
        <v>11920.429900000001</v>
      </c>
      <c r="L1009" s="309">
        <v>10164.67215</v>
      </c>
      <c r="M1009" s="309">
        <v>4237.0172300000004</v>
      </c>
      <c r="N1009" s="309">
        <v>14401.689380000002</v>
      </c>
      <c r="O1009" s="309">
        <v>26322.119280000003</v>
      </c>
      <c r="P1009" s="309">
        <v>6934.0385900000001</v>
      </c>
      <c r="Q1009" s="309">
        <v>0</v>
      </c>
      <c r="R1009" s="310">
        <v>6934.0385900000001</v>
      </c>
    </row>
    <row r="1010" spans="1:18" s="298" customFormat="1">
      <c r="A1010" s="311"/>
      <c r="B1010" s="311"/>
      <c r="C1010" s="311"/>
      <c r="D1010" s="306" t="s">
        <v>16</v>
      </c>
      <c r="E1010" s="307">
        <v>116</v>
      </c>
      <c r="F1010" s="308">
        <v>0</v>
      </c>
      <c r="G1010" s="309">
        <v>0</v>
      </c>
      <c r="H1010" s="309">
        <v>0</v>
      </c>
      <c r="I1010" s="309">
        <v>51295.24927</v>
      </c>
      <c r="J1010" s="309">
        <v>3565.3093699999999</v>
      </c>
      <c r="K1010" s="309">
        <v>54860.558640000003</v>
      </c>
      <c r="L1010" s="309">
        <v>51288.181400000001</v>
      </c>
      <c r="M1010" s="309">
        <v>5671.1471300000003</v>
      </c>
      <c r="N1010" s="309">
        <v>56959.328529999999</v>
      </c>
      <c r="O1010" s="309">
        <v>111819.88717</v>
      </c>
      <c r="P1010" s="309">
        <v>115808.80793000001</v>
      </c>
      <c r="Q1010" s="309">
        <v>0</v>
      </c>
      <c r="R1010" s="310">
        <v>115808.80793000001</v>
      </c>
    </row>
    <row r="1011" spans="1:18" s="298" customFormat="1">
      <c r="A1011" s="311"/>
      <c r="B1011" s="311"/>
      <c r="C1011" s="311"/>
      <c r="D1011" s="306" t="s">
        <v>62</v>
      </c>
      <c r="E1011" s="307">
        <v>17</v>
      </c>
      <c r="F1011" s="308">
        <v>0</v>
      </c>
      <c r="G1011" s="309">
        <v>0</v>
      </c>
      <c r="H1011" s="309">
        <v>0</v>
      </c>
      <c r="I1011" s="309">
        <v>33854.799209999997</v>
      </c>
      <c r="J1011" s="309">
        <v>2659.0734199999997</v>
      </c>
      <c r="K1011" s="309">
        <v>36513.872630000005</v>
      </c>
      <c r="L1011" s="309">
        <v>38964.313580000002</v>
      </c>
      <c r="M1011" s="309">
        <v>7145.9649800000007</v>
      </c>
      <c r="N1011" s="309">
        <v>46110.278559999999</v>
      </c>
      <c r="O1011" s="309">
        <v>82624.151190000004</v>
      </c>
      <c r="P1011" s="309">
        <v>37203.750489999999</v>
      </c>
      <c r="Q1011" s="309">
        <v>0</v>
      </c>
      <c r="R1011" s="310">
        <v>37203.750489999999</v>
      </c>
    </row>
    <row r="1012" spans="1:18" s="298" customFormat="1">
      <c r="A1012" s="311"/>
      <c r="B1012" s="311"/>
      <c r="C1012" s="311"/>
      <c r="D1012" s="311"/>
      <c r="E1012" s="312">
        <v>126</v>
      </c>
      <c r="F1012" s="313">
        <v>0</v>
      </c>
      <c r="G1012" s="314">
        <v>0</v>
      </c>
      <c r="H1012" s="314">
        <v>0</v>
      </c>
      <c r="I1012" s="314">
        <v>13574.571769999999</v>
      </c>
      <c r="J1012" s="314">
        <v>1249.39058</v>
      </c>
      <c r="K1012" s="314">
        <v>14823.96235</v>
      </c>
      <c r="L1012" s="314">
        <v>17120.825940000002</v>
      </c>
      <c r="M1012" s="314">
        <v>3328.8698199999999</v>
      </c>
      <c r="N1012" s="314">
        <v>20449.695760000002</v>
      </c>
      <c r="O1012" s="314">
        <v>35273.658109999997</v>
      </c>
      <c r="P1012" s="314">
        <v>7567.5643899999995</v>
      </c>
      <c r="Q1012" s="314">
        <v>0</v>
      </c>
      <c r="R1012" s="315">
        <v>7567.5643899999995</v>
      </c>
    </row>
    <row r="1013" spans="1:18" s="298" customFormat="1">
      <c r="A1013" s="311"/>
      <c r="B1013" s="311"/>
      <c r="C1013" s="311"/>
      <c r="D1013" s="306" t="s">
        <v>84</v>
      </c>
      <c r="E1013" s="307">
        <v>49</v>
      </c>
      <c r="F1013" s="308">
        <v>0</v>
      </c>
      <c r="G1013" s="309">
        <v>0</v>
      </c>
      <c r="H1013" s="309">
        <v>0</v>
      </c>
      <c r="I1013" s="309">
        <v>9920.26361</v>
      </c>
      <c r="J1013" s="309">
        <v>533.99694999999997</v>
      </c>
      <c r="K1013" s="309">
        <v>10454.260560000001</v>
      </c>
      <c r="L1013" s="309">
        <v>10003.95038</v>
      </c>
      <c r="M1013" s="309">
        <v>1074.5991000000001</v>
      </c>
      <c r="N1013" s="309">
        <v>11078.54948</v>
      </c>
      <c r="O1013" s="309">
        <v>21532.81004</v>
      </c>
      <c r="P1013" s="309">
        <v>21718.216399999998</v>
      </c>
      <c r="Q1013" s="309">
        <v>0</v>
      </c>
      <c r="R1013" s="310">
        <v>21718.216399999998</v>
      </c>
    </row>
    <row r="1014" spans="1:18" s="298" customFormat="1">
      <c r="A1014" s="311"/>
      <c r="B1014" s="311"/>
      <c r="C1014" s="311"/>
      <c r="D1014" s="306" t="s">
        <v>69</v>
      </c>
      <c r="E1014" s="307">
        <v>1</v>
      </c>
      <c r="F1014" s="308">
        <v>0</v>
      </c>
      <c r="G1014" s="309">
        <v>0</v>
      </c>
      <c r="H1014" s="309">
        <v>0</v>
      </c>
      <c r="I1014" s="309">
        <v>307423.57783999998</v>
      </c>
      <c r="J1014" s="309">
        <v>21494.889219999997</v>
      </c>
      <c r="K1014" s="309">
        <v>328918.46706</v>
      </c>
      <c r="L1014" s="309">
        <v>598358.76676000003</v>
      </c>
      <c r="M1014" s="309">
        <v>34238.192329999998</v>
      </c>
      <c r="N1014" s="309">
        <v>632596.95909000002</v>
      </c>
      <c r="O1014" s="309">
        <v>961515.42614999996</v>
      </c>
      <c r="P1014" s="309">
        <v>1763664.8503399999</v>
      </c>
      <c r="Q1014" s="309">
        <v>0</v>
      </c>
      <c r="R1014" s="310">
        <v>1763664.8503399999</v>
      </c>
    </row>
    <row r="1015" spans="1:18" s="298" customFormat="1">
      <c r="A1015" s="311"/>
      <c r="B1015" s="311"/>
      <c r="C1015" s="311"/>
      <c r="D1015" s="306" t="s">
        <v>65</v>
      </c>
      <c r="E1015" s="307">
        <v>2</v>
      </c>
      <c r="F1015" s="308">
        <v>0</v>
      </c>
      <c r="G1015" s="309">
        <v>0</v>
      </c>
      <c r="H1015" s="309">
        <v>0</v>
      </c>
      <c r="I1015" s="309">
        <v>78580.865250000003</v>
      </c>
      <c r="J1015" s="309">
        <v>5111.12248</v>
      </c>
      <c r="K1015" s="309">
        <v>83691.987730000008</v>
      </c>
      <c r="L1015" s="309">
        <v>66289.965119999993</v>
      </c>
      <c r="M1015" s="309">
        <v>11068.884169999999</v>
      </c>
      <c r="N1015" s="309">
        <v>77358.849290000013</v>
      </c>
      <c r="O1015" s="309">
        <v>161050.83702000001</v>
      </c>
      <c r="P1015" s="309">
        <v>95379.045280000006</v>
      </c>
      <c r="Q1015" s="309">
        <v>0</v>
      </c>
      <c r="R1015" s="310">
        <v>95379.045280000006</v>
      </c>
    </row>
    <row r="1016" spans="1:18" s="298" customFormat="1">
      <c r="A1016" s="311"/>
      <c r="B1016" s="311"/>
      <c r="C1016" s="311"/>
      <c r="D1016" s="306" t="s">
        <v>66</v>
      </c>
      <c r="E1016" s="307">
        <v>117</v>
      </c>
      <c r="F1016" s="308">
        <v>0</v>
      </c>
      <c r="G1016" s="309">
        <v>0</v>
      </c>
      <c r="H1016" s="309">
        <v>0</v>
      </c>
      <c r="I1016" s="309">
        <v>17298.943190000002</v>
      </c>
      <c r="J1016" s="309">
        <v>990.34663</v>
      </c>
      <c r="K1016" s="309">
        <v>18289.289820000002</v>
      </c>
      <c r="L1016" s="309">
        <v>20123.149249999999</v>
      </c>
      <c r="M1016" s="309">
        <v>1633.28134</v>
      </c>
      <c r="N1016" s="309">
        <v>21756.43059</v>
      </c>
      <c r="O1016" s="309">
        <v>40045.720409999994</v>
      </c>
      <c r="P1016" s="309">
        <v>31872.7441</v>
      </c>
      <c r="Q1016" s="309">
        <v>0</v>
      </c>
      <c r="R1016" s="310">
        <v>31872.7441</v>
      </c>
    </row>
    <row r="1017" spans="1:18" s="298" customFormat="1">
      <c r="A1017" s="311"/>
      <c r="B1017" s="311"/>
      <c r="C1017" s="311"/>
      <c r="D1017" s="306" t="s">
        <v>86</v>
      </c>
      <c r="E1017" s="307">
        <v>22</v>
      </c>
      <c r="F1017" s="308">
        <v>0</v>
      </c>
      <c r="G1017" s="309">
        <v>0</v>
      </c>
      <c r="H1017" s="309">
        <v>0</v>
      </c>
      <c r="I1017" s="309">
        <v>36164.095970000002</v>
      </c>
      <c r="J1017" s="309">
        <v>2064.8899700000002</v>
      </c>
      <c r="K1017" s="309">
        <v>38228.985939999999</v>
      </c>
      <c r="L1017" s="309">
        <v>41004.850720000002</v>
      </c>
      <c r="M1017" s="309">
        <v>6091.8762200000001</v>
      </c>
      <c r="N1017" s="309">
        <v>47096.72694</v>
      </c>
      <c r="O1017" s="309">
        <v>85325.712879999992</v>
      </c>
      <c r="P1017" s="309">
        <v>65600.622130000003</v>
      </c>
      <c r="Q1017" s="309">
        <v>0</v>
      </c>
      <c r="R1017" s="310">
        <v>65600.622130000003</v>
      </c>
    </row>
    <row r="1018" spans="1:18" s="298" customFormat="1">
      <c r="A1018" s="311"/>
      <c r="B1018" s="311"/>
      <c r="C1018" s="311"/>
      <c r="D1018" s="311"/>
      <c r="E1018" s="312">
        <v>120</v>
      </c>
      <c r="F1018" s="313">
        <v>0</v>
      </c>
      <c r="G1018" s="314">
        <v>0</v>
      </c>
      <c r="H1018" s="314">
        <v>0</v>
      </c>
      <c r="I1018" s="314">
        <v>31192.393670000001</v>
      </c>
      <c r="J1018" s="314">
        <v>2194.7383300000001</v>
      </c>
      <c r="K1018" s="314">
        <v>33387.131999999998</v>
      </c>
      <c r="L1018" s="314">
        <v>43332.677759999999</v>
      </c>
      <c r="M1018" s="314">
        <v>3813.5717500000001</v>
      </c>
      <c r="N1018" s="314">
        <v>47146.249510000001</v>
      </c>
      <c r="O1018" s="314">
        <v>80533.381510000007</v>
      </c>
      <c r="P1018" s="314">
        <v>56286.272720000001</v>
      </c>
      <c r="Q1018" s="314">
        <v>0</v>
      </c>
      <c r="R1018" s="315">
        <v>56286.272720000001</v>
      </c>
    </row>
    <row r="1019" spans="1:18" s="298" customFormat="1">
      <c r="A1019" s="311"/>
      <c r="B1019" s="311"/>
      <c r="C1019" s="311"/>
      <c r="D1019" s="306" t="s">
        <v>70</v>
      </c>
      <c r="E1019" s="307">
        <v>31</v>
      </c>
      <c r="F1019" s="308">
        <v>0</v>
      </c>
      <c r="G1019" s="309">
        <v>0</v>
      </c>
      <c r="H1019" s="309">
        <v>0</v>
      </c>
      <c r="I1019" s="309">
        <v>39437.34906</v>
      </c>
      <c r="J1019" s="309">
        <v>4306.4932800000006</v>
      </c>
      <c r="K1019" s="309">
        <v>43743.842340000003</v>
      </c>
      <c r="L1019" s="309">
        <v>61415.394759999996</v>
      </c>
      <c r="M1019" s="309">
        <v>8918.9648000000016</v>
      </c>
      <c r="N1019" s="309">
        <v>70334.359559999997</v>
      </c>
      <c r="O1019" s="309">
        <v>114078.2019</v>
      </c>
      <c r="P1019" s="309">
        <v>40784.283069999998</v>
      </c>
      <c r="Q1019" s="309">
        <v>0</v>
      </c>
      <c r="R1019" s="310">
        <v>40784.283069999998</v>
      </c>
    </row>
    <row r="1020" spans="1:18" s="298" customFormat="1">
      <c r="A1020" s="311"/>
      <c r="B1020" s="311"/>
      <c r="C1020" s="311"/>
      <c r="D1020" s="311"/>
      <c r="E1020" s="312">
        <v>129</v>
      </c>
      <c r="F1020" s="313">
        <v>0</v>
      </c>
      <c r="G1020" s="314">
        <v>0</v>
      </c>
      <c r="H1020" s="314">
        <v>0</v>
      </c>
      <c r="I1020" s="314">
        <v>56387.999479999999</v>
      </c>
      <c r="J1020" s="314">
        <v>4855.2685300000003</v>
      </c>
      <c r="K1020" s="314">
        <v>61243.26801</v>
      </c>
      <c r="L1020" s="314">
        <v>80326.433650000006</v>
      </c>
      <c r="M1020" s="314">
        <v>12695.27126</v>
      </c>
      <c r="N1020" s="314">
        <v>93021.70491</v>
      </c>
      <c r="O1020" s="314">
        <v>154264.97292</v>
      </c>
      <c r="P1020" s="314">
        <v>101400.84196999999</v>
      </c>
      <c r="Q1020" s="314">
        <v>0</v>
      </c>
      <c r="R1020" s="315">
        <v>101400.84196999999</v>
      </c>
    </row>
    <row r="1021" spans="1:18" s="298" customFormat="1">
      <c r="A1021" s="311"/>
      <c r="B1021" s="311"/>
      <c r="C1021" s="311"/>
      <c r="D1021" s="306" t="s">
        <v>85</v>
      </c>
      <c r="E1021" s="307">
        <v>67</v>
      </c>
      <c r="F1021" s="308">
        <v>0</v>
      </c>
      <c r="G1021" s="309">
        <v>0</v>
      </c>
      <c r="H1021" s="309">
        <v>0</v>
      </c>
      <c r="I1021" s="309">
        <v>36850.918109999999</v>
      </c>
      <c r="J1021" s="309">
        <v>2832.2091299999997</v>
      </c>
      <c r="K1021" s="309">
        <v>39683.127240000002</v>
      </c>
      <c r="L1021" s="309">
        <v>37350.890060000005</v>
      </c>
      <c r="M1021" s="309">
        <v>3772.2139400000001</v>
      </c>
      <c r="N1021" s="309">
        <v>41123.103999999999</v>
      </c>
      <c r="O1021" s="309">
        <v>80806.231239999994</v>
      </c>
      <c r="P1021" s="309">
        <v>57394.351659999993</v>
      </c>
      <c r="Q1021" s="309">
        <v>0</v>
      </c>
      <c r="R1021" s="310">
        <v>57394.351659999993</v>
      </c>
    </row>
    <row r="1022" spans="1:18" s="298" customFormat="1">
      <c r="A1022" s="311"/>
      <c r="B1022" s="311"/>
      <c r="C1022" s="311"/>
      <c r="D1022" s="306" t="s">
        <v>71</v>
      </c>
      <c r="E1022" s="307">
        <v>4</v>
      </c>
      <c r="F1022" s="308">
        <v>0</v>
      </c>
      <c r="G1022" s="309">
        <v>0</v>
      </c>
      <c r="H1022" s="309">
        <v>0</v>
      </c>
      <c r="I1022" s="309">
        <v>67472.648450000008</v>
      </c>
      <c r="J1022" s="309">
        <v>4591.9419600000001</v>
      </c>
      <c r="K1022" s="309">
        <v>72064.59040999999</v>
      </c>
      <c r="L1022" s="309">
        <v>93002.583350000001</v>
      </c>
      <c r="M1022" s="309">
        <v>14075.13205</v>
      </c>
      <c r="N1022" s="309">
        <v>107077.7154</v>
      </c>
      <c r="O1022" s="309">
        <v>179142.30580999999</v>
      </c>
      <c r="P1022" s="309">
        <v>116508.15042000001</v>
      </c>
      <c r="Q1022" s="309">
        <v>0</v>
      </c>
      <c r="R1022" s="310">
        <v>116508.15042000001</v>
      </c>
    </row>
    <row r="1023" spans="1:18" s="298" customFormat="1">
      <c r="A1023" s="311"/>
      <c r="B1023" s="311"/>
      <c r="C1023" s="311"/>
      <c r="D1023" s="306" t="s">
        <v>278</v>
      </c>
      <c r="E1023" s="307">
        <v>46</v>
      </c>
      <c r="F1023" s="308">
        <v>0</v>
      </c>
      <c r="G1023" s="309">
        <v>0</v>
      </c>
      <c r="H1023" s="309">
        <v>0</v>
      </c>
      <c r="I1023" s="309">
        <v>8820.4394600000014</v>
      </c>
      <c r="J1023" s="309">
        <v>719.81060000000002</v>
      </c>
      <c r="K1023" s="309">
        <v>9540.2500600000003</v>
      </c>
      <c r="L1023" s="309">
        <v>11311.511210000001</v>
      </c>
      <c r="M1023" s="309">
        <v>647.35914000000002</v>
      </c>
      <c r="N1023" s="309">
        <v>11958.870349999999</v>
      </c>
      <c r="O1023" s="309">
        <v>21499.12041</v>
      </c>
      <c r="P1023" s="309">
        <v>24653.745329999998</v>
      </c>
      <c r="Q1023" s="309">
        <v>0</v>
      </c>
      <c r="R1023" s="310">
        <v>24653.745329999998</v>
      </c>
    </row>
    <row r="1024" spans="1:18" s="298" customFormat="1">
      <c r="A1024" s="311"/>
      <c r="B1024" s="311"/>
      <c r="C1024" s="311"/>
      <c r="D1024" s="306" t="s">
        <v>79</v>
      </c>
      <c r="E1024" s="307">
        <v>14</v>
      </c>
      <c r="F1024" s="308">
        <v>0</v>
      </c>
      <c r="G1024" s="309">
        <v>0</v>
      </c>
      <c r="H1024" s="309">
        <v>0</v>
      </c>
      <c r="I1024" s="309">
        <v>21960.730210000002</v>
      </c>
      <c r="J1024" s="309">
        <v>1198.3804299999999</v>
      </c>
      <c r="K1024" s="309">
        <v>23159.110639999999</v>
      </c>
      <c r="L1024" s="309">
        <v>20318.186149999998</v>
      </c>
      <c r="M1024" s="309">
        <v>1764.1863500000002</v>
      </c>
      <c r="N1024" s="309">
        <v>22082.372500000001</v>
      </c>
      <c r="O1024" s="309">
        <v>45241.483140000004</v>
      </c>
      <c r="P1024" s="309">
        <v>77619.563739999998</v>
      </c>
      <c r="Q1024" s="309">
        <v>0</v>
      </c>
      <c r="R1024" s="310">
        <v>77619.563739999998</v>
      </c>
    </row>
    <row r="1025" spans="1:18" s="298" customFormat="1">
      <c r="A1025" s="311"/>
      <c r="B1025" s="311"/>
      <c r="C1025" s="311"/>
      <c r="D1025" s="311"/>
      <c r="E1025" s="312">
        <v>23</v>
      </c>
      <c r="F1025" s="313">
        <v>0</v>
      </c>
      <c r="G1025" s="314">
        <v>0</v>
      </c>
      <c r="H1025" s="314">
        <v>0</v>
      </c>
      <c r="I1025" s="314">
        <v>65059.301719999996</v>
      </c>
      <c r="J1025" s="314">
        <v>4990.21486</v>
      </c>
      <c r="K1025" s="314">
        <v>70049.516579999996</v>
      </c>
      <c r="L1025" s="314">
        <v>68542.613099999988</v>
      </c>
      <c r="M1025" s="314">
        <v>10174.7986</v>
      </c>
      <c r="N1025" s="314">
        <v>78717.411699999997</v>
      </c>
      <c r="O1025" s="314">
        <v>148766.92827999999</v>
      </c>
      <c r="P1025" s="314">
        <v>71520.59193000001</v>
      </c>
      <c r="Q1025" s="314">
        <v>0</v>
      </c>
      <c r="R1025" s="315">
        <v>71520.59193000001</v>
      </c>
    </row>
    <row r="1026" spans="1:18" s="298" customFormat="1">
      <c r="A1026" s="311"/>
      <c r="B1026" s="311"/>
      <c r="C1026" s="311"/>
      <c r="D1026" s="311"/>
      <c r="E1026" s="312">
        <v>71</v>
      </c>
      <c r="F1026" s="313">
        <v>0</v>
      </c>
      <c r="G1026" s="314">
        <v>0</v>
      </c>
      <c r="H1026" s="314">
        <v>0</v>
      </c>
      <c r="I1026" s="314">
        <v>37525.894110000001</v>
      </c>
      <c r="J1026" s="314">
        <v>4288.2824400000009</v>
      </c>
      <c r="K1026" s="314">
        <v>41814.176549999996</v>
      </c>
      <c r="L1026" s="314">
        <v>54296.379780000003</v>
      </c>
      <c r="M1026" s="314">
        <v>7823.6280500000003</v>
      </c>
      <c r="N1026" s="314">
        <v>62120.007829999995</v>
      </c>
      <c r="O1026" s="314">
        <v>103934.18437999999</v>
      </c>
      <c r="P1026" s="314">
        <v>56219.814899999998</v>
      </c>
      <c r="Q1026" s="314">
        <v>0</v>
      </c>
      <c r="R1026" s="315">
        <v>56219.814899999998</v>
      </c>
    </row>
    <row r="1027" spans="1:18" s="298" customFormat="1">
      <c r="A1027" s="311"/>
      <c r="B1027" s="311"/>
      <c r="C1027" s="311"/>
      <c r="D1027" s="306" t="s">
        <v>56</v>
      </c>
      <c r="E1027" s="307">
        <v>32</v>
      </c>
      <c r="F1027" s="308">
        <v>0</v>
      </c>
      <c r="G1027" s="309">
        <v>0</v>
      </c>
      <c r="H1027" s="309">
        <v>0</v>
      </c>
      <c r="I1027" s="309">
        <v>18844.441129999999</v>
      </c>
      <c r="J1027" s="309">
        <v>1131.45128</v>
      </c>
      <c r="K1027" s="309">
        <v>19975.89241</v>
      </c>
      <c r="L1027" s="309">
        <v>23361.384710000002</v>
      </c>
      <c r="M1027" s="309">
        <v>1861.00514</v>
      </c>
      <c r="N1027" s="309">
        <v>25222.389850000003</v>
      </c>
      <c r="O1027" s="309">
        <v>45198.28226</v>
      </c>
      <c r="P1027" s="309">
        <v>21294.937679999999</v>
      </c>
      <c r="Q1027" s="309">
        <v>0</v>
      </c>
      <c r="R1027" s="310">
        <v>21294.937679999999</v>
      </c>
    </row>
    <row r="1028" spans="1:18" s="298" customFormat="1">
      <c r="A1028" s="311"/>
      <c r="B1028" s="311"/>
      <c r="C1028" s="311"/>
      <c r="D1028" s="306" t="s">
        <v>78</v>
      </c>
      <c r="E1028" s="307">
        <v>45</v>
      </c>
      <c r="F1028" s="308">
        <v>0</v>
      </c>
      <c r="G1028" s="309">
        <v>0</v>
      </c>
      <c r="H1028" s="309">
        <v>0</v>
      </c>
      <c r="I1028" s="309">
        <v>9126.5043900000001</v>
      </c>
      <c r="J1028" s="309">
        <v>385.98194000000001</v>
      </c>
      <c r="K1028" s="309">
        <v>9512.4863299999997</v>
      </c>
      <c r="L1028" s="309">
        <v>8546.0279200000004</v>
      </c>
      <c r="M1028" s="309">
        <v>818.6563000000001</v>
      </c>
      <c r="N1028" s="309">
        <v>9364.684220000001</v>
      </c>
      <c r="O1028" s="309">
        <v>18877.170550000003</v>
      </c>
      <c r="P1028" s="309">
        <v>15060.030060000001</v>
      </c>
      <c r="Q1028" s="309">
        <v>0</v>
      </c>
      <c r="R1028" s="310">
        <v>15060.030060000001</v>
      </c>
    </row>
    <row r="1029" spans="1:18" s="298" customFormat="1">
      <c r="A1029" s="311"/>
      <c r="B1029" s="311"/>
      <c r="C1029" s="311"/>
      <c r="D1029" s="306" t="s">
        <v>72</v>
      </c>
      <c r="E1029" s="307">
        <v>55</v>
      </c>
      <c r="F1029" s="308">
        <v>0</v>
      </c>
      <c r="G1029" s="309">
        <v>0</v>
      </c>
      <c r="H1029" s="309">
        <v>0</v>
      </c>
      <c r="I1029" s="309">
        <v>68666.965680000008</v>
      </c>
      <c r="J1029" s="309">
        <v>5767.7738499999996</v>
      </c>
      <c r="K1029" s="309">
        <v>74434.739530000006</v>
      </c>
      <c r="L1029" s="309">
        <v>62463.88207</v>
      </c>
      <c r="M1029" s="309">
        <v>12345.75793</v>
      </c>
      <c r="N1029" s="309">
        <v>74809.64</v>
      </c>
      <c r="O1029" s="309">
        <v>149244.37953000001</v>
      </c>
      <c r="P1029" s="309">
        <v>59945.686369999996</v>
      </c>
      <c r="Q1029" s="309">
        <v>0</v>
      </c>
      <c r="R1029" s="310">
        <v>59945.686369999996</v>
      </c>
    </row>
    <row r="1030" spans="1:18" s="298" customFormat="1">
      <c r="A1030" s="311"/>
      <c r="B1030" s="311"/>
      <c r="C1030" s="311"/>
      <c r="D1030" s="306" t="s">
        <v>89</v>
      </c>
      <c r="E1030" s="307">
        <v>135</v>
      </c>
      <c r="F1030" s="308">
        <v>0</v>
      </c>
      <c r="G1030" s="309">
        <v>0</v>
      </c>
      <c r="H1030" s="309">
        <v>0</v>
      </c>
      <c r="I1030" s="309">
        <v>1844.87997</v>
      </c>
      <c r="J1030" s="309">
        <v>15.200089999999999</v>
      </c>
      <c r="K1030" s="309">
        <v>1860.08006</v>
      </c>
      <c r="L1030" s="309">
        <v>85.207340000000002</v>
      </c>
      <c r="M1030" s="309">
        <v>3.3851300000000002</v>
      </c>
      <c r="N1030" s="309">
        <v>88.592470000000006</v>
      </c>
      <c r="O1030" s="309">
        <v>1948.6725300000001</v>
      </c>
      <c r="P1030" s="309">
        <v>1039.8571899999999</v>
      </c>
      <c r="Q1030" s="309">
        <v>0</v>
      </c>
      <c r="R1030" s="310">
        <v>1039.8571899999999</v>
      </c>
    </row>
    <row r="1031" spans="1:18" s="298" customFormat="1">
      <c r="A1031" s="311"/>
      <c r="B1031" s="306" t="s">
        <v>17</v>
      </c>
      <c r="C1031" s="306" t="s">
        <v>284</v>
      </c>
      <c r="D1031" s="306" t="s">
        <v>285</v>
      </c>
      <c r="E1031" s="307">
        <v>81</v>
      </c>
      <c r="F1031" s="308">
        <v>0</v>
      </c>
      <c r="G1031" s="309">
        <v>0</v>
      </c>
      <c r="H1031" s="309">
        <v>0</v>
      </c>
      <c r="I1031" s="309">
        <v>5019.22084</v>
      </c>
      <c r="J1031" s="309">
        <v>174.57581999999999</v>
      </c>
      <c r="K1031" s="309">
        <v>5193.79666</v>
      </c>
      <c r="L1031" s="309">
        <v>1611.8462199999999</v>
      </c>
      <c r="M1031" s="309">
        <v>209.83348000000001</v>
      </c>
      <c r="N1031" s="309">
        <v>1821.6796999999999</v>
      </c>
      <c r="O1031" s="309">
        <v>7015.4763600000006</v>
      </c>
      <c r="P1031" s="309">
        <v>12601.12969</v>
      </c>
      <c r="Q1031" s="309">
        <v>0</v>
      </c>
      <c r="R1031" s="310">
        <v>12601.12969</v>
      </c>
    </row>
    <row r="1032" spans="1:18" s="298" customFormat="1">
      <c r="A1032" s="311"/>
      <c r="B1032" s="306" t="s">
        <v>21</v>
      </c>
      <c r="C1032" s="306" t="s">
        <v>21</v>
      </c>
      <c r="D1032" s="306" t="s">
        <v>297</v>
      </c>
      <c r="E1032" s="307">
        <v>57</v>
      </c>
      <c r="F1032" s="308">
        <v>0</v>
      </c>
      <c r="G1032" s="309">
        <v>0</v>
      </c>
      <c r="H1032" s="309">
        <v>0</v>
      </c>
      <c r="I1032" s="309">
        <v>10411.809359999999</v>
      </c>
      <c r="J1032" s="309">
        <v>467.06033000000002</v>
      </c>
      <c r="K1032" s="309">
        <v>10878.86969</v>
      </c>
      <c r="L1032" s="309">
        <v>6370.0245800000002</v>
      </c>
      <c r="M1032" s="309">
        <v>778.73890000000006</v>
      </c>
      <c r="N1032" s="309">
        <v>7148.7634800000005</v>
      </c>
      <c r="O1032" s="309">
        <v>18027.633170000001</v>
      </c>
      <c r="P1032" s="309">
        <v>40429.828569999998</v>
      </c>
      <c r="Q1032" s="309">
        <v>0</v>
      </c>
      <c r="R1032" s="310">
        <v>40429.828569999998</v>
      </c>
    </row>
    <row r="1033" spans="1:18" s="298" customFormat="1">
      <c r="A1033" s="311"/>
      <c r="B1033" s="311"/>
      <c r="C1033" s="311"/>
      <c r="D1033" s="306" t="s">
        <v>452</v>
      </c>
      <c r="E1033" s="307">
        <v>124</v>
      </c>
      <c r="F1033" s="308">
        <v>0</v>
      </c>
      <c r="G1033" s="309">
        <v>0</v>
      </c>
      <c r="H1033" s="309">
        <v>0</v>
      </c>
      <c r="I1033" s="309">
        <v>1917.1566699999998</v>
      </c>
      <c r="J1033" s="309">
        <v>31.627800000000001</v>
      </c>
      <c r="K1033" s="309">
        <v>1948.7844700000001</v>
      </c>
      <c r="L1033" s="309">
        <v>640.64006999999992</v>
      </c>
      <c r="M1033" s="309">
        <v>2.6841399999999997</v>
      </c>
      <c r="N1033" s="309">
        <v>643.32420999999999</v>
      </c>
      <c r="O1033" s="309">
        <v>2592.1086800000003</v>
      </c>
      <c r="P1033" s="309">
        <v>5822.0987800000003</v>
      </c>
      <c r="Q1033" s="309">
        <v>0</v>
      </c>
      <c r="R1033" s="310">
        <v>5822.0987800000003</v>
      </c>
    </row>
    <row r="1034" spans="1:18" s="298" customFormat="1">
      <c r="A1034" s="311"/>
      <c r="B1034" s="311"/>
      <c r="C1034" s="306" t="s">
        <v>300</v>
      </c>
      <c r="D1034" s="306" t="s">
        <v>300</v>
      </c>
      <c r="E1034" s="307">
        <v>78</v>
      </c>
      <c r="F1034" s="308">
        <v>0</v>
      </c>
      <c r="G1034" s="309">
        <v>0</v>
      </c>
      <c r="H1034" s="309">
        <v>0</v>
      </c>
      <c r="I1034" s="309">
        <v>4763.9558299999999</v>
      </c>
      <c r="J1034" s="309">
        <v>291.46128999999996</v>
      </c>
      <c r="K1034" s="309">
        <v>5055.4171200000001</v>
      </c>
      <c r="L1034" s="309">
        <v>1690.37375</v>
      </c>
      <c r="M1034" s="309">
        <v>163.95388</v>
      </c>
      <c r="N1034" s="309">
        <v>1854.32763</v>
      </c>
      <c r="O1034" s="309">
        <v>6909.7447499999998</v>
      </c>
      <c r="P1034" s="309">
        <v>16559.87011</v>
      </c>
      <c r="Q1034" s="309">
        <v>0</v>
      </c>
      <c r="R1034" s="310">
        <v>16559.87011</v>
      </c>
    </row>
    <row r="1035" spans="1:18" s="298" customFormat="1">
      <c r="A1035" s="311"/>
      <c r="B1035" s="306" t="s">
        <v>24</v>
      </c>
      <c r="C1035" s="306" t="s">
        <v>24</v>
      </c>
      <c r="D1035" s="306" t="s">
        <v>24</v>
      </c>
      <c r="E1035" s="307">
        <v>115</v>
      </c>
      <c r="F1035" s="308">
        <v>0</v>
      </c>
      <c r="G1035" s="309">
        <v>0</v>
      </c>
      <c r="H1035" s="309">
        <v>0</v>
      </c>
      <c r="I1035" s="309">
        <v>4120.59501</v>
      </c>
      <c r="J1035" s="309">
        <v>703.80971999999997</v>
      </c>
      <c r="K1035" s="309">
        <v>4824.4047300000002</v>
      </c>
      <c r="L1035" s="309">
        <v>2118.9430899999998</v>
      </c>
      <c r="M1035" s="309">
        <v>787.72019999999998</v>
      </c>
      <c r="N1035" s="309">
        <v>2906.66329</v>
      </c>
      <c r="O1035" s="309">
        <v>7731.0680199999997</v>
      </c>
      <c r="P1035" s="309">
        <v>5819.2747199999994</v>
      </c>
      <c r="Q1035" s="309">
        <v>0</v>
      </c>
      <c r="R1035" s="310">
        <v>5819.2747199999994</v>
      </c>
    </row>
    <row r="1036" spans="1:18" s="298" customFormat="1">
      <c r="A1036" s="311"/>
      <c r="B1036" s="306" t="s">
        <v>26</v>
      </c>
      <c r="C1036" s="306" t="s">
        <v>314</v>
      </c>
      <c r="D1036" s="306" t="s">
        <v>316</v>
      </c>
      <c r="E1036" s="307">
        <v>77</v>
      </c>
      <c r="F1036" s="308">
        <v>0</v>
      </c>
      <c r="G1036" s="309">
        <v>0</v>
      </c>
      <c r="H1036" s="309">
        <v>0</v>
      </c>
      <c r="I1036" s="309">
        <v>4594.51937</v>
      </c>
      <c r="J1036" s="309">
        <v>203.30394000000001</v>
      </c>
      <c r="K1036" s="309">
        <v>4797.8233099999998</v>
      </c>
      <c r="L1036" s="309">
        <v>3566.5193899999999</v>
      </c>
      <c r="M1036" s="309">
        <v>108.49299999999999</v>
      </c>
      <c r="N1036" s="309">
        <v>3675.0123900000003</v>
      </c>
      <c r="O1036" s="309">
        <v>8472.8356999999996</v>
      </c>
      <c r="P1036" s="309">
        <v>12378.520710000001</v>
      </c>
      <c r="Q1036" s="309">
        <v>0</v>
      </c>
      <c r="R1036" s="310">
        <v>12378.520710000001</v>
      </c>
    </row>
    <row r="1037" spans="1:18" s="298" customFormat="1">
      <c r="A1037" s="306" t="s">
        <v>453</v>
      </c>
      <c r="B1037" s="306" t="s">
        <v>16</v>
      </c>
      <c r="C1037" s="306" t="s">
        <v>16</v>
      </c>
      <c r="D1037" s="306" t="s">
        <v>65</v>
      </c>
      <c r="E1037" s="307">
        <v>1</v>
      </c>
      <c r="F1037" s="308">
        <v>1623179.8226700001</v>
      </c>
      <c r="G1037" s="309">
        <v>2203013.3403699999</v>
      </c>
      <c r="H1037" s="309">
        <v>3826193.16304</v>
      </c>
      <c r="I1037" s="309">
        <v>2979.8067599999999</v>
      </c>
      <c r="J1037" s="309">
        <v>1863.7232099999999</v>
      </c>
      <c r="K1037" s="309">
        <v>4843.5299699999996</v>
      </c>
      <c r="L1037" s="309">
        <v>1100923.4736400002</v>
      </c>
      <c r="M1037" s="309">
        <v>1687450.7127100001</v>
      </c>
      <c r="N1037" s="309">
        <v>2788374.1863500001</v>
      </c>
      <c r="O1037" s="309">
        <v>6619410.8793599997</v>
      </c>
      <c r="P1037" s="309">
        <v>2750006.0590100004</v>
      </c>
      <c r="Q1037" s="309">
        <v>3343350.8382199998</v>
      </c>
      <c r="R1037" s="310">
        <v>6093356.8972299993</v>
      </c>
    </row>
    <row r="1038" spans="1:18" s="298" customFormat="1">
      <c r="A1038" s="306" t="s">
        <v>454</v>
      </c>
      <c r="B1038" s="306" t="s">
        <v>3</v>
      </c>
      <c r="C1038" s="306" t="s">
        <v>204</v>
      </c>
      <c r="D1038" s="306" t="s">
        <v>205</v>
      </c>
      <c r="E1038" s="307">
        <v>126</v>
      </c>
      <c r="F1038" s="308">
        <v>0</v>
      </c>
      <c r="G1038" s="309">
        <v>0</v>
      </c>
      <c r="H1038" s="309">
        <v>0</v>
      </c>
      <c r="I1038" s="309">
        <v>6145.9540299999999</v>
      </c>
      <c r="J1038" s="309">
        <v>3.3759999999999998E-2</v>
      </c>
      <c r="K1038" s="309">
        <v>6145.9877900000001</v>
      </c>
      <c r="L1038" s="309">
        <v>6604.6295</v>
      </c>
      <c r="M1038" s="309">
        <v>0</v>
      </c>
      <c r="N1038" s="309">
        <v>6604.6295</v>
      </c>
      <c r="O1038" s="309">
        <v>12750.617289999998</v>
      </c>
      <c r="P1038" s="309">
        <v>14963.524939999999</v>
      </c>
      <c r="Q1038" s="309">
        <v>0</v>
      </c>
      <c r="R1038" s="310">
        <v>14963.524939999999</v>
      </c>
    </row>
    <row r="1039" spans="1:18" s="298" customFormat="1">
      <c r="A1039" s="311"/>
      <c r="B1039" s="306" t="s">
        <v>5</v>
      </c>
      <c r="C1039" s="306" t="s">
        <v>5</v>
      </c>
      <c r="D1039" s="306" t="s">
        <v>209</v>
      </c>
      <c r="E1039" s="307">
        <v>85</v>
      </c>
      <c r="F1039" s="308">
        <v>0</v>
      </c>
      <c r="G1039" s="309">
        <v>0</v>
      </c>
      <c r="H1039" s="309">
        <v>0</v>
      </c>
      <c r="I1039" s="309">
        <v>16921.612860000001</v>
      </c>
      <c r="J1039" s="309">
        <v>1.3499100000000002</v>
      </c>
      <c r="K1039" s="309">
        <v>16922.962769999998</v>
      </c>
      <c r="L1039" s="309">
        <v>7608.3604699999996</v>
      </c>
      <c r="M1039" s="309">
        <v>0</v>
      </c>
      <c r="N1039" s="309">
        <v>7608.3604699999996</v>
      </c>
      <c r="O1039" s="309">
        <v>24531.323239999998</v>
      </c>
      <c r="P1039" s="309">
        <v>11679.794230000001</v>
      </c>
      <c r="Q1039" s="309">
        <v>0</v>
      </c>
      <c r="R1039" s="310">
        <v>11679.794230000001</v>
      </c>
    </row>
    <row r="1040" spans="1:18" s="298" customFormat="1">
      <c r="A1040" s="311"/>
      <c r="B1040" s="311"/>
      <c r="C1040" s="311"/>
      <c r="D1040" s="306" t="s">
        <v>212</v>
      </c>
      <c r="E1040" s="307">
        <v>64</v>
      </c>
      <c r="F1040" s="308">
        <v>0</v>
      </c>
      <c r="G1040" s="309">
        <v>0</v>
      </c>
      <c r="H1040" s="309">
        <v>0</v>
      </c>
      <c r="I1040" s="309">
        <v>16319.97364</v>
      </c>
      <c r="J1040" s="309">
        <v>51.157789999999999</v>
      </c>
      <c r="K1040" s="309">
        <v>16371.131429999999</v>
      </c>
      <c r="L1040" s="309">
        <v>9754.1673800000008</v>
      </c>
      <c r="M1040" s="309">
        <v>0</v>
      </c>
      <c r="N1040" s="309">
        <v>9754.1673800000008</v>
      </c>
      <c r="O1040" s="309">
        <v>26125.29881</v>
      </c>
      <c r="P1040" s="309">
        <v>20504.42812</v>
      </c>
      <c r="Q1040" s="309">
        <v>0</v>
      </c>
      <c r="R1040" s="310">
        <v>20504.42812</v>
      </c>
    </row>
    <row r="1041" spans="1:18" s="298" customFormat="1">
      <c r="A1041" s="311"/>
      <c r="B1041" s="306" t="s">
        <v>7</v>
      </c>
      <c r="C1041" s="306" t="s">
        <v>7</v>
      </c>
      <c r="D1041" s="306" t="s">
        <v>7</v>
      </c>
      <c r="E1041" s="307">
        <v>73</v>
      </c>
      <c r="F1041" s="308">
        <v>0</v>
      </c>
      <c r="G1041" s="309">
        <v>0</v>
      </c>
      <c r="H1041" s="309">
        <v>0</v>
      </c>
      <c r="I1041" s="309">
        <v>14311.732830000001</v>
      </c>
      <c r="J1041" s="309">
        <v>0.21136000000000002</v>
      </c>
      <c r="K1041" s="309">
        <v>14311.94419</v>
      </c>
      <c r="L1041" s="309">
        <v>4170.0459700000001</v>
      </c>
      <c r="M1041" s="309">
        <v>4.31473</v>
      </c>
      <c r="N1041" s="309">
        <v>4174.3607000000002</v>
      </c>
      <c r="O1041" s="309">
        <v>18486.304889999999</v>
      </c>
      <c r="P1041" s="309">
        <v>10731.07576</v>
      </c>
      <c r="Q1041" s="309">
        <v>0</v>
      </c>
      <c r="R1041" s="310">
        <v>10731.07576</v>
      </c>
    </row>
    <row r="1042" spans="1:18" s="298" customFormat="1">
      <c r="A1042" s="311"/>
      <c r="B1042" s="306" t="s">
        <v>8</v>
      </c>
      <c r="C1042" s="306" t="s">
        <v>225</v>
      </c>
      <c r="D1042" s="306" t="s">
        <v>92</v>
      </c>
      <c r="E1042" s="307">
        <v>58</v>
      </c>
      <c r="F1042" s="308">
        <v>0</v>
      </c>
      <c r="G1042" s="309">
        <v>0</v>
      </c>
      <c r="H1042" s="309">
        <v>0</v>
      </c>
      <c r="I1042" s="309">
        <v>15014.22784</v>
      </c>
      <c r="J1042" s="309">
        <v>12.83553</v>
      </c>
      <c r="K1042" s="309">
        <v>15027.06337</v>
      </c>
      <c r="L1042" s="309">
        <v>14724.15576</v>
      </c>
      <c r="M1042" s="309">
        <v>51.106670000000001</v>
      </c>
      <c r="N1042" s="309">
        <v>14775.262429999999</v>
      </c>
      <c r="O1042" s="309">
        <v>29802.325800000002</v>
      </c>
      <c r="P1042" s="309">
        <v>19756.07704</v>
      </c>
      <c r="Q1042" s="309">
        <v>0</v>
      </c>
      <c r="R1042" s="310">
        <v>19756.07704</v>
      </c>
    </row>
    <row r="1043" spans="1:18" s="298" customFormat="1">
      <c r="A1043" s="311"/>
      <c r="B1043" s="306" t="s">
        <v>12</v>
      </c>
      <c r="C1043" s="306" t="s">
        <v>12</v>
      </c>
      <c r="D1043" s="306" t="s">
        <v>12</v>
      </c>
      <c r="E1043" s="307">
        <v>71</v>
      </c>
      <c r="F1043" s="308">
        <v>0</v>
      </c>
      <c r="G1043" s="309">
        <v>0</v>
      </c>
      <c r="H1043" s="309">
        <v>0</v>
      </c>
      <c r="I1043" s="309">
        <v>5526.7140999999992</v>
      </c>
      <c r="J1043" s="309">
        <v>13.81813</v>
      </c>
      <c r="K1043" s="309">
        <v>5540.5322300000007</v>
      </c>
      <c r="L1043" s="309">
        <v>2036.67581</v>
      </c>
      <c r="M1043" s="309">
        <v>0</v>
      </c>
      <c r="N1043" s="309">
        <v>2036.67581</v>
      </c>
      <c r="O1043" s="309">
        <v>7577.2080400000004</v>
      </c>
      <c r="P1043" s="309">
        <v>11056.28218</v>
      </c>
      <c r="Q1043" s="309">
        <v>0</v>
      </c>
      <c r="R1043" s="310">
        <v>11056.28218</v>
      </c>
    </row>
    <row r="1044" spans="1:18" s="298" customFormat="1">
      <c r="A1044" s="311"/>
      <c r="B1044" s="306" t="s">
        <v>243</v>
      </c>
      <c r="C1044" s="306" t="s">
        <v>246</v>
      </c>
      <c r="D1044" s="306" t="s">
        <v>246</v>
      </c>
      <c r="E1044" s="307">
        <v>66</v>
      </c>
      <c r="F1044" s="308">
        <v>0</v>
      </c>
      <c r="G1044" s="309">
        <v>0</v>
      </c>
      <c r="H1044" s="309">
        <v>0</v>
      </c>
      <c r="I1044" s="309">
        <v>6995.5382900000004</v>
      </c>
      <c r="J1044" s="309">
        <v>4.3778199999999998</v>
      </c>
      <c r="K1044" s="309">
        <v>6999.9161100000001</v>
      </c>
      <c r="L1044" s="309">
        <v>2199.6219100000003</v>
      </c>
      <c r="M1044" s="309">
        <v>0</v>
      </c>
      <c r="N1044" s="309">
        <v>2199.6219100000003</v>
      </c>
      <c r="O1044" s="309">
        <v>9199.53802</v>
      </c>
      <c r="P1044" s="309">
        <v>9039.3360700000012</v>
      </c>
      <c r="Q1044" s="309">
        <v>0</v>
      </c>
      <c r="R1044" s="310">
        <v>9039.3360700000012</v>
      </c>
    </row>
    <row r="1045" spans="1:18" s="298" customFormat="1">
      <c r="A1045" s="311"/>
      <c r="B1045" s="306" t="s">
        <v>14</v>
      </c>
      <c r="C1045" s="306" t="s">
        <v>257</v>
      </c>
      <c r="D1045" s="306" t="s">
        <v>257</v>
      </c>
      <c r="E1045" s="307">
        <v>53</v>
      </c>
      <c r="F1045" s="308">
        <v>0</v>
      </c>
      <c r="G1045" s="309">
        <v>0</v>
      </c>
      <c r="H1045" s="309">
        <v>0</v>
      </c>
      <c r="I1045" s="309">
        <v>23390.099890000001</v>
      </c>
      <c r="J1045" s="309">
        <v>66.044210000000007</v>
      </c>
      <c r="K1045" s="309">
        <v>23456.144100000001</v>
      </c>
      <c r="L1045" s="309">
        <v>15858.02339</v>
      </c>
      <c r="M1045" s="309">
        <v>13.452</v>
      </c>
      <c r="N1045" s="309">
        <v>15871.475390000001</v>
      </c>
      <c r="O1045" s="309">
        <v>39327.619490000005</v>
      </c>
      <c r="P1045" s="309">
        <v>35402.862880000001</v>
      </c>
      <c r="Q1045" s="309">
        <v>0</v>
      </c>
      <c r="R1045" s="310">
        <v>35402.862880000001</v>
      </c>
    </row>
    <row r="1046" spans="1:18" s="298" customFormat="1">
      <c r="A1046" s="311"/>
      <c r="B1046" s="306" t="s">
        <v>15</v>
      </c>
      <c r="C1046" s="306" t="s">
        <v>260</v>
      </c>
      <c r="D1046" s="306" t="s">
        <v>260</v>
      </c>
      <c r="E1046" s="307">
        <v>59</v>
      </c>
      <c r="F1046" s="308">
        <v>0</v>
      </c>
      <c r="G1046" s="309">
        <v>0</v>
      </c>
      <c r="H1046" s="309">
        <v>0</v>
      </c>
      <c r="I1046" s="309">
        <v>8112.8690299999998</v>
      </c>
      <c r="J1046" s="309">
        <v>1.3651800000000001</v>
      </c>
      <c r="K1046" s="309">
        <v>8114.2342099999996</v>
      </c>
      <c r="L1046" s="309">
        <v>6782.0506799999994</v>
      </c>
      <c r="M1046" s="309">
        <v>0</v>
      </c>
      <c r="N1046" s="309">
        <v>6782.0506799999994</v>
      </c>
      <c r="O1046" s="309">
        <v>14896.284890000001</v>
      </c>
      <c r="P1046" s="309">
        <v>25270.775859999998</v>
      </c>
      <c r="Q1046" s="309">
        <v>0</v>
      </c>
      <c r="R1046" s="310">
        <v>25270.775859999998</v>
      </c>
    </row>
    <row r="1047" spans="1:18" s="298" customFormat="1">
      <c r="A1047" s="311"/>
      <c r="B1047" s="311"/>
      <c r="C1047" s="311"/>
      <c r="D1047" s="311"/>
      <c r="E1047" s="312">
        <v>94</v>
      </c>
      <c r="F1047" s="313">
        <v>0</v>
      </c>
      <c r="G1047" s="314">
        <v>0</v>
      </c>
      <c r="H1047" s="314">
        <v>0</v>
      </c>
      <c r="I1047" s="314">
        <v>2545.5607599999998</v>
      </c>
      <c r="J1047" s="314">
        <v>1.5497400000000001</v>
      </c>
      <c r="K1047" s="314">
        <v>2547.1104999999998</v>
      </c>
      <c r="L1047" s="314">
        <v>1207.6630500000001</v>
      </c>
      <c r="M1047" s="314">
        <v>0</v>
      </c>
      <c r="N1047" s="314">
        <v>1207.6630500000001</v>
      </c>
      <c r="O1047" s="314">
        <v>3754.7735499999999</v>
      </c>
      <c r="P1047" s="314">
        <v>8008.3482400000003</v>
      </c>
      <c r="Q1047" s="314">
        <v>0</v>
      </c>
      <c r="R1047" s="315">
        <v>8008.3482400000003</v>
      </c>
    </row>
    <row r="1048" spans="1:18" s="298" customFormat="1">
      <c r="A1048" s="311"/>
      <c r="B1048" s="306" t="s">
        <v>16</v>
      </c>
      <c r="C1048" s="306" t="s">
        <v>16</v>
      </c>
      <c r="D1048" s="306" t="s">
        <v>272</v>
      </c>
      <c r="E1048" s="307">
        <v>91</v>
      </c>
      <c r="F1048" s="308">
        <v>0</v>
      </c>
      <c r="G1048" s="309">
        <v>0</v>
      </c>
      <c r="H1048" s="309">
        <v>0</v>
      </c>
      <c r="I1048" s="309">
        <v>16743.126810000002</v>
      </c>
      <c r="J1048" s="309">
        <v>31.23413</v>
      </c>
      <c r="K1048" s="309">
        <v>16774.360939999999</v>
      </c>
      <c r="L1048" s="309">
        <v>11707.48359</v>
      </c>
      <c r="M1048" s="309">
        <v>0</v>
      </c>
      <c r="N1048" s="309">
        <v>11707.48359</v>
      </c>
      <c r="O1048" s="309">
        <v>28481.844530000002</v>
      </c>
      <c r="P1048" s="309">
        <v>12919.333929999999</v>
      </c>
      <c r="Q1048" s="309">
        <v>0</v>
      </c>
      <c r="R1048" s="310">
        <v>12919.333929999999</v>
      </c>
    </row>
    <row r="1049" spans="1:18" s="298" customFormat="1">
      <c r="A1049" s="311"/>
      <c r="B1049" s="311"/>
      <c r="C1049" s="311"/>
      <c r="D1049" s="306" t="s">
        <v>75</v>
      </c>
      <c r="E1049" s="307">
        <v>93</v>
      </c>
      <c r="F1049" s="308">
        <v>0</v>
      </c>
      <c r="G1049" s="309">
        <v>0</v>
      </c>
      <c r="H1049" s="309">
        <v>0</v>
      </c>
      <c r="I1049" s="309">
        <v>17388.754489999999</v>
      </c>
      <c r="J1049" s="309">
        <v>12.89193</v>
      </c>
      <c r="K1049" s="309">
        <v>17401.646420000001</v>
      </c>
      <c r="L1049" s="309">
        <v>9695.5125500000013</v>
      </c>
      <c r="M1049" s="309">
        <v>7.1318799999999998</v>
      </c>
      <c r="N1049" s="309">
        <v>9702.6444300000003</v>
      </c>
      <c r="O1049" s="309">
        <v>27104.290850000001</v>
      </c>
      <c r="P1049" s="309">
        <v>15241.775</v>
      </c>
      <c r="Q1049" s="309">
        <v>0</v>
      </c>
      <c r="R1049" s="310">
        <v>15241.775</v>
      </c>
    </row>
    <row r="1050" spans="1:18" s="298" customFormat="1">
      <c r="A1050" s="311"/>
      <c r="B1050" s="311"/>
      <c r="C1050" s="311"/>
      <c r="D1050" s="306" t="s">
        <v>273</v>
      </c>
      <c r="E1050" s="307">
        <v>75</v>
      </c>
      <c r="F1050" s="308">
        <v>0</v>
      </c>
      <c r="G1050" s="309">
        <v>0</v>
      </c>
      <c r="H1050" s="309">
        <v>0</v>
      </c>
      <c r="I1050" s="309">
        <v>29345.69932</v>
      </c>
      <c r="J1050" s="309">
        <v>29.222919999999998</v>
      </c>
      <c r="K1050" s="309">
        <v>29374.92224</v>
      </c>
      <c r="L1050" s="309">
        <v>27265.134770000001</v>
      </c>
      <c r="M1050" s="309">
        <v>7.8700000000000003E-3</v>
      </c>
      <c r="N1050" s="309">
        <v>27265.142640000002</v>
      </c>
      <c r="O1050" s="309">
        <v>56640.064880000005</v>
      </c>
      <c r="P1050" s="309">
        <v>11781.64019</v>
      </c>
      <c r="Q1050" s="309">
        <v>0</v>
      </c>
      <c r="R1050" s="310">
        <v>11781.64019</v>
      </c>
    </row>
    <row r="1051" spans="1:18" s="298" customFormat="1">
      <c r="A1051" s="311"/>
      <c r="B1051" s="311"/>
      <c r="C1051" s="311"/>
      <c r="D1051" s="306" t="s">
        <v>62</v>
      </c>
      <c r="E1051" s="307">
        <v>34</v>
      </c>
      <c r="F1051" s="308">
        <v>0</v>
      </c>
      <c r="G1051" s="309">
        <v>0</v>
      </c>
      <c r="H1051" s="309">
        <v>0</v>
      </c>
      <c r="I1051" s="309">
        <v>23836.55672</v>
      </c>
      <c r="J1051" s="309">
        <v>76.970860000000002</v>
      </c>
      <c r="K1051" s="309">
        <v>23913.527579999998</v>
      </c>
      <c r="L1051" s="309">
        <v>22444.899679999999</v>
      </c>
      <c r="M1051" s="309">
        <v>27.14873</v>
      </c>
      <c r="N1051" s="309">
        <v>22472.048409999999</v>
      </c>
      <c r="O1051" s="309">
        <v>46385.575990000005</v>
      </c>
      <c r="P1051" s="309">
        <v>19173.513420000003</v>
      </c>
      <c r="Q1051" s="309">
        <v>0</v>
      </c>
      <c r="R1051" s="310">
        <v>19173.513420000003</v>
      </c>
    </row>
    <row r="1052" spans="1:18" s="298" customFormat="1">
      <c r="A1052" s="311"/>
      <c r="B1052" s="311"/>
      <c r="C1052" s="311"/>
      <c r="D1052" s="306" t="s">
        <v>69</v>
      </c>
      <c r="E1052" s="307">
        <v>43</v>
      </c>
      <c r="F1052" s="308">
        <v>0</v>
      </c>
      <c r="G1052" s="309">
        <v>0</v>
      </c>
      <c r="H1052" s="309">
        <v>0</v>
      </c>
      <c r="I1052" s="309">
        <v>30997.944460000002</v>
      </c>
      <c r="J1052" s="309">
        <v>20.833919999999999</v>
      </c>
      <c r="K1052" s="309">
        <v>31018.77838</v>
      </c>
      <c r="L1052" s="309">
        <v>36410.589270000004</v>
      </c>
      <c r="M1052" s="309">
        <v>0</v>
      </c>
      <c r="N1052" s="309">
        <v>36410.589270000004</v>
      </c>
      <c r="O1052" s="309">
        <v>67429.36765</v>
      </c>
      <c r="P1052" s="309">
        <v>21563.040089999999</v>
      </c>
      <c r="Q1052" s="309">
        <v>0</v>
      </c>
      <c r="R1052" s="310">
        <v>21563.040089999999</v>
      </c>
    </row>
    <row r="1053" spans="1:18" s="298" customFormat="1">
      <c r="A1053" s="311"/>
      <c r="B1053" s="311"/>
      <c r="C1053" s="311"/>
      <c r="D1053" s="311"/>
      <c r="E1053" s="312">
        <v>69</v>
      </c>
      <c r="F1053" s="313">
        <v>0</v>
      </c>
      <c r="G1053" s="314">
        <v>0</v>
      </c>
      <c r="H1053" s="314">
        <v>0</v>
      </c>
      <c r="I1053" s="314">
        <v>32783.994070000001</v>
      </c>
      <c r="J1053" s="314">
        <v>3.7374399999999999</v>
      </c>
      <c r="K1053" s="314">
        <v>32787.731510000005</v>
      </c>
      <c r="L1053" s="314">
        <v>20826.831469999997</v>
      </c>
      <c r="M1053" s="314">
        <v>16.326090000000001</v>
      </c>
      <c r="N1053" s="314">
        <v>20843.15756</v>
      </c>
      <c r="O1053" s="314">
        <v>53630.889069999997</v>
      </c>
      <c r="P1053" s="314">
        <v>19296.55932</v>
      </c>
      <c r="Q1053" s="314">
        <v>0</v>
      </c>
      <c r="R1053" s="315">
        <v>19296.55932</v>
      </c>
    </row>
    <row r="1054" spans="1:18" s="298" customFormat="1">
      <c r="A1054" s="311"/>
      <c r="B1054" s="311"/>
      <c r="C1054" s="311"/>
      <c r="D1054" s="306" t="s">
        <v>65</v>
      </c>
      <c r="E1054" s="307">
        <v>22</v>
      </c>
      <c r="F1054" s="308">
        <v>0</v>
      </c>
      <c r="G1054" s="309">
        <v>0</v>
      </c>
      <c r="H1054" s="309">
        <v>0</v>
      </c>
      <c r="I1054" s="309">
        <v>138087.44697999998</v>
      </c>
      <c r="J1054" s="309">
        <v>400.58287999999999</v>
      </c>
      <c r="K1054" s="309">
        <v>138488.02986000001</v>
      </c>
      <c r="L1054" s="309">
        <v>228810.48428999999</v>
      </c>
      <c r="M1054" s="309">
        <v>4085.5469800000001</v>
      </c>
      <c r="N1054" s="309">
        <v>232896.03127000001</v>
      </c>
      <c r="O1054" s="309">
        <v>371384.06112999999</v>
      </c>
      <c r="P1054" s="309">
        <v>789394.37992999994</v>
      </c>
      <c r="Q1054" s="309">
        <v>0</v>
      </c>
      <c r="R1054" s="310">
        <v>789394.37992999994</v>
      </c>
    </row>
    <row r="1055" spans="1:18" s="298" customFormat="1">
      <c r="A1055" s="311"/>
      <c r="B1055" s="311"/>
      <c r="C1055" s="311"/>
      <c r="D1055" s="311"/>
      <c r="E1055" s="312">
        <v>24</v>
      </c>
      <c r="F1055" s="313">
        <v>0</v>
      </c>
      <c r="G1055" s="314">
        <v>0</v>
      </c>
      <c r="H1055" s="314">
        <v>0</v>
      </c>
      <c r="I1055" s="314">
        <v>29081.147109999998</v>
      </c>
      <c r="J1055" s="314">
        <v>27.37791</v>
      </c>
      <c r="K1055" s="314">
        <v>29108.525020000001</v>
      </c>
      <c r="L1055" s="314">
        <v>28113.733550000001</v>
      </c>
      <c r="M1055" s="314">
        <v>2.7211399999999997</v>
      </c>
      <c r="N1055" s="314">
        <v>28116.454690000002</v>
      </c>
      <c r="O1055" s="314">
        <v>57224.97971</v>
      </c>
      <c r="P1055" s="314">
        <v>107887.80944</v>
      </c>
      <c r="Q1055" s="314">
        <v>0</v>
      </c>
      <c r="R1055" s="315">
        <v>107887.80944</v>
      </c>
    </row>
    <row r="1056" spans="1:18" s="298" customFormat="1">
      <c r="A1056" s="311"/>
      <c r="B1056" s="311"/>
      <c r="C1056" s="311"/>
      <c r="D1056" s="306" t="s">
        <v>66</v>
      </c>
      <c r="E1056" s="307">
        <v>123</v>
      </c>
      <c r="F1056" s="308">
        <v>0</v>
      </c>
      <c r="G1056" s="309">
        <v>0</v>
      </c>
      <c r="H1056" s="309">
        <v>0</v>
      </c>
      <c r="I1056" s="309">
        <v>18685.890920000002</v>
      </c>
      <c r="J1056" s="309">
        <v>3.6490000000000002E-2</v>
      </c>
      <c r="K1056" s="309">
        <v>18685.92741</v>
      </c>
      <c r="L1056" s="309">
        <v>14861.17576</v>
      </c>
      <c r="M1056" s="309">
        <v>0</v>
      </c>
      <c r="N1056" s="309">
        <v>14861.17576</v>
      </c>
      <c r="O1056" s="309">
        <v>33547.103170000002</v>
      </c>
      <c r="P1056" s="309">
        <v>18205.723170000001</v>
      </c>
      <c r="Q1056" s="309">
        <v>0</v>
      </c>
      <c r="R1056" s="310">
        <v>18205.723170000001</v>
      </c>
    </row>
    <row r="1057" spans="1:18" s="298" customFormat="1">
      <c r="A1057" s="311"/>
      <c r="B1057" s="311"/>
      <c r="C1057" s="311"/>
      <c r="D1057" s="306" t="s">
        <v>86</v>
      </c>
      <c r="E1057" s="307">
        <v>83</v>
      </c>
      <c r="F1057" s="308">
        <v>0</v>
      </c>
      <c r="G1057" s="309">
        <v>0</v>
      </c>
      <c r="H1057" s="309">
        <v>0</v>
      </c>
      <c r="I1057" s="309">
        <v>32953.779029999998</v>
      </c>
      <c r="J1057" s="309">
        <v>67.022300000000001</v>
      </c>
      <c r="K1057" s="309">
        <v>33020.801329999995</v>
      </c>
      <c r="L1057" s="309">
        <v>18767.165969999998</v>
      </c>
      <c r="M1057" s="309">
        <v>0</v>
      </c>
      <c r="N1057" s="309">
        <v>18767.165969999998</v>
      </c>
      <c r="O1057" s="309">
        <v>51787.967299999997</v>
      </c>
      <c r="P1057" s="309">
        <v>24894.867579999998</v>
      </c>
      <c r="Q1057" s="309">
        <v>0</v>
      </c>
      <c r="R1057" s="310">
        <v>24894.867579999998</v>
      </c>
    </row>
    <row r="1058" spans="1:18" s="298" customFormat="1">
      <c r="A1058" s="311"/>
      <c r="B1058" s="311"/>
      <c r="C1058" s="311"/>
      <c r="D1058" s="306" t="s">
        <v>70</v>
      </c>
      <c r="E1058" s="307">
        <v>25</v>
      </c>
      <c r="F1058" s="308">
        <v>0</v>
      </c>
      <c r="G1058" s="309">
        <v>0</v>
      </c>
      <c r="H1058" s="309">
        <v>0</v>
      </c>
      <c r="I1058" s="309">
        <v>51678.640100000004</v>
      </c>
      <c r="J1058" s="309">
        <v>81.85915</v>
      </c>
      <c r="K1058" s="309">
        <v>51760.499250000001</v>
      </c>
      <c r="L1058" s="309">
        <v>54960.62154</v>
      </c>
      <c r="M1058" s="309">
        <v>57.266539999999999</v>
      </c>
      <c r="N1058" s="309">
        <v>55017.888079999997</v>
      </c>
      <c r="O1058" s="309">
        <v>106778.38733</v>
      </c>
      <c r="P1058" s="309">
        <v>39772.345119999998</v>
      </c>
      <c r="Q1058" s="309">
        <v>0</v>
      </c>
      <c r="R1058" s="310">
        <v>39772.345119999998</v>
      </c>
    </row>
    <row r="1059" spans="1:18" s="298" customFormat="1">
      <c r="A1059" s="311"/>
      <c r="B1059" s="311"/>
      <c r="C1059" s="311"/>
      <c r="D1059" s="306" t="s">
        <v>85</v>
      </c>
      <c r="E1059" s="307">
        <v>67</v>
      </c>
      <c r="F1059" s="308">
        <v>0</v>
      </c>
      <c r="G1059" s="309">
        <v>0</v>
      </c>
      <c r="H1059" s="309">
        <v>0</v>
      </c>
      <c r="I1059" s="309">
        <v>22324.331770000001</v>
      </c>
      <c r="J1059" s="309">
        <v>64.586579999999998</v>
      </c>
      <c r="K1059" s="309">
        <v>22388.91835</v>
      </c>
      <c r="L1059" s="309">
        <v>12180.570230000001</v>
      </c>
      <c r="M1059" s="309">
        <v>0</v>
      </c>
      <c r="N1059" s="309">
        <v>12180.570230000001</v>
      </c>
      <c r="O1059" s="309">
        <v>34569.488579999997</v>
      </c>
      <c r="P1059" s="309">
        <v>17068.072629999999</v>
      </c>
      <c r="Q1059" s="309">
        <v>0</v>
      </c>
      <c r="R1059" s="310">
        <v>17068.072629999999</v>
      </c>
    </row>
    <row r="1060" spans="1:18" s="298" customFormat="1">
      <c r="A1060" s="311"/>
      <c r="B1060" s="311"/>
      <c r="C1060" s="311"/>
      <c r="D1060" s="306" t="s">
        <v>71</v>
      </c>
      <c r="E1060" s="307">
        <v>23</v>
      </c>
      <c r="F1060" s="308">
        <v>0</v>
      </c>
      <c r="G1060" s="309">
        <v>0</v>
      </c>
      <c r="H1060" s="309">
        <v>0</v>
      </c>
      <c r="I1060" s="309">
        <v>39353.95738</v>
      </c>
      <c r="J1060" s="309">
        <v>27.004919999999998</v>
      </c>
      <c r="K1060" s="309">
        <v>39380.962299999999</v>
      </c>
      <c r="L1060" s="309">
        <v>43754.523860000001</v>
      </c>
      <c r="M1060" s="309">
        <v>39.309699999999999</v>
      </c>
      <c r="N1060" s="309">
        <v>43793.833559999999</v>
      </c>
      <c r="O1060" s="309">
        <v>83174.795859999998</v>
      </c>
      <c r="P1060" s="309">
        <v>31058.851409999999</v>
      </c>
      <c r="Q1060" s="309">
        <v>0</v>
      </c>
      <c r="R1060" s="310">
        <v>31058.851409999999</v>
      </c>
    </row>
    <row r="1061" spans="1:18" s="298" customFormat="1">
      <c r="A1061" s="311"/>
      <c r="B1061" s="311"/>
      <c r="C1061" s="311"/>
      <c r="D1061" s="306" t="s">
        <v>79</v>
      </c>
      <c r="E1061" s="307">
        <v>37</v>
      </c>
      <c r="F1061" s="308">
        <v>0</v>
      </c>
      <c r="G1061" s="309">
        <v>0</v>
      </c>
      <c r="H1061" s="309">
        <v>0</v>
      </c>
      <c r="I1061" s="309">
        <v>39638.73949</v>
      </c>
      <c r="J1061" s="309">
        <v>3.52779</v>
      </c>
      <c r="K1061" s="309">
        <v>39642.26728</v>
      </c>
      <c r="L1061" s="309">
        <v>21491.28109</v>
      </c>
      <c r="M1061" s="309">
        <v>13.452</v>
      </c>
      <c r="N1061" s="309">
        <v>21504.733090000002</v>
      </c>
      <c r="O1061" s="309">
        <v>61147.000369999994</v>
      </c>
      <c r="P1061" s="309">
        <v>38860.14488</v>
      </c>
      <c r="Q1061" s="309">
        <v>0</v>
      </c>
      <c r="R1061" s="310">
        <v>38860.14488</v>
      </c>
    </row>
    <row r="1062" spans="1:18" s="298" customFormat="1">
      <c r="A1062" s="311"/>
      <c r="B1062" s="311"/>
      <c r="C1062" s="311"/>
      <c r="D1062" s="311"/>
      <c r="E1062" s="312">
        <v>63</v>
      </c>
      <c r="F1062" s="313">
        <v>0</v>
      </c>
      <c r="G1062" s="314">
        <v>0</v>
      </c>
      <c r="H1062" s="314">
        <v>0</v>
      </c>
      <c r="I1062" s="314">
        <v>31265.257899999997</v>
      </c>
      <c r="J1062" s="314">
        <v>5.9020000000000001</v>
      </c>
      <c r="K1062" s="314">
        <v>31271.159899999999</v>
      </c>
      <c r="L1062" s="314">
        <v>24216.324850000001</v>
      </c>
      <c r="M1062" s="314">
        <v>5.3068100000000005</v>
      </c>
      <c r="N1062" s="314">
        <v>24221.631659999999</v>
      </c>
      <c r="O1062" s="314">
        <v>55492.791560000005</v>
      </c>
      <c r="P1062" s="314">
        <v>31446.101609999998</v>
      </c>
      <c r="Q1062" s="314">
        <v>0</v>
      </c>
      <c r="R1062" s="315">
        <v>31446.101609999998</v>
      </c>
    </row>
    <row r="1063" spans="1:18" s="298" customFormat="1">
      <c r="A1063" s="311"/>
      <c r="B1063" s="311"/>
      <c r="C1063" s="311"/>
      <c r="D1063" s="306" t="s">
        <v>55</v>
      </c>
      <c r="E1063" s="307">
        <v>78</v>
      </c>
      <c r="F1063" s="308">
        <v>0</v>
      </c>
      <c r="G1063" s="309">
        <v>0</v>
      </c>
      <c r="H1063" s="309">
        <v>0</v>
      </c>
      <c r="I1063" s="309">
        <v>21882.60886</v>
      </c>
      <c r="J1063" s="309">
        <v>44.952919999999999</v>
      </c>
      <c r="K1063" s="309">
        <v>21927.56178</v>
      </c>
      <c r="L1063" s="309">
        <v>18336.27723</v>
      </c>
      <c r="M1063" s="309">
        <v>0</v>
      </c>
      <c r="N1063" s="309">
        <v>18336.27723</v>
      </c>
      <c r="O1063" s="309">
        <v>40263.839009999996</v>
      </c>
      <c r="P1063" s="309">
        <v>18529.846450000001</v>
      </c>
      <c r="Q1063" s="309">
        <v>0</v>
      </c>
      <c r="R1063" s="310">
        <v>18529.846450000001</v>
      </c>
    </row>
    <row r="1064" spans="1:18" s="298" customFormat="1">
      <c r="A1064" s="311"/>
      <c r="B1064" s="311"/>
      <c r="C1064" s="311"/>
      <c r="D1064" s="306" t="s">
        <v>56</v>
      </c>
      <c r="E1064" s="307">
        <v>124</v>
      </c>
      <c r="F1064" s="308">
        <v>0</v>
      </c>
      <c r="G1064" s="309">
        <v>0</v>
      </c>
      <c r="H1064" s="309">
        <v>0</v>
      </c>
      <c r="I1064" s="309">
        <v>14108.343419999999</v>
      </c>
      <c r="J1064" s="309">
        <v>4.8792399999999994</v>
      </c>
      <c r="K1064" s="309">
        <v>14113.222659999999</v>
      </c>
      <c r="L1064" s="309">
        <v>16031.853419999999</v>
      </c>
      <c r="M1064" s="309">
        <v>1.3459100000000002</v>
      </c>
      <c r="N1064" s="309">
        <v>16033.199329999999</v>
      </c>
      <c r="O1064" s="309">
        <v>30146.421989999999</v>
      </c>
      <c r="P1064" s="309">
        <v>24333.856680000001</v>
      </c>
      <c r="Q1064" s="309">
        <v>0</v>
      </c>
      <c r="R1064" s="310">
        <v>24333.856680000001</v>
      </c>
    </row>
    <row r="1065" spans="1:18" s="298" customFormat="1">
      <c r="A1065" s="311"/>
      <c r="B1065" s="306" t="s">
        <v>17</v>
      </c>
      <c r="C1065" s="306" t="s">
        <v>284</v>
      </c>
      <c r="D1065" s="306" t="s">
        <v>285</v>
      </c>
      <c r="E1065" s="307">
        <v>122</v>
      </c>
      <c r="F1065" s="308">
        <v>0</v>
      </c>
      <c r="G1065" s="309">
        <v>0</v>
      </c>
      <c r="H1065" s="309">
        <v>0</v>
      </c>
      <c r="I1065" s="309">
        <v>740.16783999999996</v>
      </c>
      <c r="J1065" s="309">
        <v>3.8840000000000006E-2</v>
      </c>
      <c r="K1065" s="309">
        <v>740.20668000000001</v>
      </c>
      <c r="L1065" s="309">
        <v>25.11664</v>
      </c>
      <c r="M1065" s="309">
        <v>0</v>
      </c>
      <c r="N1065" s="309">
        <v>25.11664</v>
      </c>
      <c r="O1065" s="309">
        <v>765.32331999999997</v>
      </c>
      <c r="P1065" s="309">
        <v>5294.7910700000002</v>
      </c>
      <c r="Q1065" s="309">
        <v>0</v>
      </c>
      <c r="R1065" s="310">
        <v>5294.7910700000002</v>
      </c>
    </row>
    <row r="1066" spans="1:18" s="298" customFormat="1">
      <c r="A1066" s="311"/>
      <c r="B1066" s="306" t="s">
        <v>21</v>
      </c>
      <c r="C1066" s="306" t="s">
        <v>21</v>
      </c>
      <c r="D1066" s="306" t="s">
        <v>21</v>
      </c>
      <c r="E1066" s="307">
        <v>70</v>
      </c>
      <c r="F1066" s="308">
        <v>0</v>
      </c>
      <c r="G1066" s="309">
        <v>0</v>
      </c>
      <c r="H1066" s="309">
        <v>0</v>
      </c>
      <c r="I1066" s="309">
        <v>8386.4901900000004</v>
      </c>
      <c r="J1066" s="309">
        <v>0.47593000000000002</v>
      </c>
      <c r="K1066" s="309">
        <v>8386.966120000001</v>
      </c>
      <c r="L1066" s="309">
        <v>4216.3068899999998</v>
      </c>
      <c r="M1066" s="309">
        <v>0</v>
      </c>
      <c r="N1066" s="309">
        <v>4216.3068899999998</v>
      </c>
      <c r="O1066" s="309">
        <v>12603.273009999999</v>
      </c>
      <c r="P1066" s="309">
        <v>29923.090170000003</v>
      </c>
      <c r="Q1066" s="309">
        <v>0</v>
      </c>
      <c r="R1066" s="310">
        <v>29923.090170000003</v>
      </c>
    </row>
    <row r="1067" spans="1:18" s="298" customFormat="1">
      <c r="A1067" s="311"/>
      <c r="B1067" s="306" t="s">
        <v>22</v>
      </c>
      <c r="C1067" s="306" t="s">
        <v>303</v>
      </c>
      <c r="D1067" s="306" t="s">
        <v>304</v>
      </c>
      <c r="E1067" s="307">
        <v>76</v>
      </c>
      <c r="F1067" s="308">
        <v>0</v>
      </c>
      <c r="G1067" s="309">
        <v>0</v>
      </c>
      <c r="H1067" s="309">
        <v>0</v>
      </c>
      <c r="I1067" s="309">
        <v>3877.9117799999999</v>
      </c>
      <c r="J1067" s="309">
        <v>22.648119999999999</v>
      </c>
      <c r="K1067" s="309">
        <v>3900.5598999999997</v>
      </c>
      <c r="L1067" s="309">
        <v>1738.0660800000001</v>
      </c>
      <c r="M1067" s="309">
        <v>0</v>
      </c>
      <c r="N1067" s="309">
        <v>1738.0660800000001</v>
      </c>
      <c r="O1067" s="309">
        <v>5638.6259800000007</v>
      </c>
      <c r="P1067" s="309">
        <v>4905.57701</v>
      </c>
      <c r="Q1067" s="309">
        <v>0</v>
      </c>
      <c r="R1067" s="310">
        <v>4905.57701</v>
      </c>
    </row>
    <row r="1068" spans="1:18" s="298" customFormat="1">
      <c r="A1068" s="311"/>
      <c r="B1068" s="306" t="s">
        <v>26</v>
      </c>
      <c r="C1068" s="306" t="s">
        <v>314</v>
      </c>
      <c r="D1068" s="306" t="s">
        <v>316</v>
      </c>
      <c r="E1068" s="307">
        <v>74</v>
      </c>
      <c r="F1068" s="308">
        <v>0</v>
      </c>
      <c r="G1068" s="309">
        <v>0</v>
      </c>
      <c r="H1068" s="309">
        <v>0</v>
      </c>
      <c r="I1068" s="309">
        <v>4835.1547799999998</v>
      </c>
      <c r="J1068" s="309">
        <v>5.2500000000000003E-3</v>
      </c>
      <c r="K1068" s="309">
        <v>4835.16003</v>
      </c>
      <c r="L1068" s="309">
        <v>841.42981000000009</v>
      </c>
      <c r="M1068" s="309">
        <v>0</v>
      </c>
      <c r="N1068" s="309">
        <v>841.42981000000009</v>
      </c>
      <c r="O1068" s="309">
        <v>5676.5898399999996</v>
      </c>
      <c r="P1068" s="309">
        <v>9864.3208100000011</v>
      </c>
      <c r="Q1068" s="309">
        <v>0</v>
      </c>
      <c r="R1068" s="310">
        <v>9864.3208100000011</v>
      </c>
    </row>
    <row r="1069" spans="1:18" s="298" customFormat="1">
      <c r="A1069" s="306" t="s">
        <v>455</v>
      </c>
      <c r="B1069" s="306" t="s">
        <v>2</v>
      </c>
      <c r="C1069" s="306" t="s">
        <v>198</v>
      </c>
      <c r="D1069" s="306" t="s">
        <v>199</v>
      </c>
      <c r="E1069" s="307">
        <v>451</v>
      </c>
      <c r="F1069" s="308">
        <v>8322.4636300000002</v>
      </c>
      <c r="G1069" s="309">
        <v>10287.90675</v>
      </c>
      <c r="H1069" s="309">
        <v>18610.37038</v>
      </c>
      <c r="I1069" s="309">
        <v>43893.78256</v>
      </c>
      <c r="J1069" s="309">
        <v>1843.4312299999999</v>
      </c>
      <c r="K1069" s="309">
        <v>45737.213790000002</v>
      </c>
      <c r="L1069" s="309">
        <v>7524.6852199999994</v>
      </c>
      <c r="M1069" s="309">
        <v>624.57478000000003</v>
      </c>
      <c r="N1069" s="309">
        <v>8149.26</v>
      </c>
      <c r="O1069" s="309">
        <v>72496.844169999997</v>
      </c>
      <c r="P1069" s="309">
        <v>101222.22249</v>
      </c>
      <c r="Q1069" s="309">
        <v>137.61032999999998</v>
      </c>
      <c r="R1069" s="310">
        <v>101359.83282</v>
      </c>
    </row>
    <row r="1070" spans="1:18" s="298" customFormat="1">
      <c r="A1070" s="311"/>
      <c r="B1070" s="306" t="s">
        <v>3</v>
      </c>
      <c r="C1070" s="306" t="s">
        <v>201</v>
      </c>
      <c r="D1070" s="306" t="s">
        <v>201</v>
      </c>
      <c r="E1070" s="307">
        <v>252</v>
      </c>
      <c r="F1070" s="308">
        <v>81067.908280000003</v>
      </c>
      <c r="G1070" s="309">
        <v>4728.53694</v>
      </c>
      <c r="H1070" s="309">
        <v>85796.445219999994</v>
      </c>
      <c r="I1070" s="309">
        <v>173043.42433000001</v>
      </c>
      <c r="J1070" s="309">
        <v>24934.79578</v>
      </c>
      <c r="K1070" s="309">
        <v>197978.22011000002</v>
      </c>
      <c r="L1070" s="309">
        <v>58046.426549999996</v>
      </c>
      <c r="M1070" s="309">
        <v>8494.6068000000014</v>
      </c>
      <c r="N1070" s="309">
        <v>66541.033349999998</v>
      </c>
      <c r="O1070" s="309">
        <v>350315.69868000003</v>
      </c>
      <c r="P1070" s="309">
        <v>225911.94950999998</v>
      </c>
      <c r="Q1070" s="309">
        <v>12598.797259999999</v>
      </c>
      <c r="R1070" s="310">
        <v>238510.74677</v>
      </c>
    </row>
    <row r="1071" spans="1:18" s="298" customFormat="1">
      <c r="A1071" s="311"/>
      <c r="B1071" s="311"/>
      <c r="C1071" s="306" t="s">
        <v>204</v>
      </c>
      <c r="D1071" s="306" t="s">
        <v>205</v>
      </c>
      <c r="E1071" s="307">
        <v>166</v>
      </c>
      <c r="F1071" s="308">
        <v>92799.384109999999</v>
      </c>
      <c r="G1071" s="309">
        <v>18516.616890000001</v>
      </c>
      <c r="H1071" s="309">
        <v>111316.001</v>
      </c>
      <c r="I1071" s="309">
        <v>138732.054</v>
      </c>
      <c r="J1071" s="309">
        <v>41857.783640000001</v>
      </c>
      <c r="K1071" s="309">
        <v>180589.83763999998</v>
      </c>
      <c r="L1071" s="309">
        <v>87696.799939999997</v>
      </c>
      <c r="M1071" s="309">
        <v>30447.893170000003</v>
      </c>
      <c r="N1071" s="309">
        <v>118144.69310999999</v>
      </c>
      <c r="O1071" s="309">
        <v>410050.53175000002</v>
      </c>
      <c r="P1071" s="309">
        <v>242325.36053000001</v>
      </c>
      <c r="Q1071" s="309">
        <v>12060.79766</v>
      </c>
      <c r="R1071" s="310">
        <v>254386.15818999999</v>
      </c>
    </row>
    <row r="1072" spans="1:18" s="298" customFormat="1">
      <c r="A1072" s="311"/>
      <c r="B1072" s="311"/>
      <c r="C1072" s="311"/>
      <c r="D1072" s="311"/>
      <c r="E1072" s="312">
        <v>196</v>
      </c>
      <c r="F1072" s="313">
        <v>9938.2041199999985</v>
      </c>
      <c r="G1072" s="314">
        <v>2359.9385600000001</v>
      </c>
      <c r="H1072" s="314">
        <v>12298.142679999999</v>
      </c>
      <c r="I1072" s="314">
        <v>33782.009689999999</v>
      </c>
      <c r="J1072" s="314">
        <v>4347.2972900000004</v>
      </c>
      <c r="K1072" s="314">
        <v>38129.306979999994</v>
      </c>
      <c r="L1072" s="314">
        <v>13125.58217</v>
      </c>
      <c r="M1072" s="314">
        <v>2830.1046699999997</v>
      </c>
      <c r="N1072" s="314">
        <v>15955.68684</v>
      </c>
      <c r="O1072" s="314">
        <v>66383.136499999993</v>
      </c>
      <c r="P1072" s="314">
        <v>88640.26874</v>
      </c>
      <c r="Q1072" s="314">
        <v>7576.2819099999997</v>
      </c>
      <c r="R1072" s="315">
        <v>96216.550650000005</v>
      </c>
    </row>
    <row r="1073" spans="1:18" s="298" customFormat="1">
      <c r="A1073" s="311"/>
      <c r="B1073" s="311"/>
      <c r="C1073" s="311"/>
      <c r="D1073" s="306" t="s">
        <v>324</v>
      </c>
      <c r="E1073" s="307">
        <v>413</v>
      </c>
      <c r="F1073" s="308">
        <v>18591.57876</v>
      </c>
      <c r="G1073" s="309">
        <v>2648.1034599999998</v>
      </c>
      <c r="H1073" s="309">
        <v>21239.682219999999</v>
      </c>
      <c r="I1073" s="309">
        <v>76788.415730000008</v>
      </c>
      <c r="J1073" s="309">
        <v>17172.50345</v>
      </c>
      <c r="K1073" s="309">
        <v>93960.919180000012</v>
      </c>
      <c r="L1073" s="309">
        <v>23967.06551</v>
      </c>
      <c r="M1073" s="309">
        <v>5738.3171299999995</v>
      </c>
      <c r="N1073" s="309">
        <v>29705.38264</v>
      </c>
      <c r="O1073" s="309">
        <v>144905.98403999998</v>
      </c>
      <c r="P1073" s="309">
        <v>124986.27486</v>
      </c>
      <c r="Q1073" s="309">
        <v>1082.2176100000001</v>
      </c>
      <c r="R1073" s="310">
        <v>126068.49247</v>
      </c>
    </row>
    <row r="1074" spans="1:18" s="298" customFormat="1">
      <c r="A1074" s="311"/>
      <c r="B1074" s="306" t="s">
        <v>206</v>
      </c>
      <c r="C1074" s="306" t="s">
        <v>207</v>
      </c>
      <c r="D1074" s="306" t="s">
        <v>207</v>
      </c>
      <c r="E1074" s="307">
        <v>469</v>
      </c>
      <c r="F1074" s="308">
        <v>6734.8770199999999</v>
      </c>
      <c r="G1074" s="309">
        <v>953.16643999999997</v>
      </c>
      <c r="H1074" s="309">
        <v>7688.0434599999999</v>
      </c>
      <c r="I1074" s="309">
        <v>29678.245170000002</v>
      </c>
      <c r="J1074" s="309">
        <v>7441.1722399999999</v>
      </c>
      <c r="K1074" s="309">
        <v>37119.417409999995</v>
      </c>
      <c r="L1074" s="309">
        <v>24717.772780000003</v>
      </c>
      <c r="M1074" s="309">
        <v>1823.53854</v>
      </c>
      <c r="N1074" s="309">
        <v>26541.311320000001</v>
      </c>
      <c r="O1074" s="309">
        <v>71348.772190000003</v>
      </c>
      <c r="P1074" s="309">
        <v>66597.961739999999</v>
      </c>
      <c r="Q1074" s="309">
        <v>60.985109999999999</v>
      </c>
      <c r="R1074" s="310">
        <v>66658.946850000008</v>
      </c>
    </row>
    <row r="1075" spans="1:18" s="298" customFormat="1">
      <c r="A1075" s="311"/>
      <c r="B1075" s="311"/>
      <c r="C1075" s="306" t="s">
        <v>208</v>
      </c>
      <c r="D1075" s="306" t="s">
        <v>208</v>
      </c>
      <c r="E1075" s="307">
        <v>444</v>
      </c>
      <c r="F1075" s="308">
        <v>17787.591420000001</v>
      </c>
      <c r="G1075" s="309">
        <v>209.90814</v>
      </c>
      <c r="H1075" s="309">
        <v>17997.49956</v>
      </c>
      <c r="I1075" s="309">
        <v>72102.961879999988</v>
      </c>
      <c r="J1075" s="309">
        <v>7779.4853600000006</v>
      </c>
      <c r="K1075" s="309">
        <v>79882.447239999994</v>
      </c>
      <c r="L1075" s="309">
        <v>18074.623370000001</v>
      </c>
      <c r="M1075" s="309">
        <v>4123.2013100000004</v>
      </c>
      <c r="N1075" s="309">
        <v>22197.824679999998</v>
      </c>
      <c r="O1075" s="309">
        <v>120077.77148000001</v>
      </c>
      <c r="P1075" s="309">
        <v>74027.287530000001</v>
      </c>
      <c r="Q1075" s="309">
        <v>697.56134999999995</v>
      </c>
      <c r="R1075" s="310">
        <v>74724.84887999999</v>
      </c>
    </row>
    <row r="1076" spans="1:18" s="298" customFormat="1">
      <c r="A1076" s="311"/>
      <c r="B1076" s="311"/>
      <c r="C1076" s="306" t="s">
        <v>325</v>
      </c>
      <c r="D1076" s="306" t="s">
        <v>326</v>
      </c>
      <c r="E1076" s="307">
        <v>446</v>
      </c>
      <c r="F1076" s="308">
        <v>27936.688239999999</v>
      </c>
      <c r="G1076" s="309">
        <v>6359.0264100000004</v>
      </c>
      <c r="H1076" s="309">
        <v>34295.714650000002</v>
      </c>
      <c r="I1076" s="309">
        <v>107425.04398999999</v>
      </c>
      <c r="J1076" s="309">
        <v>27697.401670000003</v>
      </c>
      <c r="K1076" s="309">
        <v>135122.44566</v>
      </c>
      <c r="L1076" s="309">
        <v>31208.829120000002</v>
      </c>
      <c r="M1076" s="309">
        <v>684.00292000000002</v>
      </c>
      <c r="N1076" s="309">
        <v>31892.832039999998</v>
      </c>
      <c r="O1076" s="309">
        <v>201310.99234999999</v>
      </c>
      <c r="P1076" s="309">
        <v>34005.250639999998</v>
      </c>
      <c r="Q1076" s="309">
        <v>1291.0677700000001</v>
      </c>
      <c r="R1076" s="310">
        <v>35296.31841</v>
      </c>
    </row>
    <row r="1077" spans="1:18" s="298" customFormat="1">
      <c r="A1077" s="311"/>
      <c r="B1077" s="306" t="s">
        <v>5</v>
      </c>
      <c r="C1077" s="306" t="s">
        <v>5</v>
      </c>
      <c r="D1077" s="306" t="s">
        <v>5</v>
      </c>
      <c r="E1077" s="307">
        <v>3</v>
      </c>
      <c r="F1077" s="308">
        <v>219139.23994</v>
      </c>
      <c r="G1077" s="309">
        <v>143774.70252000002</v>
      </c>
      <c r="H1077" s="309">
        <v>362913.94245999999</v>
      </c>
      <c r="I1077" s="309">
        <v>235609.07519</v>
      </c>
      <c r="J1077" s="309">
        <v>109141.26153</v>
      </c>
      <c r="K1077" s="309">
        <v>344750.33672000002</v>
      </c>
      <c r="L1077" s="309">
        <v>85210.190770000001</v>
      </c>
      <c r="M1077" s="309">
        <v>87647.327129999991</v>
      </c>
      <c r="N1077" s="309">
        <v>172857.51790000001</v>
      </c>
      <c r="O1077" s="309">
        <v>880521.79708000005</v>
      </c>
      <c r="P1077" s="309">
        <v>770349.45698000002</v>
      </c>
      <c r="Q1077" s="309">
        <v>353715.55524999998</v>
      </c>
      <c r="R1077" s="310">
        <v>1124065.01223</v>
      </c>
    </row>
    <row r="1078" spans="1:18" s="298" customFormat="1">
      <c r="A1078" s="311"/>
      <c r="B1078" s="311"/>
      <c r="C1078" s="311"/>
      <c r="D1078" s="311"/>
      <c r="E1078" s="312">
        <v>4</v>
      </c>
      <c r="F1078" s="313">
        <v>6806.3242099999998</v>
      </c>
      <c r="G1078" s="314">
        <v>4982.0609299999996</v>
      </c>
      <c r="H1078" s="314">
        <v>11788.38514</v>
      </c>
      <c r="I1078" s="314">
        <v>44257.051209999998</v>
      </c>
      <c r="J1078" s="314">
        <v>7834.8816799999995</v>
      </c>
      <c r="K1078" s="314">
        <v>52091.932890000004</v>
      </c>
      <c r="L1078" s="314">
        <v>10216.272580000001</v>
      </c>
      <c r="M1078" s="314">
        <v>3845.3781800000002</v>
      </c>
      <c r="N1078" s="314">
        <v>14061.65076</v>
      </c>
      <c r="O1078" s="314">
        <v>77941.968790000014</v>
      </c>
      <c r="P1078" s="314">
        <v>80403.01165</v>
      </c>
      <c r="Q1078" s="314">
        <v>2086.248</v>
      </c>
      <c r="R1078" s="315">
        <v>82489.259650000007</v>
      </c>
    </row>
    <row r="1079" spans="1:18" s="298" customFormat="1">
      <c r="A1079" s="311"/>
      <c r="B1079" s="311"/>
      <c r="C1079" s="311"/>
      <c r="D1079" s="311"/>
      <c r="E1079" s="312">
        <v>230</v>
      </c>
      <c r="F1079" s="313">
        <v>14353.42007</v>
      </c>
      <c r="G1079" s="314">
        <v>7503.0784999999996</v>
      </c>
      <c r="H1079" s="314">
        <v>21856.49857</v>
      </c>
      <c r="I1079" s="314">
        <v>40060.060380000003</v>
      </c>
      <c r="J1079" s="314">
        <v>13287.68931</v>
      </c>
      <c r="K1079" s="314">
        <v>53347.749689999997</v>
      </c>
      <c r="L1079" s="314">
        <v>9759.2945600000003</v>
      </c>
      <c r="M1079" s="314">
        <v>7112.5700900000002</v>
      </c>
      <c r="N1079" s="314">
        <v>16871.86465</v>
      </c>
      <c r="O1079" s="314">
        <v>92076.112909999996</v>
      </c>
      <c r="P1079" s="314">
        <v>81752.396309999996</v>
      </c>
      <c r="Q1079" s="314">
        <v>8050.0698200000006</v>
      </c>
      <c r="R1079" s="315">
        <v>89802.466130000001</v>
      </c>
    </row>
    <row r="1080" spans="1:18" s="298" customFormat="1">
      <c r="A1080" s="311"/>
      <c r="B1080" s="311"/>
      <c r="C1080" s="311"/>
      <c r="D1080" s="311"/>
      <c r="E1080" s="312">
        <v>353</v>
      </c>
      <c r="F1080" s="313">
        <v>0</v>
      </c>
      <c r="G1080" s="314">
        <v>2.0447700000000002</v>
      </c>
      <c r="H1080" s="314">
        <v>2.0447700000000002</v>
      </c>
      <c r="I1080" s="314">
        <v>278.18115999999998</v>
      </c>
      <c r="J1080" s="314">
        <v>25.86056</v>
      </c>
      <c r="K1080" s="314">
        <v>304.04172</v>
      </c>
      <c r="L1080" s="314">
        <v>6.5</v>
      </c>
      <c r="M1080" s="314">
        <v>122.75165</v>
      </c>
      <c r="N1080" s="314">
        <v>129.25164999999998</v>
      </c>
      <c r="O1080" s="314">
        <v>435.33814000000001</v>
      </c>
      <c r="P1080" s="314">
        <v>4622.9225999999999</v>
      </c>
      <c r="Q1080" s="314">
        <v>188.29345000000001</v>
      </c>
      <c r="R1080" s="315">
        <v>4811.21605</v>
      </c>
    </row>
    <row r="1081" spans="1:18" s="298" customFormat="1">
      <c r="A1081" s="311"/>
      <c r="B1081" s="311"/>
      <c r="C1081" s="311"/>
      <c r="D1081" s="306" t="s">
        <v>210</v>
      </c>
      <c r="E1081" s="307">
        <v>424</v>
      </c>
      <c r="F1081" s="308">
        <v>34006.862959999999</v>
      </c>
      <c r="G1081" s="309">
        <v>11857.638050000001</v>
      </c>
      <c r="H1081" s="309">
        <v>45864.50101</v>
      </c>
      <c r="I1081" s="309">
        <v>60109.851770000001</v>
      </c>
      <c r="J1081" s="309">
        <v>21513.843780000003</v>
      </c>
      <c r="K1081" s="309">
        <v>81623.695550000004</v>
      </c>
      <c r="L1081" s="309">
        <v>21459.657090000001</v>
      </c>
      <c r="M1081" s="309">
        <v>16034.856880000001</v>
      </c>
      <c r="N1081" s="309">
        <v>37494.51397</v>
      </c>
      <c r="O1081" s="309">
        <v>164982.71053000001</v>
      </c>
      <c r="P1081" s="309">
        <v>105355.37316</v>
      </c>
      <c r="Q1081" s="309">
        <v>6216.3391900000006</v>
      </c>
      <c r="R1081" s="310">
        <v>111571.71234999999</v>
      </c>
    </row>
    <row r="1082" spans="1:18" s="298" customFormat="1">
      <c r="A1082" s="311"/>
      <c r="B1082" s="311"/>
      <c r="C1082" s="311"/>
      <c r="D1082" s="306" t="s">
        <v>211</v>
      </c>
      <c r="E1082" s="307">
        <v>362</v>
      </c>
      <c r="F1082" s="308">
        <v>7568.95039</v>
      </c>
      <c r="G1082" s="309">
        <v>1421.5889399999999</v>
      </c>
      <c r="H1082" s="309">
        <v>8990.5393299999996</v>
      </c>
      <c r="I1082" s="309">
        <v>69916.524519999992</v>
      </c>
      <c r="J1082" s="309">
        <v>13433.739029999999</v>
      </c>
      <c r="K1082" s="309">
        <v>83350.263550000003</v>
      </c>
      <c r="L1082" s="309">
        <v>20817.244460000002</v>
      </c>
      <c r="M1082" s="309">
        <v>7618.8669199999995</v>
      </c>
      <c r="N1082" s="309">
        <v>28436.111379999998</v>
      </c>
      <c r="O1082" s="309">
        <v>120776.91426000001</v>
      </c>
      <c r="P1082" s="309">
        <v>108933.73057</v>
      </c>
      <c r="Q1082" s="309">
        <v>3975.3715299999999</v>
      </c>
      <c r="R1082" s="310">
        <v>112909.10209999999</v>
      </c>
    </row>
    <row r="1083" spans="1:18" s="298" customFormat="1">
      <c r="A1083" s="311"/>
      <c r="B1083" s="311"/>
      <c r="C1083" s="311"/>
      <c r="D1083" s="306" t="s">
        <v>62</v>
      </c>
      <c r="E1083" s="307">
        <v>5</v>
      </c>
      <c r="F1083" s="308">
        <v>13263.340039999999</v>
      </c>
      <c r="G1083" s="309">
        <v>2100.67596</v>
      </c>
      <c r="H1083" s="309">
        <v>15364.016</v>
      </c>
      <c r="I1083" s="309">
        <v>67344.506069999989</v>
      </c>
      <c r="J1083" s="309">
        <v>23568.306069999999</v>
      </c>
      <c r="K1083" s="309">
        <v>90912.812139999995</v>
      </c>
      <c r="L1083" s="309">
        <v>19324.63062</v>
      </c>
      <c r="M1083" s="309">
        <v>12525.672769999999</v>
      </c>
      <c r="N1083" s="309">
        <v>31850.303390000001</v>
      </c>
      <c r="O1083" s="309">
        <v>138127.13153000001</v>
      </c>
      <c r="P1083" s="309">
        <v>115118.59101</v>
      </c>
      <c r="Q1083" s="309">
        <v>2231.6200800000001</v>
      </c>
      <c r="R1083" s="310">
        <v>117350.21109</v>
      </c>
    </row>
    <row r="1084" spans="1:18" s="298" customFormat="1">
      <c r="A1084" s="311"/>
      <c r="B1084" s="311"/>
      <c r="C1084" s="311"/>
      <c r="D1084" s="306" t="s">
        <v>212</v>
      </c>
      <c r="E1084" s="307">
        <v>361</v>
      </c>
      <c r="F1084" s="308">
        <v>11035.996740000001</v>
      </c>
      <c r="G1084" s="309">
        <v>10565.38265</v>
      </c>
      <c r="H1084" s="309">
        <v>21601.379390000002</v>
      </c>
      <c r="I1084" s="309">
        <v>49088.088200000006</v>
      </c>
      <c r="J1084" s="309">
        <v>18790.904170000002</v>
      </c>
      <c r="K1084" s="309">
        <v>67878.992370000007</v>
      </c>
      <c r="L1084" s="309">
        <v>22255.750760000003</v>
      </c>
      <c r="M1084" s="309">
        <v>10744.100769999999</v>
      </c>
      <c r="N1084" s="309">
        <v>32999.85153</v>
      </c>
      <c r="O1084" s="309">
        <v>122480.22329000001</v>
      </c>
      <c r="P1084" s="309">
        <v>96561.82862</v>
      </c>
      <c r="Q1084" s="309">
        <v>5533.8085599999995</v>
      </c>
      <c r="R1084" s="310">
        <v>102095.63718000001</v>
      </c>
    </row>
    <row r="1085" spans="1:18" s="298" customFormat="1">
      <c r="A1085" s="311"/>
      <c r="B1085" s="311"/>
      <c r="C1085" s="311"/>
      <c r="D1085" s="306" t="s">
        <v>214</v>
      </c>
      <c r="E1085" s="307">
        <v>470</v>
      </c>
      <c r="F1085" s="308">
        <v>3899.0143599999997</v>
      </c>
      <c r="G1085" s="309">
        <v>310.88309000000004</v>
      </c>
      <c r="H1085" s="309">
        <v>4209.8974500000004</v>
      </c>
      <c r="I1085" s="309">
        <v>31389.00403</v>
      </c>
      <c r="J1085" s="309">
        <v>10180.877640000001</v>
      </c>
      <c r="K1085" s="309">
        <v>41569.881670000002</v>
      </c>
      <c r="L1085" s="309">
        <v>11296.23857</v>
      </c>
      <c r="M1085" s="309">
        <v>4258.7161799999994</v>
      </c>
      <c r="N1085" s="309">
        <v>15554.954750000001</v>
      </c>
      <c r="O1085" s="309">
        <v>61334.733869999996</v>
      </c>
      <c r="P1085" s="309">
        <v>66585.756009999997</v>
      </c>
      <c r="Q1085" s="309">
        <v>2458.9091100000001</v>
      </c>
      <c r="R1085" s="310">
        <v>69044.665120000005</v>
      </c>
    </row>
    <row r="1086" spans="1:18" s="298" customFormat="1">
      <c r="A1086" s="311"/>
      <c r="B1086" s="311"/>
      <c r="C1086" s="311"/>
      <c r="D1086" s="306" t="s">
        <v>215</v>
      </c>
      <c r="E1086" s="307">
        <v>119</v>
      </c>
      <c r="F1086" s="308">
        <v>48462.721119999995</v>
      </c>
      <c r="G1086" s="309">
        <v>39132.332649999997</v>
      </c>
      <c r="H1086" s="309">
        <v>87595.053769999999</v>
      </c>
      <c r="I1086" s="309">
        <v>142201.79344000001</v>
      </c>
      <c r="J1086" s="309">
        <v>61953.02951</v>
      </c>
      <c r="K1086" s="309">
        <v>204154.82295</v>
      </c>
      <c r="L1086" s="309">
        <v>66322.377049999996</v>
      </c>
      <c r="M1086" s="309">
        <v>47474.002919999999</v>
      </c>
      <c r="N1086" s="309">
        <v>113796.37996999999</v>
      </c>
      <c r="O1086" s="309">
        <v>405546.25669000001</v>
      </c>
      <c r="P1086" s="309">
        <v>316358.83767000004</v>
      </c>
      <c r="Q1086" s="309">
        <v>18308.50088</v>
      </c>
      <c r="R1086" s="310">
        <v>334667.33854999999</v>
      </c>
    </row>
    <row r="1087" spans="1:18" s="298" customFormat="1">
      <c r="A1087" s="311"/>
      <c r="B1087" s="311"/>
      <c r="C1087" s="311"/>
      <c r="D1087" s="311"/>
      <c r="E1087" s="312">
        <v>434</v>
      </c>
      <c r="F1087" s="313">
        <v>9202.6543499999989</v>
      </c>
      <c r="G1087" s="314">
        <v>7037.5949199999995</v>
      </c>
      <c r="H1087" s="314">
        <v>16240.24927</v>
      </c>
      <c r="I1087" s="314">
        <v>35915.893340000002</v>
      </c>
      <c r="J1087" s="314">
        <v>17372.464989999997</v>
      </c>
      <c r="K1087" s="314">
        <v>53288.358329999995</v>
      </c>
      <c r="L1087" s="314">
        <v>12359.806070000001</v>
      </c>
      <c r="M1087" s="314">
        <v>21415.690640000001</v>
      </c>
      <c r="N1087" s="314">
        <v>33775.496709999999</v>
      </c>
      <c r="O1087" s="314">
        <v>103304.10431</v>
      </c>
      <c r="P1087" s="314">
        <v>92583.29359999999</v>
      </c>
      <c r="Q1087" s="314">
        <v>6404.0523600000006</v>
      </c>
      <c r="R1087" s="315">
        <v>98987.345959999991</v>
      </c>
    </row>
    <row r="1088" spans="1:18" s="298" customFormat="1">
      <c r="A1088" s="311"/>
      <c r="B1088" s="311"/>
      <c r="C1088" s="306" t="s">
        <v>217</v>
      </c>
      <c r="D1088" s="306" t="s">
        <v>217</v>
      </c>
      <c r="E1088" s="307">
        <v>242</v>
      </c>
      <c r="F1088" s="308">
        <v>7735.9454400000004</v>
      </c>
      <c r="G1088" s="309">
        <v>871.55718999999999</v>
      </c>
      <c r="H1088" s="309">
        <v>8607.5026300000009</v>
      </c>
      <c r="I1088" s="309">
        <v>32061.343870000001</v>
      </c>
      <c r="J1088" s="309">
        <v>11529.185680000001</v>
      </c>
      <c r="K1088" s="309">
        <v>43590.529549999999</v>
      </c>
      <c r="L1088" s="309">
        <v>12453.87</v>
      </c>
      <c r="M1088" s="309">
        <v>5259.0477499999997</v>
      </c>
      <c r="N1088" s="309">
        <v>17712.917750000001</v>
      </c>
      <c r="O1088" s="309">
        <v>69910.949930000002</v>
      </c>
      <c r="P1088" s="309">
        <v>63536.378149999997</v>
      </c>
      <c r="Q1088" s="309">
        <v>586.08498999999995</v>
      </c>
      <c r="R1088" s="310">
        <v>64122.46314</v>
      </c>
    </row>
    <row r="1089" spans="1:18" s="298" customFormat="1">
      <c r="A1089" s="311"/>
      <c r="B1089" s="311"/>
      <c r="C1089" s="306" t="s">
        <v>218</v>
      </c>
      <c r="D1089" s="306" t="s">
        <v>219</v>
      </c>
      <c r="E1089" s="307">
        <v>370</v>
      </c>
      <c r="F1089" s="308">
        <v>3931.3471</v>
      </c>
      <c r="G1089" s="309">
        <v>1432.71045</v>
      </c>
      <c r="H1089" s="309">
        <v>5364.0575499999995</v>
      </c>
      <c r="I1089" s="309">
        <v>38947.045130000006</v>
      </c>
      <c r="J1089" s="309">
        <v>11392.830260000001</v>
      </c>
      <c r="K1089" s="309">
        <v>50339.875390000001</v>
      </c>
      <c r="L1089" s="309">
        <v>4981.9135500000002</v>
      </c>
      <c r="M1089" s="309">
        <v>7807.6038200000003</v>
      </c>
      <c r="N1089" s="309">
        <v>12789.51737</v>
      </c>
      <c r="O1089" s="309">
        <v>68493.45031</v>
      </c>
      <c r="P1089" s="309">
        <v>58387.367920000004</v>
      </c>
      <c r="Q1089" s="309">
        <v>989.25768999999991</v>
      </c>
      <c r="R1089" s="310">
        <v>59376.625610000003</v>
      </c>
    </row>
    <row r="1090" spans="1:18" s="298" customFormat="1">
      <c r="A1090" s="311"/>
      <c r="B1090" s="306" t="s">
        <v>6</v>
      </c>
      <c r="C1090" s="306" t="s">
        <v>222</v>
      </c>
      <c r="D1090" s="306" t="s">
        <v>6</v>
      </c>
      <c r="E1090" s="307">
        <v>301</v>
      </c>
      <c r="F1090" s="308">
        <v>58701.618520000004</v>
      </c>
      <c r="G1090" s="309">
        <v>1083.7156599999998</v>
      </c>
      <c r="H1090" s="309">
        <v>59785.334179999998</v>
      </c>
      <c r="I1090" s="309">
        <v>117813.80167</v>
      </c>
      <c r="J1090" s="309">
        <v>11556.775170000001</v>
      </c>
      <c r="K1090" s="309">
        <v>129370.57684000001</v>
      </c>
      <c r="L1090" s="309">
        <v>28406.555100000001</v>
      </c>
      <c r="M1090" s="309">
        <v>7016.9578899999997</v>
      </c>
      <c r="N1090" s="309">
        <v>35423.512990000003</v>
      </c>
      <c r="O1090" s="309">
        <v>224579.42400999999</v>
      </c>
      <c r="P1090" s="309">
        <v>157516.04629</v>
      </c>
      <c r="Q1090" s="309">
        <v>3314.1737499999999</v>
      </c>
      <c r="R1090" s="310">
        <v>160830.22003999999</v>
      </c>
    </row>
    <row r="1091" spans="1:18" s="298" customFormat="1">
      <c r="A1091" s="311"/>
      <c r="B1091" s="306" t="s">
        <v>7</v>
      </c>
      <c r="C1091" s="306" t="s">
        <v>7</v>
      </c>
      <c r="D1091" s="306" t="s">
        <v>7</v>
      </c>
      <c r="E1091" s="307">
        <v>160</v>
      </c>
      <c r="F1091" s="308">
        <v>46747.510719999998</v>
      </c>
      <c r="G1091" s="309">
        <v>14278.851650000001</v>
      </c>
      <c r="H1091" s="309">
        <v>61026.362369999995</v>
      </c>
      <c r="I1091" s="309">
        <v>117148.75473999999</v>
      </c>
      <c r="J1091" s="309">
        <v>16793.675520000001</v>
      </c>
      <c r="K1091" s="309">
        <v>133942.43025999999</v>
      </c>
      <c r="L1091" s="309">
        <v>57911.547119999996</v>
      </c>
      <c r="M1091" s="309">
        <v>20170.471730000001</v>
      </c>
      <c r="N1091" s="309">
        <v>78082.018849999993</v>
      </c>
      <c r="O1091" s="309">
        <v>273050.81148000003</v>
      </c>
      <c r="P1091" s="309">
        <v>301983.94725000003</v>
      </c>
      <c r="Q1091" s="309">
        <v>12389.29333</v>
      </c>
      <c r="R1091" s="310">
        <v>314373.24057999998</v>
      </c>
    </row>
    <row r="1092" spans="1:18" s="298" customFormat="1">
      <c r="A1092" s="311"/>
      <c r="B1092" s="311"/>
      <c r="C1092" s="311"/>
      <c r="D1092" s="311"/>
      <c r="E1092" s="312">
        <v>324</v>
      </c>
      <c r="F1092" s="313">
        <v>24980.951059999999</v>
      </c>
      <c r="G1092" s="314">
        <v>2803.07249</v>
      </c>
      <c r="H1092" s="314">
        <v>27784.023550000002</v>
      </c>
      <c r="I1092" s="314">
        <v>53070.77147</v>
      </c>
      <c r="J1092" s="314">
        <v>8056.0362800000003</v>
      </c>
      <c r="K1092" s="314">
        <v>61126.80775</v>
      </c>
      <c r="L1092" s="314">
        <v>17839.848550000002</v>
      </c>
      <c r="M1092" s="314">
        <v>2829.1439</v>
      </c>
      <c r="N1092" s="314">
        <v>20668.992449999998</v>
      </c>
      <c r="O1092" s="314">
        <v>109579.82375</v>
      </c>
      <c r="P1092" s="314">
        <v>116416.37775</v>
      </c>
      <c r="Q1092" s="314">
        <v>5558.0484400000005</v>
      </c>
      <c r="R1092" s="315">
        <v>121974.42619</v>
      </c>
    </row>
    <row r="1093" spans="1:18" s="298" customFormat="1">
      <c r="A1093" s="311"/>
      <c r="B1093" s="311"/>
      <c r="C1093" s="306" t="s">
        <v>223</v>
      </c>
      <c r="D1093" s="306" t="s">
        <v>223</v>
      </c>
      <c r="E1093" s="307">
        <v>401</v>
      </c>
      <c r="F1093" s="308">
        <v>26527.02061</v>
      </c>
      <c r="G1093" s="309">
        <v>2533.4221200000002</v>
      </c>
      <c r="H1093" s="309">
        <v>29060.442729999999</v>
      </c>
      <c r="I1093" s="309">
        <v>45602.696799999998</v>
      </c>
      <c r="J1093" s="309">
        <v>2041.4159299999999</v>
      </c>
      <c r="K1093" s="309">
        <v>47644.112729999993</v>
      </c>
      <c r="L1093" s="309">
        <v>9000.1114799999996</v>
      </c>
      <c r="M1093" s="309">
        <v>629.97838000000002</v>
      </c>
      <c r="N1093" s="309">
        <v>9630.08986</v>
      </c>
      <c r="O1093" s="309">
        <v>86334.645319999996</v>
      </c>
      <c r="P1093" s="309">
        <v>135760.46719999998</v>
      </c>
      <c r="Q1093" s="309">
        <v>993.00142000000005</v>
      </c>
      <c r="R1093" s="310">
        <v>136753.46862</v>
      </c>
    </row>
    <row r="1094" spans="1:18" s="298" customFormat="1">
      <c r="A1094" s="311"/>
      <c r="B1094" s="311"/>
      <c r="C1094" s="306" t="s">
        <v>224</v>
      </c>
      <c r="D1094" s="306" t="s">
        <v>224</v>
      </c>
      <c r="E1094" s="307">
        <v>161</v>
      </c>
      <c r="F1094" s="308">
        <v>43329.29479</v>
      </c>
      <c r="G1094" s="309">
        <v>12395.074929999999</v>
      </c>
      <c r="H1094" s="309">
        <v>55724.369720000002</v>
      </c>
      <c r="I1094" s="309">
        <v>109336.23955</v>
      </c>
      <c r="J1094" s="309">
        <v>5440.1200899999994</v>
      </c>
      <c r="K1094" s="309">
        <v>114776.35964</v>
      </c>
      <c r="L1094" s="309">
        <v>21903.440460000002</v>
      </c>
      <c r="M1094" s="309">
        <v>2948.2669000000001</v>
      </c>
      <c r="N1094" s="309">
        <v>24851.70736</v>
      </c>
      <c r="O1094" s="309">
        <v>195352.43672</v>
      </c>
      <c r="P1094" s="309">
        <v>314019.87829000002</v>
      </c>
      <c r="Q1094" s="309">
        <v>1776.2558200000001</v>
      </c>
      <c r="R1094" s="310">
        <v>315796.13411000004</v>
      </c>
    </row>
    <row r="1095" spans="1:18" s="298" customFormat="1">
      <c r="A1095" s="311"/>
      <c r="B1095" s="306" t="s">
        <v>8</v>
      </c>
      <c r="C1095" s="306" t="s">
        <v>225</v>
      </c>
      <c r="D1095" s="306" t="s">
        <v>92</v>
      </c>
      <c r="E1095" s="307">
        <v>335</v>
      </c>
      <c r="F1095" s="308">
        <v>14192.179279999998</v>
      </c>
      <c r="G1095" s="309">
        <v>6594.2661200000002</v>
      </c>
      <c r="H1095" s="309">
        <v>20786.445399999997</v>
      </c>
      <c r="I1095" s="309">
        <v>48223.042840000002</v>
      </c>
      <c r="J1095" s="309">
        <v>16113.543310000001</v>
      </c>
      <c r="K1095" s="309">
        <v>64336.586149999996</v>
      </c>
      <c r="L1095" s="309">
        <v>17730.953570000001</v>
      </c>
      <c r="M1095" s="309">
        <v>6523.8504400000002</v>
      </c>
      <c r="N1095" s="309">
        <v>24254.80401</v>
      </c>
      <c r="O1095" s="309">
        <v>109377.83556000001</v>
      </c>
      <c r="P1095" s="309">
        <v>90336.286080000005</v>
      </c>
      <c r="Q1095" s="309">
        <v>2809.1059100000002</v>
      </c>
      <c r="R1095" s="310">
        <v>93145.391989999989</v>
      </c>
    </row>
    <row r="1096" spans="1:18" s="298" customFormat="1">
      <c r="A1096" s="311"/>
      <c r="B1096" s="311"/>
      <c r="C1096" s="311"/>
      <c r="D1096" s="306" t="s">
        <v>8</v>
      </c>
      <c r="E1096" s="307">
        <v>6</v>
      </c>
      <c r="F1096" s="308">
        <v>2609.3185699999999</v>
      </c>
      <c r="G1096" s="309">
        <v>1913.1984299999999</v>
      </c>
      <c r="H1096" s="309">
        <v>4522.5169999999998</v>
      </c>
      <c r="I1096" s="309">
        <v>17740.590889999999</v>
      </c>
      <c r="J1096" s="309">
        <v>2340.2184099999999</v>
      </c>
      <c r="K1096" s="309">
        <v>20080.809300000001</v>
      </c>
      <c r="L1096" s="309">
        <v>7514.4211500000001</v>
      </c>
      <c r="M1096" s="309">
        <v>3152.4389300000003</v>
      </c>
      <c r="N1096" s="309">
        <v>10666.86008</v>
      </c>
      <c r="O1096" s="309">
        <v>35270.186379999999</v>
      </c>
      <c r="P1096" s="309">
        <v>227920.23327</v>
      </c>
      <c r="Q1096" s="309">
        <v>501.98311999999999</v>
      </c>
      <c r="R1096" s="310">
        <v>228422.21638999999</v>
      </c>
    </row>
    <row r="1097" spans="1:18" s="298" customFormat="1">
      <c r="A1097" s="311"/>
      <c r="B1097" s="311"/>
      <c r="C1097" s="311"/>
      <c r="D1097" s="311"/>
      <c r="E1097" s="312">
        <v>8</v>
      </c>
      <c r="F1097" s="313">
        <v>12675.920410000001</v>
      </c>
      <c r="G1097" s="314">
        <v>6913.2013099999995</v>
      </c>
      <c r="H1097" s="314">
        <v>19589.121719999999</v>
      </c>
      <c r="I1097" s="314">
        <v>65761.881829999998</v>
      </c>
      <c r="J1097" s="314">
        <v>14564.66331</v>
      </c>
      <c r="K1097" s="314">
        <v>80326.545140000002</v>
      </c>
      <c r="L1097" s="314">
        <v>28939.306929999999</v>
      </c>
      <c r="M1097" s="314">
        <v>7484.9943600000006</v>
      </c>
      <c r="N1097" s="314">
        <v>36424.301289999996</v>
      </c>
      <c r="O1097" s="314">
        <v>136339.96815</v>
      </c>
      <c r="P1097" s="314">
        <v>188041.01527</v>
      </c>
      <c r="Q1097" s="314">
        <v>6889.7694900000006</v>
      </c>
      <c r="R1097" s="315">
        <v>194930.78475999998</v>
      </c>
    </row>
    <row r="1098" spans="1:18" s="298" customFormat="1">
      <c r="A1098" s="311"/>
      <c r="B1098" s="311"/>
      <c r="C1098" s="311"/>
      <c r="D1098" s="311"/>
      <c r="E1098" s="312">
        <v>9</v>
      </c>
      <c r="F1098" s="313">
        <v>20574.286059999999</v>
      </c>
      <c r="G1098" s="314">
        <v>16019.171779999999</v>
      </c>
      <c r="H1098" s="314">
        <v>36593.457840000003</v>
      </c>
      <c r="I1098" s="314">
        <v>101514.18695999999</v>
      </c>
      <c r="J1098" s="314">
        <v>17339.070359999998</v>
      </c>
      <c r="K1098" s="314">
        <v>118853.25731999999</v>
      </c>
      <c r="L1098" s="314">
        <v>20929.394989999997</v>
      </c>
      <c r="M1098" s="314">
        <v>9190.8591199999992</v>
      </c>
      <c r="N1098" s="314">
        <v>30120.254109999998</v>
      </c>
      <c r="O1098" s="314">
        <v>185566.96927</v>
      </c>
      <c r="P1098" s="314">
        <v>133751.94829999999</v>
      </c>
      <c r="Q1098" s="314">
        <v>10467.6677</v>
      </c>
      <c r="R1098" s="315">
        <v>144219.61600000001</v>
      </c>
    </row>
    <row r="1099" spans="1:18" s="298" customFormat="1">
      <c r="A1099" s="311"/>
      <c r="B1099" s="311"/>
      <c r="C1099" s="311"/>
      <c r="D1099" s="311"/>
      <c r="E1099" s="312">
        <v>11</v>
      </c>
      <c r="F1099" s="313">
        <v>15026.527239999999</v>
      </c>
      <c r="G1099" s="314">
        <v>17122.899809999999</v>
      </c>
      <c r="H1099" s="314">
        <v>32149.427050000002</v>
      </c>
      <c r="I1099" s="314">
        <v>66642.086410000004</v>
      </c>
      <c r="J1099" s="314">
        <v>18297.192729999999</v>
      </c>
      <c r="K1099" s="314">
        <v>84939.279139999999</v>
      </c>
      <c r="L1099" s="314">
        <v>21482.733270000001</v>
      </c>
      <c r="M1099" s="314">
        <v>13123.456689999999</v>
      </c>
      <c r="N1099" s="314">
        <v>34606.189960000003</v>
      </c>
      <c r="O1099" s="314">
        <v>151694.89615000002</v>
      </c>
      <c r="P1099" s="314">
        <v>180705.41918</v>
      </c>
      <c r="Q1099" s="314">
        <v>9264.74755</v>
      </c>
      <c r="R1099" s="315">
        <v>189970.16673</v>
      </c>
    </row>
    <row r="1100" spans="1:18" s="298" customFormat="1">
      <c r="A1100" s="311"/>
      <c r="B1100" s="311"/>
      <c r="C1100" s="311"/>
      <c r="D1100" s="311"/>
      <c r="E1100" s="312">
        <v>133</v>
      </c>
      <c r="F1100" s="313">
        <v>13204.710779999999</v>
      </c>
      <c r="G1100" s="314">
        <v>12067.708960000002</v>
      </c>
      <c r="H1100" s="314">
        <v>25272.419739999998</v>
      </c>
      <c r="I1100" s="314">
        <v>59663.308859999997</v>
      </c>
      <c r="J1100" s="314">
        <v>13153.782279999999</v>
      </c>
      <c r="K1100" s="314">
        <v>72817.091140000004</v>
      </c>
      <c r="L1100" s="314">
        <v>24096.818329999998</v>
      </c>
      <c r="M1100" s="314">
        <v>9475.1406300000017</v>
      </c>
      <c r="N1100" s="314">
        <v>33571.958960000004</v>
      </c>
      <c r="O1100" s="314">
        <v>131661.46984000001</v>
      </c>
      <c r="P1100" s="314">
        <v>103286.79951000001</v>
      </c>
      <c r="Q1100" s="314">
        <v>3943.4116899999999</v>
      </c>
      <c r="R1100" s="315">
        <v>107230.21120000001</v>
      </c>
    </row>
    <row r="1101" spans="1:18" s="298" customFormat="1">
      <c r="A1101" s="311"/>
      <c r="B1101" s="311"/>
      <c r="C1101" s="311"/>
      <c r="D1101" s="311"/>
      <c r="E1101" s="312">
        <v>322</v>
      </c>
      <c r="F1101" s="313">
        <v>22309.773209999999</v>
      </c>
      <c r="G1101" s="314">
        <v>17443.995030000002</v>
      </c>
      <c r="H1101" s="314">
        <v>39753.768240000005</v>
      </c>
      <c r="I1101" s="314">
        <v>58995.517759999995</v>
      </c>
      <c r="J1101" s="314">
        <v>26690.37932</v>
      </c>
      <c r="K1101" s="314">
        <v>85685.897079999995</v>
      </c>
      <c r="L1101" s="314">
        <v>41744.456140000002</v>
      </c>
      <c r="M1101" s="314">
        <v>30614.970260000002</v>
      </c>
      <c r="N1101" s="314">
        <v>72359.426400000011</v>
      </c>
      <c r="O1101" s="314">
        <v>197799.09172</v>
      </c>
      <c r="P1101" s="314">
        <v>184673.14803000001</v>
      </c>
      <c r="Q1101" s="314">
        <v>24035.287760000003</v>
      </c>
      <c r="R1101" s="315">
        <v>208708.43578999999</v>
      </c>
    </row>
    <row r="1102" spans="1:18" s="298" customFormat="1">
      <c r="A1102" s="311"/>
      <c r="B1102" s="311"/>
      <c r="C1102" s="311"/>
      <c r="D1102" s="311"/>
      <c r="E1102" s="312">
        <v>329</v>
      </c>
      <c r="F1102" s="313">
        <v>23041.504510000002</v>
      </c>
      <c r="G1102" s="314">
        <v>8746.1518400000004</v>
      </c>
      <c r="H1102" s="314">
        <v>31787.656350000001</v>
      </c>
      <c r="I1102" s="314">
        <v>68176.723290000009</v>
      </c>
      <c r="J1102" s="314">
        <v>17528.1793</v>
      </c>
      <c r="K1102" s="314">
        <v>85704.902589999998</v>
      </c>
      <c r="L1102" s="314">
        <v>24616.888629999998</v>
      </c>
      <c r="M1102" s="314">
        <v>7022.3586500000001</v>
      </c>
      <c r="N1102" s="314">
        <v>31639.24728</v>
      </c>
      <c r="O1102" s="314">
        <v>149131.80622</v>
      </c>
      <c r="P1102" s="314">
        <v>142370.43036000003</v>
      </c>
      <c r="Q1102" s="314">
        <v>3276.8250099999996</v>
      </c>
      <c r="R1102" s="315">
        <v>145647.25537</v>
      </c>
    </row>
    <row r="1103" spans="1:18" s="298" customFormat="1">
      <c r="A1103" s="311"/>
      <c r="B1103" s="311"/>
      <c r="C1103" s="311"/>
      <c r="D1103" s="306" t="s">
        <v>96</v>
      </c>
      <c r="E1103" s="307">
        <v>213</v>
      </c>
      <c r="F1103" s="308">
        <v>2290.3027000000002</v>
      </c>
      <c r="G1103" s="309">
        <v>30.847570000000001</v>
      </c>
      <c r="H1103" s="309">
        <v>2321.1502700000001</v>
      </c>
      <c r="I1103" s="309">
        <v>13513.702230000001</v>
      </c>
      <c r="J1103" s="309">
        <v>2553.7303199999997</v>
      </c>
      <c r="K1103" s="309">
        <v>16067.432550000001</v>
      </c>
      <c r="L1103" s="309">
        <v>15390.12722</v>
      </c>
      <c r="M1103" s="309">
        <v>4985.3106600000001</v>
      </c>
      <c r="N1103" s="309">
        <v>20375.437879999998</v>
      </c>
      <c r="O1103" s="309">
        <v>38764.020700000001</v>
      </c>
      <c r="P1103" s="309">
        <v>30526.974429999998</v>
      </c>
      <c r="Q1103" s="309">
        <v>431.76703000000003</v>
      </c>
      <c r="R1103" s="310">
        <v>30958.741460000001</v>
      </c>
    </row>
    <row r="1104" spans="1:18" s="298" customFormat="1">
      <c r="A1104" s="311"/>
      <c r="B1104" s="311"/>
      <c r="C1104" s="311"/>
      <c r="D1104" s="311"/>
      <c r="E1104" s="312">
        <v>346</v>
      </c>
      <c r="F1104" s="313">
        <v>15860.537890000001</v>
      </c>
      <c r="G1104" s="314">
        <v>4382.8874400000004</v>
      </c>
      <c r="H1104" s="314">
        <v>20243.425329999998</v>
      </c>
      <c r="I1104" s="314">
        <v>69865.687659999996</v>
      </c>
      <c r="J1104" s="314">
        <v>10553.043119999998</v>
      </c>
      <c r="K1104" s="314">
        <v>80418.730779999998</v>
      </c>
      <c r="L1104" s="314">
        <v>14209.801589999999</v>
      </c>
      <c r="M1104" s="314">
        <v>1645.2341899999999</v>
      </c>
      <c r="N1104" s="314">
        <v>15855.03578</v>
      </c>
      <c r="O1104" s="314">
        <v>116517.19189</v>
      </c>
      <c r="P1104" s="314">
        <v>108047.33695</v>
      </c>
      <c r="Q1104" s="314">
        <v>1666.96056</v>
      </c>
      <c r="R1104" s="315">
        <v>109714.29751</v>
      </c>
    </row>
    <row r="1105" spans="1:18" s="298" customFormat="1">
      <c r="A1105" s="311"/>
      <c r="B1105" s="311"/>
      <c r="C1105" s="311"/>
      <c r="D1105" s="306" t="s">
        <v>94</v>
      </c>
      <c r="E1105" s="307">
        <v>453</v>
      </c>
      <c r="F1105" s="308">
        <v>37323.907909999994</v>
      </c>
      <c r="G1105" s="309">
        <v>30796.342940000002</v>
      </c>
      <c r="H1105" s="309">
        <v>68120.250849999997</v>
      </c>
      <c r="I1105" s="309">
        <v>82263.353439999992</v>
      </c>
      <c r="J1105" s="309">
        <v>44303.945329999995</v>
      </c>
      <c r="K1105" s="309">
        <v>126567.29876999999</v>
      </c>
      <c r="L1105" s="309">
        <v>47469.315200000005</v>
      </c>
      <c r="M1105" s="309">
        <v>38878.127700000005</v>
      </c>
      <c r="N1105" s="309">
        <v>86347.442900000009</v>
      </c>
      <c r="O1105" s="309">
        <v>281034.99251999997</v>
      </c>
      <c r="P1105" s="309">
        <v>312615.65681999997</v>
      </c>
      <c r="Q1105" s="309">
        <v>73153.90101999999</v>
      </c>
      <c r="R1105" s="310">
        <v>385769.55783999996</v>
      </c>
    </row>
    <row r="1106" spans="1:18" s="298" customFormat="1">
      <c r="A1106" s="311"/>
      <c r="B1106" s="306" t="s">
        <v>9</v>
      </c>
      <c r="C1106" s="306" t="s">
        <v>9</v>
      </c>
      <c r="D1106" s="306" t="s">
        <v>9</v>
      </c>
      <c r="E1106" s="307">
        <v>149</v>
      </c>
      <c r="F1106" s="308">
        <v>206696.008</v>
      </c>
      <c r="G1106" s="309">
        <v>98380.303520000001</v>
      </c>
      <c r="H1106" s="309">
        <v>305076.31151999999</v>
      </c>
      <c r="I1106" s="309">
        <v>245699.98116</v>
      </c>
      <c r="J1106" s="309">
        <v>114019.76656</v>
      </c>
      <c r="K1106" s="309">
        <v>359719.74772000004</v>
      </c>
      <c r="L1106" s="309">
        <v>82123.82037999999</v>
      </c>
      <c r="M1106" s="309">
        <v>83343.634909999993</v>
      </c>
      <c r="N1106" s="309">
        <v>165467.45528999998</v>
      </c>
      <c r="O1106" s="309">
        <v>830263.51452999993</v>
      </c>
      <c r="P1106" s="309">
        <v>544054.87880999991</v>
      </c>
      <c r="Q1106" s="309">
        <v>72130.664510000002</v>
      </c>
      <c r="R1106" s="310">
        <v>616185.54332000006</v>
      </c>
    </row>
    <row r="1107" spans="1:18" s="298" customFormat="1">
      <c r="A1107" s="311"/>
      <c r="B1107" s="311"/>
      <c r="C1107" s="311"/>
      <c r="D1107" s="311"/>
      <c r="E1107" s="312">
        <v>471</v>
      </c>
      <c r="F1107" s="313">
        <v>7120.24532</v>
      </c>
      <c r="G1107" s="314">
        <v>2609.3863300000003</v>
      </c>
      <c r="H1107" s="314">
        <v>9729.6316500000012</v>
      </c>
      <c r="I1107" s="314">
        <v>34405.733249999997</v>
      </c>
      <c r="J1107" s="314">
        <v>37384.441490000005</v>
      </c>
      <c r="K1107" s="314">
        <v>71790.174739999988</v>
      </c>
      <c r="L1107" s="314">
        <v>13333.66893</v>
      </c>
      <c r="M1107" s="314">
        <v>12483.426170000001</v>
      </c>
      <c r="N1107" s="314">
        <v>25817.095100000002</v>
      </c>
      <c r="O1107" s="314">
        <v>107336.90148999999</v>
      </c>
      <c r="P1107" s="314">
        <v>55909.506829999998</v>
      </c>
      <c r="Q1107" s="314">
        <v>911.64085999999998</v>
      </c>
      <c r="R1107" s="315">
        <v>56821.147689999998</v>
      </c>
    </row>
    <row r="1108" spans="1:18" s="298" customFormat="1">
      <c r="A1108" s="311"/>
      <c r="B1108" s="311"/>
      <c r="C1108" s="311"/>
      <c r="D1108" s="311"/>
      <c r="E1108" s="312">
        <v>439</v>
      </c>
      <c r="F1108" s="313">
        <v>26783.703089999999</v>
      </c>
      <c r="G1108" s="314">
        <v>5110.1243099999992</v>
      </c>
      <c r="H1108" s="314">
        <v>31893.827399999998</v>
      </c>
      <c r="I1108" s="314">
        <v>55875.098939999996</v>
      </c>
      <c r="J1108" s="314">
        <v>33419.637129999996</v>
      </c>
      <c r="K1108" s="314">
        <v>89294.736069999999</v>
      </c>
      <c r="L1108" s="314">
        <v>14059.929300000002</v>
      </c>
      <c r="M1108" s="314">
        <v>11797.22841</v>
      </c>
      <c r="N1108" s="314">
        <v>25857.157709999999</v>
      </c>
      <c r="O1108" s="314">
        <v>147045.72117999999</v>
      </c>
      <c r="P1108" s="314">
        <v>78069.567859999996</v>
      </c>
      <c r="Q1108" s="314">
        <v>5503.1061300000001</v>
      </c>
      <c r="R1108" s="315">
        <v>83572.673989999996</v>
      </c>
    </row>
    <row r="1109" spans="1:18" s="298" customFormat="1">
      <c r="A1109" s="311"/>
      <c r="B1109" s="311"/>
      <c r="C1109" s="311"/>
      <c r="D1109" s="311"/>
      <c r="E1109" s="312">
        <v>467</v>
      </c>
      <c r="F1109" s="313">
        <v>39.665410000000001</v>
      </c>
      <c r="G1109" s="314">
        <v>0</v>
      </c>
      <c r="H1109" s="314">
        <v>39.665410000000001</v>
      </c>
      <c r="I1109" s="314">
        <v>1983.9746699999998</v>
      </c>
      <c r="J1109" s="314">
        <v>342.81423000000001</v>
      </c>
      <c r="K1109" s="314">
        <v>2326.7889</v>
      </c>
      <c r="L1109" s="314">
        <v>46.281550000000003</v>
      </c>
      <c r="M1109" s="314">
        <v>3.3E-3</v>
      </c>
      <c r="N1109" s="314">
        <v>46.284849999999999</v>
      </c>
      <c r="O1109" s="314">
        <v>2412.7391600000001</v>
      </c>
      <c r="P1109" s="314">
        <v>660.21660999999995</v>
      </c>
      <c r="Q1109" s="314">
        <v>50.643839999999997</v>
      </c>
      <c r="R1109" s="315">
        <v>710.8604499999999</v>
      </c>
    </row>
    <row r="1110" spans="1:18" s="298" customFormat="1">
      <c r="A1110" s="311"/>
      <c r="B1110" s="311"/>
      <c r="C1110" s="311"/>
      <c r="D1110" s="306" t="s">
        <v>229</v>
      </c>
      <c r="E1110" s="307">
        <v>345</v>
      </c>
      <c r="F1110" s="308">
        <v>12915.075779999999</v>
      </c>
      <c r="G1110" s="309">
        <v>4567.7766900000006</v>
      </c>
      <c r="H1110" s="309">
        <v>17482.852469999998</v>
      </c>
      <c r="I1110" s="309">
        <v>58327.665359999999</v>
      </c>
      <c r="J1110" s="309">
        <v>16105.80818</v>
      </c>
      <c r="K1110" s="309">
        <v>74433.473540000006</v>
      </c>
      <c r="L1110" s="309">
        <v>13748.19407</v>
      </c>
      <c r="M1110" s="309">
        <v>3096.8992899999998</v>
      </c>
      <c r="N1110" s="309">
        <v>16845.093359999999</v>
      </c>
      <c r="O1110" s="309">
        <v>108761.41937</v>
      </c>
      <c r="P1110" s="309">
        <v>66224.949619999999</v>
      </c>
      <c r="Q1110" s="309">
        <v>1705.40003</v>
      </c>
      <c r="R1110" s="310">
        <v>67930.349650000004</v>
      </c>
    </row>
    <row r="1111" spans="1:18" s="298" customFormat="1">
      <c r="A1111" s="311"/>
      <c r="B1111" s="311"/>
      <c r="C1111" s="311"/>
      <c r="D1111" s="306" t="s">
        <v>230</v>
      </c>
      <c r="E1111" s="307">
        <v>150</v>
      </c>
      <c r="F1111" s="308">
        <v>13765.659109999999</v>
      </c>
      <c r="G1111" s="309">
        <v>7817.55422</v>
      </c>
      <c r="H1111" s="309">
        <v>21583.213329999999</v>
      </c>
      <c r="I1111" s="309">
        <v>101648.17876000001</v>
      </c>
      <c r="J1111" s="309">
        <v>14319.366789999998</v>
      </c>
      <c r="K1111" s="309">
        <v>115967.54555</v>
      </c>
      <c r="L1111" s="309">
        <v>14835.1448</v>
      </c>
      <c r="M1111" s="309">
        <v>6758.1956900000005</v>
      </c>
      <c r="N1111" s="309">
        <v>21593.340489999999</v>
      </c>
      <c r="O1111" s="309">
        <v>159144.09937000001</v>
      </c>
      <c r="P1111" s="309">
        <v>85410.599220000004</v>
      </c>
      <c r="Q1111" s="309">
        <v>3275.4420499999997</v>
      </c>
      <c r="R1111" s="310">
        <v>88686.041270000002</v>
      </c>
    </row>
    <row r="1112" spans="1:18" s="298" customFormat="1">
      <c r="A1112" s="311"/>
      <c r="B1112" s="311"/>
      <c r="C1112" s="311"/>
      <c r="D1112" s="311"/>
      <c r="E1112" s="312">
        <v>472</v>
      </c>
      <c r="F1112" s="313">
        <v>3171.03845</v>
      </c>
      <c r="G1112" s="314">
        <v>473.34537</v>
      </c>
      <c r="H1112" s="314">
        <v>3644.38382</v>
      </c>
      <c r="I1112" s="314">
        <v>15681.47741</v>
      </c>
      <c r="J1112" s="314">
        <v>4546.7352799999999</v>
      </c>
      <c r="K1112" s="314">
        <v>20228.21269</v>
      </c>
      <c r="L1112" s="314">
        <v>4891.24082</v>
      </c>
      <c r="M1112" s="314">
        <v>1890.2035800000001</v>
      </c>
      <c r="N1112" s="314">
        <v>6781.4444000000003</v>
      </c>
      <c r="O1112" s="314">
        <v>30654.04091</v>
      </c>
      <c r="P1112" s="314">
        <v>50951.824329999996</v>
      </c>
      <c r="Q1112" s="314">
        <v>965.22636</v>
      </c>
      <c r="R1112" s="315">
        <v>51917.050689999996</v>
      </c>
    </row>
    <row r="1113" spans="1:18" s="298" customFormat="1">
      <c r="A1113" s="311"/>
      <c r="B1113" s="311"/>
      <c r="C1113" s="306" t="s">
        <v>374</v>
      </c>
      <c r="D1113" s="306" t="s">
        <v>374</v>
      </c>
      <c r="E1113" s="307">
        <v>188</v>
      </c>
      <c r="F1113" s="308">
        <v>42978.392070000002</v>
      </c>
      <c r="G1113" s="309">
        <v>8653.21191</v>
      </c>
      <c r="H1113" s="309">
        <v>51631.60398</v>
      </c>
      <c r="I1113" s="309">
        <v>96845.057809999998</v>
      </c>
      <c r="J1113" s="309">
        <v>20047.410339999999</v>
      </c>
      <c r="K1113" s="309">
        <v>116892.46815</v>
      </c>
      <c r="L1113" s="309">
        <v>53619.839169999999</v>
      </c>
      <c r="M1113" s="309">
        <v>26859.29999</v>
      </c>
      <c r="N1113" s="309">
        <v>80479.139159999992</v>
      </c>
      <c r="O1113" s="309">
        <v>249003.21128999998</v>
      </c>
      <c r="P1113" s="309">
        <v>53714.295399999995</v>
      </c>
      <c r="Q1113" s="309">
        <v>585.46322999999995</v>
      </c>
      <c r="R1113" s="310">
        <v>54299.758630000004</v>
      </c>
    </row>
    <row r="1114" spans="1:18" s="298" customFormat="1">
      <c r="A1114" s="311"/>
      <c r="B1114" s="311"/>
      <c r="C1114" s="306" t="s">
        <v>231</v>
      </c>
      <c r="D1114" s="306" t="s">
        <v>232</v>
      </c>
      <c r="E1114" s="307">
        <v>153</v>
      </c>
      <c r="F1114" s="308">
        <v>23755.938999999998</v>
      </c>
      <c r="G1114" s="309">
        <v>747.39585</v>
      </c>
      <c r="H1114" s="309">
        <v>24503.334850000003</v>
      </c>
      <c r="I1114" s="309">
        <v>59345.114529999999</v>
      </c>
      <c r="J1114" s="309">
        <v>6672.7088099999992</v>
      </c>
      <c r="K1114" s="309">
        <v>66017.823340000003</v>
      </c>
      <c r="L1114" s="309">
        <v>13100.150599999999</v>
      </c>
      <c r="M1114" s="309">
        <v>3393.0522700000001</v>
      </c>
      <c r="N1114" s="309">
        <v>16493.202870000001</v>
      </c>
      <c r="O1114" s="309">
        <v>107014.36106</v>
      </c>
      <c r="P1114" s="309">
        <v>92698.769769999999</v>
      </c>
      <c r="Q1114" s="309">
        <v>300.63334000000003</v>
      </c>
      <c r="R1114" s="310">
        <v>92999.403109999999</v>
      </c>
    </row>
    <row r="1115" spans="1:18" s="298" customFormat="1">
      <c r="A1115" s="311"/>
      <c r="B1115" s="306" t="s">
        <v>235</v>
      </c>
      <c r="C1115" s="306" t="s">
        <v>235</v>
      </c>
      <c r="D1115" s="306" t="s">
        <v>235</v>
      </c>
      <c r="E1115" s="307">
        <v>146</v>
      </c>
      <c r="F1115" s="308">
        <v>61485.961950000004</v>
      </c>
      <c r="G1115" s="309">
        <v>4820.6578399999999</v>
      </c>
      <c r="H1115" s="309">
        <v>66306.619789999997</v>
      </c>
      <c r="I1115" s="309">
        <v>111053.87619</v>
      </c>
      <c r="J1115" s="309">
        <v>15643.16174</v>
      </c>
      <c r="K1115" s="309">
        <v>126697.03793000001</v>
      </c>
      <c r="L1115" s="309">
        <v>48179.68015</v>
      </c>
      <c r="M1115" s="309">
        <v>20026.99179</v>
      </c>
      <c r="N1115" s="309">
        <v>68206.67194</v>
      </c>
      <c r="O1115" s="309">
        <v>261210.32965999999</v>
      </c>
      <c r="P1115" s="309">
        <v>219733.70843</v>
      </c>
      <c r="Q1115" s="309">
        <v>1197.9642799999999</v>
      </c>
      <c r="R1115" s="310">
        <v>220931.67271000001</v>
      </c>
    </row>
    <row r="1116" spans="1:18" s="298" customFormat="1">
      <c r="A1116" s="311"/>
      <c r="B1116" s="311"/>
      <c r="C1116" s="311"/>
      <c r="D1116" s="311"/>
      <c r="E1116" s="312">
        <v>425</v>
      </c>
      <c r="F1116" s="313">
        <v>26770.64428</v>
      </c>
      <c r="G1116" s="314">
        <v>2595.2307099999998</v>
      </c>
      <c r="H1116" s="314">
        <v>29365.874989999997</v>
      </c>
      <c r="I1116" s="314">
        <v>121334.33057999999</v>
      </c>
      <c r="J1116" s="314">
        <v>11963.84123</v>
      </c>
      <c r="K1116" s="314">
        <v>133298.17181</v>
      </c>
      <c r="L1116" s="314">
        <v>31341.892110000001</v>
      </c>
      <c r="M1116" s="314">
        <v>6246.4225800000004</v>
      </c>
      <c r="N1116" s="314">
        <v>37588.314689999999</v>
      </c>
      <c r="O1116" s="314">
        <v>200252.36149000001</v>
      </c>
      <c r="P1116" s="314">
        <v>134120.96540000002</v>
      </c>
      <c r="Q1116" s="314">
        <v>1087.9227700000001</v>
      </c>
      <c r="R1116" s="315">
        <v>135208.88816999999</v>
      </c>
    </row>
    <row r="1117" spans="1:18" s="298" customFormat="1">
      <c r="A1117" s="311"/>
      <c r="B1117" s="311"/>
      <c r="C1117" s="306" t="s">
        <v>236</v>
      </c>
      <c r="D1117" s="306" t="s">
        <v>237</v>
      </c>
      <c r="E1117" s="307">
        <v>135</v>
      </c>
      <c r="F1117" s="308">
        <v>26596.46254</v>
      </c>
      <c r="G1117" s="309">
        <v>4047.2773900000002</v>
      </c>
      <c r="H1117" s="309">
        <v>30643.73993</v>
      </c>
      <c r="I1117" s="309">
        <v>71098.541500000007</v>
      </c>
      <c r="J1117" s="309">
        <v>8436.7181300000011</v>
      </c>
      <c r="K1117" s="309">
        <v>79535.25963</v>
      </c>
      <c r="L1117" s="309">
        <v>17113.74265</v>
      </c>
      <c r="M1117" s="309">
        <v>12747.439380000002</v>
      </c>
      <c r="N1117" s="309">
        <v>29861.18203</v>
      </c>
      <c r="O1117" s="309">
        <v>140040.18158999999</v>
      </c>
      <c r="P1117" s="309">
        <v>105040.93521</v>
      </c>
      <c r="Q1117" s="309">
        <v>273.84976</v>
      </c>
      <c r="R1117" s="310">
        <v>105314.78496999999</v>
      </c>
    </row>
    <row r="1118" spans="1:18" s="298" customFormat="1">
      <c r="A1118" s="311"/>
      <c r="B1118" s="306" t="s">
        <v>12</v>
      </c>
      <c r="C1118" s="306" t="s">
        <v>238</v>
      </c>
      <c r="D1118" s="306" t="s">
        <v>239</v>
      </c>
      <c r="E1118" s="307">
        <v>129</v>
      </c>
      <c r="F1118" s="308">
        <v>62712.760549999999</v>
      </c>
      <c r="G1118" s="309">
        <v>65261.96387</v>
      </c>
      <c r="H1118" s="309">
        <v>127974.72442</v>
      </c>
      <c r="I1118" s="309">
        <v>72888.01238</v>
      </c>
      <c r="J1118" s="309">
        <v>14206.047349999999</v>
      </c>
      <c r="K1118" s="309">
        <v>87094.059730000008</v>
      </c>
      <c r="L1118" s="309">
        <v>43048.587850000004</v>
      </c>
      <c r="M1118" s="309">
        <v>16693.306769999999</v>
      </c>
      <c r="N1118" s="309">
        <v>59741.894619999999</v>
      </c>
      <c r="O1118" s="309">
        <v>274810.67877</v>
      </c>
      <c r="P1118" s="309">
        <v>262975.15395000001</v>
      </c>
      <c r="Q1118" s="309">
        <v>227316.71953999999</v>
      </c>
      <c r="R1118" s="310">
        <v>490291.87349000003</v>
      </c>
    </row>
    <row r="1119" spans="1:18" s="298" customFormat="1">
      <c r="A1119" s="311"/>
      <c r="B1119" s="311"/>
      <c r="C1119" s="306" t="s">
        <v>12</v>
      </c>
      <c r="D1119" s="306" t="s">
        <v>12</v>
      </c>
      <c r="E1119" s="307">
        <v>2</v>
      </c>
      <c r="F1119" s="308">
        <v>64765.793409999998</v>
      </c>
      <c r="G1119" s="309">
        <v>13124.27223</v>
      </c>
      <c r="H1119" s="309">
        <v>77890.065640000001</v>
      </c>
      <c r="I1119" s="309">
        <v>149214.67472000001</v>
      </c>
      <c r="J1119" s="309">
        <v>23096.5504</v>
      </c>
      <c r="K1119" s="309">
        <v>172311.22512000002</v>
      </c>
      <c r="L1119" s="309">
        <v>47163.237540000002</v>
      </c>
      <c r="M1119" s="309">
        <v>31052.980749999999</v>
      </c>
      <c r="N1119" s="309">
        <v>78216.218290000004</v>
      </c>
      <c r="O1119" s="309">
        <v>328417.50904999999</v>
      </c>
      <c r="P1119" s="309">
        <v>333747.00732999999</v>
      </c>
      <c r="Q1119" s="309">
        <v>3707.0083300000001</v>
      </c>
      <c r="R1119" s="310">
        <v>337454.01566000003</v>
      </c>
    </row>
    <row r="1120" spans="1:18" s="298" customFormat="1">
      <c r="A1120" s="311"/>
      <c r="B1120" s="311"/>
      <c r="C1120" s="311"/>
      <c r="D1120" s="311"/>
      <c r="E1120" s="312">
        <v>333</v>
      </c>
      <c r="F1120" s="313">
        <v>51956.472320000001</v>
      </c>
      <c r="G1120" s="314">
        <v>10670.948910000001</v>
      </c>
      <c r="H1120" s="314">
        <v>62627.42123</v>
      </c>
      <c r="I1120" s="314">
        <v>77820.666129999998</v>
      </c>
      <c r="J1120" s="314">
        <v>22629.380519999999</v>
      </c>
      <c r="K1120" s="314">
        <v>100450.04665</v>
      </c>
      <c r="L1120" s="314">
        <v>53869.57015</v>
      </c>
      <c r="M1120" s="314">
        <v>24534.629739999997</v>
      </c>
      <c r="N1120" s="314">
        <v>78404.199890000004</v>
      </c>
      <c r="O1120" s="314">
        <v>241481.66777</v>
      </c>
      <c r="P1120" s="314">
        <v>155397.38342</v>
      </c>
      <c r="Q1120" s="314">
        <v>16853.609489999999</v>
      </c>
      <c r="R1120" s="315">
        <v>172250.99291</v>
      </c>
    </row>
    <row r="1121" spans="1:18" s="298" customFormat="1">
      <c r="A1121" s="311"/>
      <c r="B1121" s="311"/>
      <c r="C1121" s="306" t="s">
        <v>242</v>
      </c>
      <c r="D1121" s="306" t="s">
        <v>242</v>
      </c>
      <c r="E1121" s="307">
        <v>200</v>
      </c>
      <c r="F1121" s="308">
        <v>18701.869780000001</v>
      </c>
      <c r="G1121" s="309">
        <v>3901.0838100000001</v>
      </c>
      <c r="H1121" s="309">
        <v>22602.953590000001</v>
      </c>
      <c r="I1121" s="309">
        <v>64393.183560000005</v>
      </c>
      <c r="J1121" s="309">
        <v>14121.455039999999</v>
      </c>
      <c r="K1121" s="309">
        <v>78514.638599999991</v>
      </c>
      <c r="L1121" s="309">
        <v>25238.928789999998</v>
      </c>
      <c r="M1121" s="309">
        <v>10235.72068</v>
      </c>
      <c r="N1121" s="309">
        <v>35474.649469999997</v>
      </c>
      <c r="O1121" s="309">
        <v>136592.24166</v>
      </c>
      <c r="P1121" s="309">
        <v>122852.55346</v>
      </c>
      <c r="Q1121" s="309">
        <v>8478.0151300000016</v>
      </c>
      <c r="R1121" s="310">
        <v>131330.56859000001</v>
      </c>
    </row>
    <row r="1122" spans="1:18" s="298" customFormat="1">
      <c r="A1122" s="311"/>
      <c r="B1122" s="306" t="s">
        <v>243</v>
      </c>
      <c r="C1122" s="306" t="s">
        <v>244</v>
      </c>
      <c r="D1122" s="306" t="s">
        <v>244</v>
      </c>
      <c r="E1122" s="307">
        <v>342</v>
      </c>
      <c r="F1122" s="308">
        <v>13437.201279999999</v>
      </c>
      <c r="G1122" s="309">
        <v>10936.34203</v>
      </c>
      <c r="H1122" s="309">
        <v>24373.543309999997</v>
      </c>
      <c r="I1122" s="309">
        <v>63231.908779999998</v>
      </c>
      <c r="J1122" s="309">
        <v>6773.4578700000002</v>
      </c>
      <c r="K1122" s="309">
        <v>70005.366650000011</v>
      </c>
      <c r="L1122" s="309">
        <v>16864.86925</v>
      </c>
      <c r="M1122" s="309">
        <v>4417.5165299999999</v>
      </c>
      <c r="N1122" s="309">
        <v>21282.385780000001</v>
      </c>
      <c r="O1122" s="309">
        <v>115661.29574</v>
      </c>
      <c r="P1122" s="309">
        <v>139536.72732000001</v>
      </c>
      <c r="Q1122" s="309">
        <v>911.33169999999996</v>
      </c>
      <c r="R1122" s="310">
        <v>140448.05902000002</v>
      </c>
    </row>
    <row r="1123" spans="1:18" s="298" customFormat="1">
      <c r="A1123" s="311"/>
      <c r="B1123" s="311"/>
      <c r="C1123" s="311"/>
      <c r="D1123" s="306" t="s">
        <v>245</v>
      </c>
      <c r="E1123" s="307">
        <v>388</v>
      </c>
      <c r="F1123" s="308">
        <v>7674.7526399999997</v>
      </c>
      <c r="G1123" s="309">
        <v>6406.2595799999999</v>
      </c>
      <c r="H1123" s="309">
        <v>14081.012220000001</v>
      </c>
      <c r="I1123" s="309">
        <v>34823.76554</v>
      </c>
      <c r="J1123" s="309">
        <v>1715.7511299999999</v>
      </c>
      <c r="K1123" s="309">
        <v>36539.516670000005</v>
      </c>
      <c r="L1123" s="309">
        <v>10027.30689</v>
      </c>
      <c r="M1123" s="309">
        <v>2126.04828</v>
      </c>
      <c r="N1123" s="309">
        <v>12153.355170000001</v>
      </c>
      <c r="O1123" s="309">
        <v>62773.884060000004</v>
      </c>
      <c r="P1123" s="309">
        <v>72449.53744</v>
      </c>
      <c r="Q1123" s="309">
        <v>2054.4944299999997</v>
      </c>
      <c r="R1123" s="310">
        <v>74504.031870000006</v>
      </c>
    </row>
    <row r="1124" spans="1:18" s="298" customFormat="1">
      <c r="A1124" s="311"/>
      <c r="B1124" s="311"/>
      <c r="C1124" s="306" t="s">
        <v>246</v>
      </c>
      <c r="D1124" s="306" t="s">
        <v>247</v>
      </c>
      <c r="E1124" s="307">
        <v>297</v>
      </c>
      <c r="F1124" s="308">
        <v>22764.614120000002</v>
      </c>
      <c r="G1124" s="309">
        <v>6125.3638700000001</v>
      </c>
      <c r="H1124" s="309">
        <v>28889.977989999999</v>
      </c>
      <c r="I1124" s="309">
        <v>97591.204900000012</v>
      </c>
      <c r="J1124" s="309">
        <v>14353.795789999998</v>
      </c>
      <c r="K1124" s="309">
        <v>111945.00069</v>
      </c>
      <c r="L1124" s="309">
        <v>23861.87227</v>
      </c>
      <c r="M1124" s="309">
        <v>5698.9943800000001</v>
      </c>
      <c r="N1124" s="309">
        <v>29560.86665</v>
      </c>
      <c r="O1124" s="309">
        <v>170395.84533000001</v>
      </c>
      <c r="P1124" s="309">
        <v>158222.75362</v>
      </c>
      <c r="Q1124" s="309">
        <v>3639.3912</v>
      </c>
      <c r="R1124" s="310">
        <v>161862.14481999999</v>
      </c>
    </row>
    <row r="1125" spans="1:18" s="298" customFormat="1">
      <c r="A1125" s="311"/>
      <c r="B1125" s="311"/>
      <c r="C1125" s="311"/>
      <c r="D1125" s="306" t="s">
        <v>246</v>
      </c>
      <c r="E1125" s="307">
        <v>147</v>
      </c>
      <c r="F1125" s="308">
        <v>161380.19236000002</v>
      </c>
      <c r="G1125" s="309">
        <v>58499.786090000001</v>
      </c>
      <c r="H1125" s="309">
        <v>219879.97845</v>
      </c>
      <c r="I1125" s="309">
        <v>293160.27143000002</v>
      </c>
      <c r="J1125" s="309">
        <v>50344.642049999995</v>
      </c>
      <c r="K1125" s="309">
        <v>343504.91348000005</v>
      </c>
      <c r="L1125" s="309">
        <v>107463.79687000001</v>
      </c>
      <c r="M1125" s="309">
        <v>52713.435310000001</v>
      </c>
      <c r="N1125" s="309">
        <v>160177.23218000002</v>
      </c>
      <c r="O1125" s="309">
        <v>723562.12410999998</v>
      </c>
      <c r="P1125" s="309">
        <v>640679.46836000006</v>
      </c>
      <c r="Q1125" s="309">
        <v>35772.432950000002</v>
      </c>
      <c r="R1125" s="310">
        <v>676451.90130999999</v>
      </c>
    </row>
    <row r="1126" spans="1:18" s="298" customFormat="1">
      <c r="A1126" s="311"/>
      <c r="B1126" s="311"/>
      <c r="C1126" s="311"/>
      <c r="D1126" s="311"/>
      <c r="E1126" s="312">
        <v>327</v>
      </c>
      <c r="F1126" s="313">
        <v>8777.7851799999989</v>
      </c>
      <c r="G1126" s="314">
        <v>1619.5728100000001</v>
      </c>
      <c r="H1126" s="314">
        <v>10397.35799</v>
      </c>
      <c r="I1126" s="314">
        <v>56912.634340000004</v>
      </c>
      <c r="J1126" s="314">
        <v>4759.1999900000001</v>
      </c>
      <c r="K1126" s="314">
        <v>61671.834329999998</v>
      </c>
      <c r="L1126" s="314">
        <v>13172.55933</v>
      </c>
      <c r="M1126" s="314">
        <v>3051.0499599999998</v>
      </c>
      <c r="N1126" s="314">
        <v>16223.609289999999</v>
      </c>
      <c r="O1126" s="314">
        <v>88292.801609999995</v>
      </c>
      <c r="P1126" s="314">
        <v>123587.40845999999</v>
      </c>
      <c r="Q1126" s="314">
        <v>760.25381999999991</v>
      </c>
      <c r="R1126" s="315">
        <v>124347.66228</v>
      </c>
    </row>
    <row r="1127" spans="1:18" s="298" customFormat="1">
      <c r="A1127" s="311"/>
      <c r="B1127" s="311"/>
      <c r="C1127" s="306" t="s">
        <v>249</v>
      </c>
      <c r="D1127" s="306" t="s">
        <v>249</v>
      </c>
      <c r="E1127" s="307">
        <v>428</v>
      </c>
      <c r="F1127" s="308">
        <v>14834.38891</v>
      </c>
      <c r="G1127" s="309">
        <v>3187.8585200000002</v>
      </c>
      <c r="H1127" s="309">
        <v>18022.247429999999</v>
      </c>
      <c r="I1127" s="309">
        <v>39700.940700000006</v>
      </c>
      <c r="J1127" s="309">
        <v>1539.2929299999998</v>
      </c>
      <c r="K1127" s="309">
        <v>41240.233630000002</v>
      </c>
      <c r="L1127" s="309">
        <v>9923.7627599999996</v>
      </c>
      <c r="M1127" s="309">
        <v>1270.5929599999999</v>
      </c>
      <c r="N1127" s="309">
        <v>11194.355720000001</v>
      </c>
      <c r="O1127" s="309">
        <v>70456.836779999998</v>
      </c>
      <c r="P1127" s="309">
        <v>111282.42182999999</v>
      </c>
      <c r="Q1127" s="309">
        <v>90.753529999999998</v>
      </c>
      <c r="R1127" s="310">
        <v>111373.17535999999</v>
      </c>
    </row>
    <row r="1128" spans="1:18" s="298" customFormat="1">
      <c r="A1128" s="311"/>
      <c r="B1128" s="311"/>
      <c r="C1128" s="306" t="s">
        <v>251</v>
      </c>
      <c r="D1128" s="306" t="s">
        <v>251</v>
      </c>
      <c r="E1128" s="307">
        <v>391</v>
      </c>
      <c r="F1128" s="308">
        <v>11726.521929999999</v>
      </c>
      <c r="G1128" s="309">
        <v>1715.58294</v>
      </c>
      <c r="H1128" s="309">
        <v>13442.104869999999</v>
      </c>
      <c r="I1128" s="309">
        <v>40749.074329999996</v>
      </c>
      <c r="J1128" s="309">
        <v>4120.92929</v>
      </c>
      <c r="K1128" s="309">
        <v>44870.003619999996</v>
      </c>
      <c r="L1128" s="309">
        <v>13306.652199999999</v>
      </c>
      <c r="M1128" s="309">
        <v>2482.3910099999998</v>
      </c>
      <c r="N1128" s="309">
        <v>15789.043210000002</v>
      </c>
      <c r="O1128" s="309">
        <v>74101.151700000002</v>
      </c>
      <c r="P1128" s="309">
        <v>54933.174079999997</v>
      </c>
      <c r="Q1128" s="309">
        <v>567.93186000000003</v>
      </c>
      <c r="R1128" s="310">
        <v>55501.105939999994</v>
      </c>
    </row>
    <row r="1129" spans="1:18" s="298" customFormat="1">
      <c r="A1129" s="311"/>
      <c r="B1129" s="311"/>
      <c r="C1129" s="306" t="s">
        <v>252</v>
      </c>
      <c r="D1129" s="306" t="s">
        <v>253</v>
      </c>
      <c r="E1129" s="307">
        <v>148</v>
      </c>
      <c r="F1129" s="308">
        <v>17508.481219999998</v>
      </c>
      <c r="G1129" s="309">
        <v>32618.221850000002</v>
      </c>
      <c r="H1129" s="309">
        <v>50126.703070000003</v>
      </c>
      <c r="I1129" s="309">
        <v>57629.430659999998</v>
      </c>
      <c r="J1129" s="309">
        <v>10668.29047</v>
      </c>
      <c r="K1129" s="309">
        <v>68297.721129999991</v>
      </c>
      <c r="L1129" s="309">
        <v>20181.569889999999</v>
      </c>
      <c r="M1129" s="309">
        <v>9311.7050899999995</v>
      </c>
      <c r="N1129" s="309">
        <v>29493.274980000002</v>
      </c>
      <c r="O1129" s="309">
        <v>147917.69918</v>
      </c>
      <c r="P1129" s="309">
        <v>52689.101490000001</v>
      </c>
      <c r="Q1129" s="309">
        <v>9432.6186600000001</v>
      </c>
      <c r="R1129" s="310">
        <v>62121.720150000001</v>
      </c>
    </row>
    <row r="1130" spans="1:18" s="298" customFormat="1">
      <c r="A1130" s="311"/>
      <c r="B1130" s="306" t="s">
        <v>14</v>
      </c>
      <c r="C1130" s="306" t="s">
        <v>254</v>
      </c>
      <c r="D1130" s="306" t="s">
        <v>254</v>
      </c>
      <c r="E1130" s="307">
        <v>234</v>
      </c>
      <c r="F1130" s="308">
        <v>17190.124609999999</v>
      </c>
      <c r="G1130" s="309">
        <v>325.50238999999999</v>
      </c>
      <c r="H1130" s="309">
        <v>17515.627</v>
      </c>
      <c r="I1130" s="309">
        <v>70770.639859999996</v>
      </c>
      <c r="J1130" s="309">
        <v>8153.1474100000005</v>
      </c>
      <c r="K1130" s="309">
        <v>78923.787270000001</v>
      </c>
      <c r="L1130" s="309">
        <v>21528.700359999999</v>
      </c>
      <c r="M1130" s="309">
        <v>2055.4313999999999</v>
      </c>
      <c r="N1130" s="309">
        <v>23584.13176</v>
      </c>
      <c r="O1130" s="309">
        <v>120023.54603</v>
      </c>
      <c r="P1130" s="309">
        <v>82510.187359999996</v>
      </c>
      <c r="Q1130" s="309">
        <v>621.88946999999996</v>
      </c>
      <c r="R1130" s="310">
        <v>83132.076830000005</v>
      </c>
    </row>
    <row r="1131" spans="1:18" s="298" customFormat="1">
      <c r="A1131" s="311"/>
      <c r="B1131" s="311"/>
      <c r="C1131" s="306" t="s">
        <v>257</v>
      </c>
      <c r="D1131" s="306" t="s">
        <v>257</v>
      </c>
      <c r="E1131" s="307">
        <v>168</v>
      </c>
      <c r="F1131" s="308">
        <v>541320.05579000001</v>
      </c>
      <c r="G1131" s="309">
        <v>160590.39528</v>
      </c>
      <c r="H1131" s="309">
        <v>701910.45107000007</v>
      </c>
      <c r="I1131" s="309">
        <v>298713.27470999997</v>
      </c>
      <c r="J1131" s="309">
        <v>124271.87131</v>
      </c>
      <c r="K1131" s="309">
        <v>422985.14601999999</v>
      </c>
      <c r="L1131" s="309">
        <v>144751.48332</v>
      </c>
      <c r="M1131" s="309">
        <v>67625.508790000007</v>
      </c>
      <c r="N1131" s="309">
        <v>212376.99211000002</v>
      </c>
      <c r="O1131" s="309">
        <v>1337272.5892</v>
      </c>
      <c r="P1131" s="309">
        <v>911932.83447</v>
      </c>
      <c r="Q1131" s="309">
        <v>377164.66852000001</v>
      </c>
      <c r="R1131" s="310">
        <v>1289097.5029899999</v>
      </c>
    </row>
    <row r="1132" spans="1:18" s="298" customFormat="1">
      <c r="A1132" s="311"/>
      <c r="B1132" s="311"/>
      <c r="C1132" s="311"/>
      <c r="D1132" s="311"/>
      <c r="E1132" s="312">
        <v>169</v>
      </c>
      <c r="F1132" s="313">
        <v>32701.924230000001</v>
      </c>
      <c r="G1132" s="314">
        <v>11387.95426</v>
      </c>
      <c r="H1132" s="314">
        <v>44089.878490000003</v>
      </c>
      <c r="I1132" s="314">
        <v>58799.533600000002</v>
      </c>
      <c r="J1132" s="314">
        <v>14106.36644</v>
      </c>
      <c r="K1132" s="314">
        <v>72905.900040000008</v>
      </c>
      <c r="L1132" s="314">
        <v>26593.455040000001</v>
      </c>
      <c r="M1132" s="314">
        <v>6642.1944400000002</v>
      </c>
      <c r="N1132" s="314">
        <v>33235.64948</v>
      </c>
      <c r="O1132" s="314">
        <v>150231.42801</v>
      </c>
      <c r="P1132" s="314">
        <v>136353.98441</v>
      </c>
      <c r="Q1132" s="314">
        <v>2198.46272</v>
      </c>
      <c r="R1132" s="315">
        <v>138552.44712999999</v>
      </c>
    </row>
    <row r="1133" spans="1:18" s="298" customFormat="1">
      <c r="A1133" s="311"/>
      <c r="B1133" s="311"/>
      <c r="C1133" s="311"/>
      <c r="D1133" s="311"/>
      <c r="E1133" s="312">
        <v>170</v>
      </c>
      <c r="F1133" s="313">
        <v>12401.529430000001</v>
      </c>
      <c r="G1133" s="314">
        <v>2134.7709300000001</v>
      </c>
      <c r="H1133" s="314">
        <v>14536.300359999999</v>
      </c>
      <c r="I1133" s="314">
        <v>41365.349609999997</v>
      </c>
      <c r="J1133" s="314">
        <v>5906.3945000000003</v>
      </c>
      <c r="K1133" s="314">
        <v>47271.74411</v>
      </c>
      <c r="L1133" s="314">
        <v>10794.94989</v>
      </c>
      <c r="M1133" s="314">
        <v>2037.2191499999999</v>
      </c>
      <c r="N1133" s="314">
        <v>12832.169039999999</v>
      </c>
      <c r="O1133" s="314">
        <v>74640.213510000001</v>
      </c>
      <c r="P1133" s="314">
        <v>76888.264779999998</v>
      </c>
      <c r="Q1133" s="314">
        <v>4238.1604500000003</v>
      </c>
      <c r="R1133" s="315">
        <v>81126.425230000008</v>
      </c>
    </row>
    <row r="1134" spans="1:18" s="298" customFormat="1">
      <c r="A1134" s="311"/>
      <c r="B1134" s="311"/>
      <c r="C1134" s="311"/>
      <c r="D1134" s="311"/>
      <c r="E1134" s="312">
        <v>173</v>
      </c>
      <c r="F1134" s="313">
        <v>24501.909760000002</v>
      </c>
      <c r="G1134" s="314">
        <v>16081.837039999999</v>
      </c>
      <c r="H1134" s="314">
        <v>40583.746799999994</v>
      </c>
      <c r="I1134" s="314">
        <v>50878.339479999995</v>
      </c>
      <c r="J1134" s="314">
        <v>21975.18102</v>
      </c>
      <c r="K1134" s="314">
        <v>72853.520499999999</v>
      </c>
      <c r="L1134" s="314">
        <v>13976.267109999999</v>
      </c>
      <c r="M1134" s="314">
        <v>10481.980539999999</v>
      </c>
      <c r="N1134" s="314">
        <v>24458.247649999998</v>
      </c>
      <c r="O1134" s="314">
        <v>137895.51494999998</v>
      </c>
      <c r="P1134" s="314">
        <v>132968.94043000002</v>
      </c>
      <c r="Q1134" s="314">
        <v>1848.5623000000001</v>
      </c>
      <c r="R1134" s="315">
        <v>134817.50272999998</v>
      </c>
    </row>
    <row r="1135" spans="1:18" s="298" customFormat="1">
      <c r="A1135" s="311"/>
      <c r="B1135" s="311"/>
      <c r="C1135" s="311"/>
      <c r="D1135" s="311"/>
      <c r="E1135" s="312">
        <v>243</v>
      </c>
      <c r="F1135" s="313">
        <v>36950.503929999999</v>
      </c>
      <c r="G1135" s="314">
        <v>16691.99639</v>
      </c>
      <c r="H1135" s="314">
        <v>53642.500319999999</v>
      </c>
      <c r="I1135" s="314">
        <v>85355.41734</v>
      </c>
      <c r="J1135" s="314">
        <v>44874.783090000004</v>
      </c>
      <c r="K1135" s="314">
        <v>130230.20043000001</v>
      </c>
      <c r="L1135" s="314">
        <v>55062.939030000001</v>
      </c>
      <c r="M1135" s="314">
        <v>23084.804469999999</v>
      </c>
      <c r="N1135" s="314">
        <v>78147.743499999997</v>
      </c>
      <c r="O1135" s="314">
        <v>262020.44425</v>
      </c>
      <c r="P1135" s="314">
        <v>282601.13581999997</v>
      </c>
      <c r="Q1135" s="314">
        <v>7537.7583700000005</v>
      </c>
      <c r="R1135" s="315">
        <v>290138.89419000002</v>
      </c>
    </row>
    <row r="1136" spans="1:18" s="298" customFormat="1">
      <c r="A1136" s="311"/>
      <c r="B1136" s="311"/>
      <c r="C1136" s="311"/>
      <c r="D1136" s="311"/>
      <c r="E1136" s="312">
        <v>378</v>
      </c>
      <c r="F1136" s="313">
        <v>11049.295050000001</v>
      </c>
      <c r="G1136" s="314">
        <v>3103.82663</v>
      </c>
      <c r="H1136" s="314">
        <v>14153.12168</v>
      </c>
      <c r="I1136" s="314">
        <v>76150.59405</v>
      </c>
      <c r="J1136" s="314">
        <v>15793.30328</v>
      </c>
      <c r="K1136" s="314">
        <v>91943.897329999993</v>
      </c>
      <c r="L1136" s="314">
        <v>13412.309579999999</v>
      </c>
      <c r="M1136" s="314">
        <v>5331.0708500000001</v>
      </c>
      <c r="N1136" s="314">
        <v>18743.380430000001</v>
      </c>
      <c r="O1136" s="314">
        <v>124840.39943999999</v>
      </c>
      <c r="P1136" s="314">
        <v>92142.355790000001</v>
      </c>
      <c r="Q1136" s="314">
        <v>1015.4668800000001</v>
      </c>
      <c r="R1136" s="315">
        <v>93157.822670000009</v>
      </c>
    </row>
    <row r="1137" spans="1:18" s="298" customFormat="1">
      <c r="A1137" s="311"/>
      <c r="B1137" s="311"/>
      <c r="C1137" s="311"/>
      <c r="D1137" s="311"/>
      <c r="E1137" s="312">
        <v>316</v>
      </c>
      <c r="F1137" s="313">
        <v>17008.655350000001</v>
      </c>
      <c r="G1137" s="314">
        <v>5190.6655700000001</v>
      </c>
      <c r="H1137" s="314">
        <v>22199.320920000002</v>
      </c>
      <c r="I1137" s="314">
        <v>72607.359590000007</v>
      </c>
      <c r="J1137" s="314">
        <v>21585.15639</v>
      </c>
      <c r="K1137" s="314">
        <v>94192.515980000011</v>
      </c>
      <c r="L1137" s="314">
        <v>15935.396140000001</v>
      </c>
      <c r="M1137" s="314">
        <v>6145.0306500000006</v>
      </c>
      <c r="N1137" s="314">
        <v>22080.426789999998</v>
      </c>
      <c r="O1137" s="314">
        <v>138472.26368999999</v>
      </c>
      <c r="P1137" s="314">
        <v>132116.22873</v>
      </c>
      <c r="Q1137" s="314">
        <v>1771.48551</v>
      </c>
      <c r="R1137" s="315">
        <v>133887.71424</v>
      </c>
    </row>
    <row r="1138" spans="1:18" s="298" customFormat="1">
      <c r="A1138" s="311"/>
      <c r="B1138" s="311"/>
      <c r="C1138" s="311"/>
      <c r="D1138" s="311"/>
      <c r="E1138" s="312">
        <v>437</v>
      </c>
      <c r="F1138" s="313">
        <v>9126.4452700000002</v>
      </c>
      <c r="G1138" s="314">
        <v>3299.6746000000003</v>
      </c>
      <c r="H1138" s="314">
        <v>12426.119869999999</v>
      </c>
      <c r="I1138" s="314">
        <v>33135.838429999996</v>
      </c>
      <c r="J1138" s="314">
        <v>11797.34886</v>
      </c>
      <c r="K1138" s="314">
        <v>44933.187290000002</v>
      </c>
      <c r="L1138" s="314">
        <v>9049.9145900000003</v>
      </c>
      <c r="M1138" s="314">
        <v>3981.3764700000002</v>
      </c>
      <c r="N1138" s="314">
        <v>13031.291060000001</v>
      </c>
      <c r="O1138" s="314">
        <v>70390.59822</v>
      </c>
      <c r="P1138" s="314">
        <v>117100.82034999999</v>
      </c>
      <c r="Q1138" s="314">
        <v>554.03021000000001</v>
      </c>
      <c r="R1138" s="315">
        <v>117654.85056000001</v>
      </c>
    </row>
    <row r="1139" spans="1:18" s="298" customFormat="1">
      <c r="A1139" s="311"/>
      <c r="B1139" s="311"/>
      <c r="C1139" s="306" t="s">
        <v>259</v>
      </c>
      <c r="D1139" s="306" t="s">
        <v>259</v>
      </c>
      <c r="E1139" s="307">
        <v>176</v>
      </c>
      <c r="F1139" s="308">
        <v>6905.5019900000007</v>
      </c>
      <c r="G1139" s="309">
        <v>1666.8925300000001</v>
      </c>
      <c r="H1139" s="309">
        <v>8572.3945199999998</v>
      </c>
      <c r="I1139" s="309">
        <v>50470.037329999999</v>
      </c>
      <c r="J1139" s="309">
        <v>6563.1776799999998</v>
      </c>
      <c r="K1139" s="309">
        <v>57033.21501</v>
      </c>
      <c r="L1139" s="309">
        <v>30665.670019999998</v>
      </c>
      <c r="M1139" s="309">
        <v>8710.0905600000006</v>
      </c>
      <c r="N1139" s="309">
        <v>39375.760579999995</v>
      </c>
      <c r="O1139" s="309">
        <v>104981.37011</v>
      </c>
      <c r="P1139" s="309">
        <v>36907.071819999997</v>
      </c>
      <c r="Q1139" s="309">
        <v>439.89850000000001</v>
      </c>
      <c r="R1139" s="310">
        <v>37346.97032</v>
      </c>
    </row>
    <row r="1140" spans="1:18" s="298" customFormat="1">
      <c r="A1140" s="311"/>
      <c r="B1140" s="306" t="s">
        <v>15</v>
      </c>
      <c r="C1140" s="306" t="s">
        <v>260</v>
      </c>
      <c r="D1140" s="306" t="s">
        <v>260</v>
      </c>
      <c r="E1140" s="307">
        <v>162</v>
      </c>
      <c r="F1140" s="308">
        <v>231852.90210000001</v>
      </c>
      <c r="G1140" s="309">
        <v>110793.85208</v>
      </c>
      <c r="H1140" s="309">
        <v>342646.75417999999</v>
      </c>
      <c r="I1140" s="309">
        <v>198050.30965000001</v>
      </c>
      <c r="J1140" s="309">
        <v>63253.498939999998</v>
      </c>
      <c r="K1140" s="309">
        <v>261303.80859</v>
      </c>
      <c r="L1140" s="309">
        <v>98852.462299999999</v>
      </c>
      <c r="M1140" s="309">
        <v>90189.362120000005</v>
      </c>
      <c r="N1140" s="309">
        <v>189041.82441999999</v>
      </c>
      <c r="O1140" s="309">
        <v>792992.38719000004</v>
      </c>
      <c r="P1140" s="309">
        <v>743393.75560000003</v>
      </c>
      <c r="Q1140" s="309">
        <v>135242.2948</v>
      </c>
      <c r="R1140" s="310">
        <v>878636.05039999995</v>
      </c>
    </row>
    <row r="1141" spans="1:18" s="298" customFormat="1">
      <c r="A1141" s="311"/>
      <c r="B1141" s="311"/>
      <c r="C1141" s="311"/>
      <c r="D1141" s="311"/>
      <c r="E1141" s="312">
        <v>197</v>
      </c>
      <c r="F1141" s="313">
        <v>9960.6495299999988</v>
      </c>
      <c r="G1141" s="314">
        <v>3739.5213699999999</v>
      </c>
      <c r="H1141" s="314">
        <v>13700.170900000001</v>
      </c>
      <c r="I1141" s="314">
        <v>55862.242680000003</v>
      </c>
      <c r="J1141" s="314">
        <v>8449.9060200000004</v>
      </c>
      <c r="K1141" s="314">
        <v>64312.148700000005</v>
      </c>
      <c r="L1141" s="314">
        <v>9924.3140800000001</v>
      </c>
      <c r="M1141" s="314">
        <v>1722.99332</v>
      </c>
      <c r="N1141" s="314">
        <v>11647.3074</v>
      </c>
      <c r="O1141" s="314">
        <v>89659.626999999993</v>
      </c>
      <c r="P1141" s="314">
        <v>159430.1942</v>
      </c>
      <c r="Q1141" s="314">
        <v>395.65373</v>
      </c>
      <c r="R1141" s="315">
        <v>159825.84793000002</v>
      </c>
    </row>
    <row r="1142" spans="1:18" s="298" customFormat="1">
      <c r="A1142" s="311"/>
      <c r="B1142" s="311"/>
      <c r="C1142" s="311"/>
      <c r="D1142" s="311"/>
      <c r="E1142" s="312">
        <v>365</v>
      </c>
      <c r="F1142" s="313">
        <v>14431.560460000001</v>
      </c>
      <c r="G1142" s="314">
        <v>1265.7031999999999</v>
      </c>
      <c r="H1142" s="314">
        <v>15697.263660000001</v>
      </c>
      <c r="I1142" s="314">
        <v>49435.889439999999</v>
      </c>
      <c r="J1142" s="314">
        <v>6154.8136900000009</v>
      </c>
      <c r="K1142" s="314">
        <v>55590.703130000002</v>
      </c>
      <c r="L1142" s="314">
        <v>13239.886839999999</v>
      </c>
      <c r="M1142" s="314">
        <v>3226.8850299999999</v>
      </c>
      <c r="N1142" s="314">
        <v>16466.77187</v>
      </c>
      <c r="O1142" s="314">
        <v>87754.738660000003</v>
      </c>
      <c r="P1142" s="314">
        <v>102508.59419</v>
      </c>
      <c r="Q1142" s="314">
        <v>635.63340000000005</v>
      </c>
      <c r="R1142" s="315">
        <v>103144.22759000001</v>
      </c>
    </row>
    <row r="1143" spans="1:18" s="298" customFormat="1">
      <c r="A1143" s="311"/>
      <c r="B1143" s="311"/>
      <c r="C1143" s="311"/>
      <c r="D1143" s="311"/>
      <c r="E1143" s="312">
        <v>311</v>
      </c>
      <c r="F1143" s="313">
        <v>43539.748639999998</v>
      </c>
      <c r="G1143" s="314">
        <v>2160.3517200000001</v>
      </c>
      <c r="H1143" s="314">
        <v>45700.100359999997</v>
      </c>
      <c r="I1143" s="314">
        <v>74140.980959999986</v>
      </c>
      <c r="J1143" s="314">
        <v>13149.92885</v>
      </c>
      <c r="K1143" s="314">
        <v>87290.909809999997</v>
      </c>
      <c r="L1143" s="314">
        <v>15553.93792</v>
      </c>
      <c r="M1143" s="314">
        <v>6397.7734299999993</v>
      </c>
      <c r="N1143" s="314">
        <v>21951.711350000001</v>
      </c>
      <c r="O1143" s="314">
        <v>154942.72152000002</v>
      </c>
      <c r="P1143" s="314">
        <v>167018.10540999999</v>
      </c>
      <c r="Q1143" s="314">
        <v>1321.4382800000001</v>
      </c>
      <c r="R1143" s="315">
        <v>168339.54368999999</v>
      </c>
    </row>
    <row r="1144" spans="1:18" s="298" customFormat="1">
      <c r="A1144" s="311"/>
      <c r="B1144" s="311"/>
      <c r="C1144" s="311"/>
      <c r="D1144" s="306" t="s">
        <v>261</v>
      </c>
      <c r="E1144" s="307">
        <v>192</v>
      </c>
      <c r="F1144" s="308">
        <v>16255.10173</v>
      </c>
      <c r="G1144" s="309">
        <v>5521.0900499999998</v>
      </c>
      <c r="H1144" s="309">
        <v>21776.191780000001</v>
      </c>
      <c r="I1144" s="309">
        <v>27130.373460000003</v>
      </c>
      <c r="J1144" s="309">
        <v>4131.2184799999995</v>
      </c>
      <c r="K1144" s="309">
        <v>31261.591940000002</v>
      </c>
      <c r="L1144" s="309">
        <v>6085.21767</v>
      </c>
      <c r="M1144" s="309">
        <v>886.84424999999999</v>
      </c>
      <c r="N1144" s="309">
        <v>6972.0619200000001</v>
      </c>
      <c r="O1144" s="309">
        <v>60009.84564</v>
      </c>
      <c r="P1144" s="309">
        <v>59571.740880000005</v>
      </c>
      <c r="Q1144" s="309">
        <v>3091.4117200000001</v>
      </c>
      <c r="R1144" s="310">
        <v>62663.152600000001</v>
      </c>
    </row>
    <row r="1145" spans="1:18" s="298" customFormat="1">
      <c r="A1145" s="311"/>
      <c r="B1145" s="311"/>
      <c r="C1145" s="306" t="s">
        <v>15</v>
      </c>
      <c r="D1145" s="306" t="s">
        <v>15</v>
      </c>
      <c r="E1145" s="307">
        <v>426</v>
      </c>
      <c r="F1145" s="308">
        <v>8209.2173000000003</v>
      </c>
      <c r="G1145" s="309">
        <v>4330.5268699999997</v>
      </c>
      <c r="H1145" s="309">
        <v>12539.74417</v>
      </c>
      <c r="I1145" s="309">
        <v>37653.628299999997</v>
      </c>
      <c r="J1145" s="309">
        <v>3871.5587500000001</v>
      </c>
      <c r="K1145" s="309">
        <v>41525.18705</v>
      </c>
      <c r="L1145" s="309">
        <v>10583.529960000002</v>
      </c>
      <c r="M1145" s="309">
        <v>3763.1472799999997</v>
      </c>
      <c r="N1145" s="309">
        <v>14346.677240000001</v>
      </c>
      <c r="O1145" s="309">
        <v>68411.608459999989</v>
      </c>
      <c r="P1145" s="309">
        <v>103868.74381999999</v>
      </c>
      <c r="Q1145" s="309">
        <v>815.70154000000002</v>
      </c>
      <c r="R1145" s="310">
        <v>104684.44536</v>
      </c>
    </row>
    <row r="1146" spans="1:18" s="298" customFormat="1">
      <c r="A1146" s="311"/>
      <c r="B1146" s="306" t="s">
        <v>16</v>
      </c>
      <c r="C1146" s="306" t="s">
        <v>262</v>
      </c>
      <c r="D1146" s="306" t="s">
        <v>262</v>
      </c>
      <c r="E1146" s="307">
        <v>209</v>
      </c>
      <c r="F1146" s="308">
        <v>15948.024720000001</v>
      </c>
      <c r="G1146" s="309">
        <v>7513.39822</v>
      </c>
      <c r="H1146" s="309">
        <v>23461.42294</v>
      </c>
      <c r="I1146" s="309">
        <v>59542.991299999994</v>
      </c>
      <c r="J1146" s="309">
        <v>10447.10339</v>
      </c>
      <c r="K1146" s="309">
        <v>69990.094689999998</v>
      </c>
      <c r="L1146" s="309">
        <v>27156.176170000002</v>
      </c>
      <c r="M1146" s="309">
        <v>8817.9952899999989</v>
      </c>
      <c r="N1146" s="309">
        <v>35974.171459999998</v>
      </c>
      <c r="O1146" s="309">
        <v>129425.68909</v>
      </c>
      <c r="P1146" s="309">
        <v>132180.23082999999</v>
      </c>
      <c r="Q1146" s="309">
        <v>1931.2360700000002</v>
      </c>
      <c r="R1146" s="310">
        <v>134111.4669</v>
      </c>
    </row>
    <row r="1147" spans="1:18" s="298" customFormat="1">
      <c r="A1147" s="311"/>
      <c r="B1147" s="311"/>
      <c r="C1147" s="306" t="s">
        <v>263</v>
      </c>
      <c r="D1147" s="306" t="s">
        <v>265</v>
      </c>
      <c r="E1147" s="307">
        <v>400</v>
      </c>
      <c r="F1147" s="308">
        <v>6905.47631</v>
      </c>
      <c r="G1147" s="309">
        <v>208.85037</v>
      </c>
      <c r="H1147" s="309">
        <v>7114.3266800000001</v>
      </c>
      <c r="I1147" s="309">
        <v>28330.445329999999</v>
      </c>
      <c r="J1147" s="309">
        <v>3335.9317999999998</v>
      </c>
      <c r="K1147" s="309">
        <v>31666.377130000001</v>
      </c>
      <c r="L1147" s="309">
        <v>15271.342259999999</v>
      </c>
      <c r="M1147" s="309">
        <v>3482.7986099999998</v>
      </c>
      <c r="N1147" s="309">
        <v>18754.140869999999</v>
      </c>
      <c r="O1147" s="309">
        <v>57534.844680000002</v>
      </c>
      <c r="P1147" s="309">
        <v>63607.639350000005</v>
      </c>
      <c r="Q1147" s="309">
        <v>340.12824000000001</v>
      </c>
      <c r="R1147" s="310">
        <v>63947.767590000003</v>
      </c>
    </row>
    <row r="1148" spans="1:18" s="298" customFormat="1">
      <c r="A1148" s="311"/>
      <c r="B1148" s="311"/>
      <c r="C1148" s="311"/>
      <c r="D1148" s="306" t="s">
        <v>266</v>
      </c>
      <c r="E1148" s="307">
        <v>250</v>
      </c>
      <c r="F1148" s="308">
        <v>16628.588080000001</v>
      </c>
      <c r="G1148" s="309">
        <v>1559.6688999999999</v>
      </c>
      <c r="H1148" s="309">
        <v>18188.256980000002</v>
      </c>
      <c r="I1148" s="309">
        <v>57049.070740000003</v>
      </c>
      <c r="J1148" s="309">
        <v>13201.556050000001</v>
      </c>
      <c r="K1148" s="309">
        <v>70250.626790000009</v>
      </c>
      <c r="L1148" s="309">
        <v>18253.85629</v>
      </c>
      <c r="M1148" s="309">
        <v>8803.3050299999995</v>
      </c>
      <c r="N1148" s="309">
        <v>27057.161319999999</v>
      </c>
      <c r="O1148" s="309">
        <v>115496.04509</v>
      </c>
      <c r="P1148" s="309">
        <v>103854.40954000001</v>
      </c>
      <c r="Q1148" s="309">
        <v>1089.25414</v>
      </c>
      <c r="R1148" s="310">
        <v>104943.66368000001</v>
      </c>
    </row>
    <row r="1149" spans="1:18" s="298" customFormat="1">
      <c r="A1149" s="311"/>
      <c r="B1149" s="311"/>
      <c r="C1149" s="306" t="s">
        <v>268</v>
      </c>
      <c r="D1149" s="306" t="s">
        <v>268</v>
      </c>
      <c r="E1149" s="307">
        <v>239</v>
      </c>
      <c r="F1149" s="308">
        <v>8735.9637899999998</v>
      </c>
      <c r="G1149" s="309">
        <v>4655.0173500000001</v>
      </c>
      <c r="H1149" s="309">
        <v>13390.98114</v>
      </c>
      <c r="I1149" s="309">
        <v>48604.592819999998</v>
      </c>
      <c r="J1149" s="309">
        <v>10211.72352</v>
      </c>
      <c r="K1149" s="309">
        <v>58816.316340000005</v>
      </c>
      <c r="L1149" s="309">
        <v>31417.67627</v>
      </c>
      <c r="M1149" s="309">
        <v>10496.53924</v>
      </c>
      <c r="N1149" s="309">
        <v>41914.215509999995</v>
      </c>
      <c r="O1149" s="309">
        <v>114121.51298999999</v>
      </c>
      <c r="P1149" s="309">
        <v>84669.133419999998</v>
      </c>
      <c r="Q1149" s="309">
        <v>6784.4611799999993</v>
      </c>
      <c r="R1149" s="310">
        <v>91453.594599999997</v>
      </c>
    </row>
    <row r="1150" spans="1:18" s="298" customFormat="1">
      <c r="A1150" s="311"/>
      <c r="B1150" s="311"/>
      <c r="C1150" s="311"/>
      <c r="D1150" s="306" t="s">
        <v>269</v>
      </c>
      <c r="E1150" s="307">
        <v>349</v>
      </c>
      <c r="F1150" s="308">
        <v>2720.35601</v>
      </c>
      <c r="G1150" s="309">
        <v>438.66578999999996</v>
      </c>
      <c r="H1150" s="309">
        <v>3159.0218</v>
      </c>
      <c r="I1150" s="309">
        <v>31685.124690000001</v>
      </c>
      <c r="J1150" s="309">
        <v>7789.9005399999996</v>
      </c>
      <c r="K1150" s="309">
        <v>39475.025229999999</v>
      </c>
      <c r="L1150" s="309">
        <v>13840.857759999999</v>
      </c>
      <c r="M1150" s="309">
        <v>4204.8444</v>
      </c>
      <c r="N1150" s="309">
        <v>18045.702160000001</v>
      </c>
      <c r="O1150" s="309">
        <v>60679.749189999995</v>
      </c>
      <c r="P1150" s="309">
        <v>42434.65827</v>
      </c>
      <c r="Q1150" s="309">
        <v>136.15082999999998</v>
      </c>
      <c r="R1150" s="310">
        <v>42570.809099999999</v>
      </c>
    </row>
    <row r="1151" spans="1:18" s="298" customFormat="1">
      <c r="A1151" s="311"/>
      <c r="B1151" s="311"/>
      <c r="C1151" s="306" t="s">
        <v>270</v>
      </c>
      <c r="D1151" s="306" t="s">
        <v>271</v>
      </c>
      <c r="E1151" s="307">
        <v>191</v>
      </c>
      <c r="F1151" s="308">
        <v>36732.067849999999</v>
      </c>
      <c r="G1151" s="309">
        <v>12832.439779999999</v>
      </c>
      <c r="H1151" s="309">
        <v>49564.50763</v>
      </c>
      <c r="I1151" s="309">
        <v>131429.85693000001</v>
      </c>
      <c r="J1151" s="309">
        <v>23090.049280000003</v>
      </c>
      <c r="K1151" s="309">
        <v>154519.90621000002</v>
      </c>
      <c r="L1151" s="309">
        <v>59203.719819999998</v>
      </c>
      <c r="M1151" s="309">
        <v>19613.720890000001</v>
      </c>
      <c r="N1151" s="309">
        <v>78817.440709999995</v>
      </c>
      <c r="O1151" s="309">
        <v>282901.85454999999</v>
      </c>
      <c r="P1151" s="309">
        <v>201391.90556000001</v>
      </c>
      <c r="Q1151" s="309">
        <v>4470.2689</v>
      </c>
      <c r="R1151" s="310">
        <v>205862.17446000001</v>
      </c>
    </row>
    <row r="1152" spans="1:18" s="298" customFormat="1">
      <c r="A1152" s="311"/>
      <c r="B1152" s="311"/>
      <c r="C1152" s="306" t="s">
        <v>16</v>
      </c>
      <c r="D1152" s="306" t="s">
        <v>272</v>
      </c>
      <c r="E1152" s="307">
        <v>30</v>
      </c>
      <c r="F1152" s="308">
        <v>14930.77694</v>
      </c>
      <c r="G1152" s="309">
        <v>7878.8594199999998</v>
      </c>
      <c r="H1152" s="309">
        <v>22809.63636</v>
      </c>
      <c r="I1152" s="309">
        <v>75352.994989999992</v>
      </c>
      <c r="J1152" s="309">
        <v>16468.54609</v>
      </c>
      <c r="K1152" s="309">
        <v>91821.541079999995</v>
      </c>
      <c r="L1152" s="309">
        <v>20023.536199999999</v>
      </c>
      <c r="M1152" s="309">
        <v>4860.7368799999995</v>
      </c>
      <c r="N1152" s="309">
        <v>24884.273079999999</v>
      </c>
      <c r="O1152" s="309">
        <v>139515.45052000001</v>
      </c>
      <c r="P1152" s="309">
        <v>89867.421620000008</v>
      </c>
      <c r="Q1152" s="309">
        <v>1828.23514</v>
      </c>
      <c r="R1152" s="310">
        <v>91695.656760000013</v>
      </c>
    </row>
    <row r="1153" spans="1:18" s="298" customFormat="1">
      <c r="A1153" s="311"/>
      <c r="B1153" s="311"/>
      <c r="C1153" s="311"/>
      <c r="D1153" s="311"/>
      <c r="E1153" s="312">
        <v>33</v>
      </c>
      <c r="F1153" s="313">
        <v>21480.131460000001</v>
      </c>
      <c r="G1153" s="314">
        <v>9965.7314299999998</v>
      </c>
      <c r="H1153" s="314">
        <v>31445.86289</v>
      </c>
      <c r="I1153" s="314">
        <v>45473.825560000005</v>
      </c>
      <c r="J1153" s="314">
        <v>15850.601630000001</v>
      </c>
      <c r="K1153" s="314">
        <v>61324.427189999995</v>
      </c>
      <c r="L1153" s="314">
        <v>13679.407880000001</v>
      </c>
      <c r="M1153" s="314">
        <v>8349.6872199999998</v>
      </c>
      <c r="N1153" s="314">
        <v>22029.095100000002</v>
      </c>
      <c r="O1153" s="314">
        <v>114799.38518000001</v>
      </c>
      <c r="P1153" s="314">
        <v>118621.99604000001</v>
      </c>
      <c r="Q1153" s="314">
        <v>6187.6567300000006</v>
      </c>
      <c r="R1153" s="315">
        <v>124809.65277</v>
      </c>
    </row>
    <row r="1154" spans="1:18" s="298" customFormat="1">
      <c r="A1154" s="311"/>
      <c r="B1154" s="311"/>
      <c r="C1154" s="311"/>
      <c r="D1154" s="311"/>
      <c r="E1154" s="312">
        <v>355</v>
      </c>
      <c r="F1154" s="313">
        <v>27177.392179999999</v>
      </c>
      <c r="G1154" s="314">
        <v>7115.2582999999995</v>
      </c>
      <c r="H1154" s="314">
        <v>34292.650479999997</v>
      </c>
      <c r="I1154" s="314">
        <v>64149.010159999998</v>
      </c>
      <c r="J1154" s="314">
        <v>11910.46126</v>
      </c>
      <c r="K1154" s="314">
        <v>76059.471420000002</v>
      </c>
      <c r="L1154" s="314">
        <v>17513.218850000001</v>
      </c>
      <c r="M1154" s="314">
        <v>6116.4232000000002</v>
      </c>
      <c r="N1154" s="314">
        <v>23629.642050000002</v>
      </c>
      <c r="O1154" s="314">
        <v>133981.76394999999</v>
      </c>
      <c r="P1154" s="314">
        <v>113684.15639</v>
      </c>
      <c r="Q1154" s="314">
        <v>2637.2140299999996</v>
      </c>
      <c r="R1154" s="315">
        <v>116321.37042000001</v>
      </c>
    </row>
    <row r="1155" spans="1:18" s="298" customFormat="1">
      <c r="A1155" s="311"/>
      <c r="B1155" s="311"/>
      <c r="C1155" s="311"/>
      <c r="D1155" s="311"/>
      <c r="E1155" s="312">
        <v>279</v>
      </c>
      <c r="F1155" s="313">
        <v>11867.01771</v>
      </c>
      <c r="G1155" s="314">
        <v>4649.2838400000001</v>
      </c>
      <c r="H1155" s="314">
        <v>16516.30155</v>
      </c>
      <c r="I1155" s="314">
        <v>55553.215790000002</v>
      </c>
      <c r="J1155" s="314">
        <v>10297.65184</v>
      </c>
      <c r="K1155" s="314">
        <v>65850.867630000008</v>
      </c>
      <c r="L1155" s="314">
        <v>18240.947980000001</v>
      </c>
      <c r="M1155" s="314">
        <v>5849.4466299999995</v>
      </c>
      <c r="N1155" s="314">
        <v>24090.394609999999</v>
      </c>
      <c r="O1155" s="314">
        <v>106457.56379</v>
      </c>
      <c r="P1155" s="314">
        <v>87176.047739999995</v>
      </c>
      <c r="Q1155" s="314">
        <v>2775.9096400000003</v>
      </c>
      <c r="R1155" s="315">
        <v>89951.957379999993</v>
      </c>
    </row>
    <row r="1156" spans="1:18" s="298" customFormat="1">
      <c r="A1156" s="311"/>
      <c r="B1156" s="311"/>
      <c r="C1156" s="311"/>
      <c r="D1156" s="311"/>
      <c r="E1156" s="312">
        <v>307</v>
      </c>
      <c r="F1156" s="313">
        <v>7896.4311500000003</v>
      </c>
      <c r="G1156" s="314">
        <v>1024.72117</v>
      </c>
      <c r="H1156" s="314">
        <v>8921.1523200000011</v>
      </c>
      <c r="I1156" s="314">
        <v>18991.380370000003</v>
      </c>
      <c r="J1156" s="314">
        <v>8639.4651599999997</v>
      </c>
      <c r="K1156" s="314">
        <v>27630.845530000002</v>
      </c>
      <c r="L1156" s="314">
        <v>9677.3309100000006</v>
      </c>
      <c r="M1156" s="314">
        <v>4803.2821399999993</v>
      </c>
      <c r="N1156" s="314">
        <v>14480.61305</v>
      </c>
      <c r="O1156" s="314">
        <v>51032.6109</v>
      </c>
      <c r="P1156" s="314">
        <v>133182.40346</v>
      </c>
      <c r="Q1156" s="314">
        <v>4528.0774099999999</v>
      </c>
      <c r="R1156" s="315">
        <v>137710.48087</v>
      </c>
    </row>
    <row r="1157" spans="1:18" s="298" customFormat="1">
      <c r="A1157" s="311"/>
      <c r="B1157" s="311"/>
      <c r="C1157" s="311"/>
      <c r="D1157" s="311"/>
      <c r="E1157" s="312">
        <v>313</v>
      </c>
      <c r="F1157" s="313">
        <v>15507.666869999999</v>
      </c>
      <c r="G1157" s="314">
        <v>2039.65472</v>
      </c>
      <c r="H1157" s="314">
        <v>17547.32159</v>
      </c>
      <c r="I1157" s="314">
        <v>49649.331229999996</v>
      </c>
      <c r="J1157" s="314">
        <v>8664.1842400000005</v>
      </c>
      <c r="K1157" s="314">
        <v>58313.515469999998</v>
      </c>
      <c r="L1157" s="314">
        <v>18067.587329999998</v>
      </c>
      <c r="M1157" s="314">
        <v>5969.9155700000001</v>
      </c>
      <c r="N1157" s="314">
        <v>24037.502899999999</v>
      </c>
      <c r="O1157" s="314">
        <v>99898.339959999998</v>
      </c>
      <c r="P1157" s="314">
        <v>104251.58536</v>
      </c>
      <c r="Q1157" s="314">
        <v>7088.7064600000003</v>
      </c>
      <c r="R1157" s="315">
        <v>111340.29182</v>
      </c>
    </row>
    <row r="1158" spans="1:18" s="298" customFormat="1">
      <c r="A1158" s="311"/>
      <c r="B1158" s="311"/>
      <c r="C1158" s="311"/>
      <c r="D1158" s="306" t="s">
        <v>76</v>
      </c>
      <c r="E1158" s="307">
        <v>387</v>
      </c>
      <c r="F1158" s="308">
        <v>10504.95686</v>
      </c>
      <c r="G1158" s="309">
        <v>3832.9247</v>
      </c>
      <c r="H1158" s="309">
        <v>14337.88156</v>
      </c>
      <c r="I1158" s="309">
        <v>39442.38379</v>
      </c>
      <c r="J1158" s="309">
        <v>6966.2596299999996</v>
      </c>
      <c r="K1158" s="309">
        <v>46408.64342</v>
      </c>
      <c r="L1158" s="309">
        <v>13100.676730000001</v>
      </c>
      <c r="M1158" s="309">
        <v>2198.3746299999998</v>
      </c>
      <c r="N1158" s="309">
        <v>15299.051359999999</v>
      </c>
      <c r="O1158" s="309">
        <v>76045.57634</v>
      </c>
      <c r="P1158" s="309">
        <v>114903.27829999999</v>
      </c>
      <c r="Q1158" s="309">
        <v>799.59438999999998</v>
      </c>
      <c r="R1158" s="310">
        <v>115702.87269</v>
      </c>
    </row>
    <row r="1159" spans="1:18" s="298" customFormat="1">
      <c r="A1159" s="311"/>
      <c r="B1159" s="311"/>
      <c r="C1159" s="311"/>
      <c r="D1159" s="306" t="s">
        <v>75</v>
      </c>
      <c r="E1159" s="307">
        <v>219</v>
      </c>
      <c r="F1159" s="308">
        <v>16339.30385</v>
      </c>
      <c r="G1159" s="309">
        <v>10195.378210000001</v>
      </c>
      <c r="H1159" s="309">
        <v>26534.682059999999</v>
      </c>
      <c r="I1159" s="309">
        <v>58790.744740000002</v>
      </c>
      <c r="J1159" s="309">
        <v>10362.495550000001</v>
      </c>
      <c r="K1159" s="309">
        <v>69153.240290000002</v>
      </c>
      <c r="L1159" s="309">
        <v>25534.200840000001</v>
      </c>
      <c r="M1159" s="309">
        <v>8812.8602100000007</v>
      </c>
      <c r="N1159" s="309">
        <v>34347.061049999997</v>
      </c>
      <c r="O1159" s="309">
        <v>130034.98340000001</v>
      </c>
      <c r="P1159" s="309">
        <v>136112.96062</v>
      </c>
      <c r="Q1159" s="309">
        <v>6112.2874599999996</v>
      </c>
      <c r="R1159" s="310">
        <v>142225.24808000002</v>
      </c>
    </row>
    <row r="1160" spans="1:18" s="298" customFormat="1">
      <c r="A1160" s="311"/>
      <c r="B1160" s="311"/>
      <c r="C1160" s="311"/>
      <c r="D1160" s="311"/>
      <c r="E1160" s="312">
        <v>323</v>
      </c>
      <c r="F1160" s="313">
        <v>7905.2074499999999</v>
      </c>
      <c r="G1160" s="314">
        <v>2896.0752900000002</v>
      </c>
      <c r="H1160" s="314">
        <v>10801.282740000001</v>
      </c>
      <c r="I1160" s="314">
        <v>70983.000040000014</v>
      </c>
      <c r="J1160" s="314">
        <v>10653.294980000001</v>
      </c>
      <c r="K1160" s="314">
        <v>81636.29501999999</v>
      </c>
      <c r="L1160" s="314">
        <v>23436.506079999999</v>
      </c>
      <c r="M1160" s="314">
        <v>5496.5676900000008</v>
      </c>
      <c r="N1160" s="314">
        <v>28933.073769999999</v>
      </c>
      <c r="O1160" s="314">
        <v>121370.65153</v>
      </c>
      <c r="P1160" s="314">
        <v>85225.52751</v>
      </c>
      <c r="Q1160" s="314">
        <v>9205.0425399999986</v>
      </c>
      <c r="R1160" s="315">
        <v>94430.570049999995</v>
      </c>
    </row>
    <row r="1161" spans="1:18" s="298" customFormat="1">
      <c r="A1161" s="311"/>
      <c r="B1161" s="311"/>
      <c r="C1161" s="311"/>
      <c r="D1161" s="311"/>
      <c r="E1161" s="312">
        <v>383</v>
      </c>
      <c r="F1161" s="313">
        <v>19581.009839999999</v>
      </c>
      <c r="G1161" s="314">
        <v>5977.1493</v>
      </c>
      <c r="H1161" s="314">
        <v>25558.15914</v>
      </c>
      <c r="I1161" s="314">
        <v>58410.734990000004</v>
      </c>
      <c r="J1161" s="314">
        <v>10978.210519999999</v>
      </c>
      <c r="K1161" s="314">
        <v>69388.945510000005</v>
      </c>
      <c r="L1161" s="314">
        <v>26714.37168</v>
      </c>
      <c r="M1161" s="314">
        <v>8115.0827199999994</v>
      </c>
      <c r="N1161" s="314">
        <v>34829.454399999995</v>
      </c>
      <c r="O1161" s="314">
        <v>129776.55905</v>
      </c>
      <c r="P1161" s="314">
        <v>149188.54318000001</v>
      </c>
      <c r="Q1161" s="314">
        <v>3007.83077</v>
      </c>
      <c r="R1161" s="315">
        <v>152196.37394999998</v>
      </c>
    </row>
    <row r="1162" spans="1:18" s="298" customFormat="1">
      <c r="A1162" s="311"/>
      <c r="B1162" s="311"/>
      <c r="C1162" s="311"/>
      <c r="D1162" s="311"/>
      <c r="E1162" s="312">
        <v>396</v>
      </c>
      <c r="F1162" s="313">
        <v>11323.614869999999</v>
      </c>
      <c r="G1162" s="314">
        <v>3329.0289700000003</v>
      </c>
      <c r="H1162" s="314">
        <v>14652.643840000001</v>
      </c>
      <c r="I1162" s="314">
        <v>65550.245810000008</v>
      </c>
      <c r="J1162" s="314">
        <v>16643.14587</v>
      </c>
      <c r="K1162" s="314">
        <v>82193.391680000001</v>
      </c>
      <c r="L1162" s="314">
        <v>22767.534540000001</v>
      </c>
      <c r="M1162" s="314">
        <v>6518.8125899999995</v>
      </c>
      <c r="N1162" s="314">
        <v>29286.347129999998</v>
      </c>
      <c r="O1162" s="314">
        <v>126132.38265</v>
      </c>
      <c r="P1162" s="314">
        <v>356039.12737</v>
      </c>
      <c r="Q1162" s="314">
        <v>4310.2607400000006</v>
      </c>
      <c r="R1162" s="315">
        <v>360349.38811</v>
      </c>
    </row>
    <row r="1163" spans="1:18" s="298" customFormat="1">
      <c r="A1163" s="311"/>
      <c r="B1163" s="311"/>
      <c r="C1163" s="311"/>
      <c r="D1163" s="311"/>
      <c r="E1163" s="312">
        <v>277</v>
      </c>
      <c r="F1163" s="313">
        <v>5436.7343300000002</v>
      </c>
      <c r="G1163" s="314">
        <v>3346.9545600000001</v>
      </c>
      <c r="H1163" s="314">
        <v>8783.6888900000013</v>
      </c>
      <c r="I1163" s="314">
        <v>41147.880349999999</v>
      </c>
      <c r="J1163" s="314">
        <v>5845.6658399999997</v>
      </c>
      <c r="K1163" s="314">
        <v>46993.546190000001</v>
      </c>
      <c r="L1163" s="314">
        <v>15957.706749999999</v>
      </c>
      <c r="M1163" s="314">
        <v>5331.0424299999995</v>
      </c>
      <c r="N1163" s="314">
        <v>21288.749179999999</v>
      </c>
      <c r="O1163" s="314">
        <v>77065.984260000012</v>
      </c>
      <c r="P1163" s="314">
        <v>91834.831390000007</v>
      </c>
      <c r="Q1163" s="314">
        <v>3947.4483599999999</v>
      </c>
      <c r="R1163" s="315">
        <v>95782.279750000002</v>
      </c>
    </row>
    <row r="1164" spans="1:18" s="298" customFormat="1">
      <c r="A1164" s="311"/>
      <c r="B1164" s="311"/>
      <c r="C1164" s="311"/>
      <c r="D1164" s="306" t="s">
        <v>273</v>
      </c>
      <c r="E1164" s="307">
        <v>98</v>
      </c>
      <c r="F1164" s="308">
        <v>26951.714600000003</v>
      </c>
      <c r="G1164" s="309">
        <v>8793.8538000000008</v>
      </c>
      <c r="H1164" s="309">
        <v>35745.568399999996</v>
      </c>
      <c r="I1164" s="309">
        <v>72953.654569999999</v>
      </c>
      <c r="J1164" s="309">
        <v>26665.466609999999</v>
      </c>
      <c r="K1164" s="309">
        <v>99619.121180000002</v>
      </c>
      <c r="L1164" s="309">
        <v>25290.827440000001</v>
      </c>
      <c r="M1164" s="309">
        <v>15055.294880000001</v>
      </c>
      <c r="N1164" s="309">
        <v>40346.122320000002</v>
      </c>
      <c r="O1164" s="309">
        <v>175710.8119</v>
      </c>
      <c r="P1164" s="309">
        <v>180024.98397</v>
      </c>
      <c r="Q1164" s="309">
        <v>6854.1433099999995</v>
      </c>
      <c r="R1164" s="310">
        <v>186879.12728000002</v>
      </c>
    </row>
    <row r="1165" spans="1:18" s="298" customFormat="1">
      <c r="A1165" s="311"/>
      <c r="B1165" s="311"/>
      <c r="C1165" s="311"/>
      <c r="D1165" s="311"/>
      <c r="E1165" s="312">
        <v>97</v>
      </c>
      <c r="F1165" s="313">
        <v>41236.026689999999</v>
      </c>
      <c r="G1165" s="314">
        <v>12382.283369999999</v>
      </c>
      <c r="H1165" s="314">
        <v>53618.310060000003</v>
      </c>
      <c r="I1165" s="314">
        <v>86997.918269999995</v>
      </c>
      <c r="J1165" s="314">
        <v>47377.608549999997</v>
      </c>
      <c r="K1165" s="314">
        <v>134375.52682</v>
      </c>
      <c r="L1165" s="314">
        <v>53075.1849</v>
      </c>
      <c r="M1165" s="314">
        <v>45160.428209999998</v>
      </c>
      <c r="N1165" s="314">
        <v>98235.613110000006</v>
      </c>
      <c r="O1165" s="314">
        <v>286229.44998999999</v>
      </c>
      <c r="P1165" s="314">
        <v>263496.55803999997</v>
      </c>
      <c r="Q1165" s="314">
        <v>8189.7806200000005</v>
      </c>
      <c r="R1165" s="315">
        <v>271686.33866000001</v>
      </c>
    </row>
    <row r="1166" spans="1:18" s="298" customFormat="1">
      <c r="A1166" s="311"/>
      <c r="B1166" s="311"/>
      <c r="C1166" s="311"/>
      <c r="D1166" s="311"/>
      <c r="E1166" s="312">
        <v>99</v>
      </c>
      <c r="F1166" s="313">
        <v>81271.387879999995</v>
      </c>
      <c r="G1166" s="314">
        <v>17772.496739999999</v>
      </c>
      <c r="H1166" s="314">
        <v>99043.884620000012</v>
      </c>
      <c r="I1166" s="314">
        <v>121315.02348</v>
      </c>
      <c r="J1166" s="314">
        <v>45554.043789999996</v>
      </c>
      <c r="K1166" s="314">
        <v>166869.06727</v>
      </c>
      <c r="L1166" s="314">
        <v>47993.143259999997</v>
      </c>
      <c r="M1166" s="314">
        <v>35571.581560000006</v>
      </c>
      <c r="N1166" s="314">
        <v>83564.724819999989</v>
      </c>
      <c r="O1166" s="314">
        <v>349477.67670999997</v>
      </c>
      <c r="P1166" s="314">
        <v>403195.63932999998</v>
      </c>
      <c r="Q1166" s="314">
        <v>20734.143550000001</v>
      </c>
      <c r="R1166" s="315">
        <v>423929.78288000001</v>
      </c>
    </row>
    <row r="1167" spans="1:18" s="298" customFormat="1">
      <c r="A1167" s="311"/>
      <c r="B1167" s="311"/>
      <c r="C1167" s="311"/>
      <c r="D1167" s="311"/>
      <c r="E1167" s="312">
        <v>291</v>
      </c>
      <c r="F1167" s="313">
        <v>51319.179939999995</v>
      </c>
      <c r="G1167" s="314">
        <v>9249.265800000001</v>
      </c>
      <c r="H1167" s="314">
        <v>60568.445740000003</v>
      </c>
      <c r="I1167" s="314">
        <v>278055.50504000002</v>
      </c>
      <c r="J1167" s="314">
        <v>46080.346369999999</v>
      </c>
      <c r="K1167" s="314">
        <v>324135.85141</v>
      </c>
      <c r="L1167" s="314">
        <v>147043.90351</v>
      </c>
      <c r="M1167" s="314">
        <v>87235.501940000002</v>
      </c>
      <c r="N1167" s="314">
        <v>234279.40544999999</v>
      </c>
      <c r="O1167" s="314">
        <v>618983.70260000008</v>
      </c>
      <c r="P1167" s="314">
        <v>284537.70464999997</v>
      </c>
      <c r="Q1167" s="314">
        <v>7304.55825</v>
      </c>
      <c r="R1167" s="315">
        <v>291842.26289999997</v>
      </c>
    </row>
    <row r="1168" spans="1:18" s="298" customFormat="1">
      <c r="A1168" s="311"/>
      <c r="B1168" s="311"/>
      <c r="C1168" s="311"/>
      <c r="D1168" s="311"/>
      <c r="E1168" s="312">
        <v>420</v>
      </c>
      <c r="F1168" s="313">
        <v>12698.684070000001</v>
      </c>
      <c r="G1168" s="314">
        <v>3505.0780099999997</v>
      </c>
      <c r="H1168" s="314">
        <v>16203.76208</v>
      </c>
      <c r="I1168" s="314">
        <v>47020.001299999996</v>
      </c>
      <c r="J1168" s="314">
        <v>20877.663109999998</v>
      </c>
      <c r="K1168" s="314">
        <v>67897.664409999998</v>
      </c>
      <c r="L1168" s="314">
        <v>14017.13567</v>
      </c>
      <c r="M1168" s="314">
        <v>7958.4743399999998</v>
      </c>
      <c r="N1168" s="314">
        <v>21975.61001</v>
      </c>
      <c r="O1168" s="314">
        <v>106077.0365</v>
      </c>
      <c r="P1168" s="314">
        <v>104618.62501</v>
      </c>
      <c r="Q1168" s="314">
        <v>2029.01134</v>
      </c>
      <c r="R1168" s="315">
        <v>106647.63635</v>
      </c>
    </row>
    <row r="1169" spans="1:18" s="298" customFormat="1">
      <c r="A1169" s="311"/>
      <c r="B1169" s="311"/>
      <c r="C1169" s="311"/>
      <c r="D1169" s="311"/>
      <c r="E1169" s="312">
        <v>448</v>
      </c>
      <c r="F1169" s="313">
        <v>9400.9547700000003</v>
      </c>
      <c r="G1169" s="314">
        <v>7144.9696100000001</v>
      </c>
      <c r="H1169" s="314">
        <v>16545.92438</v>
      </c>
      <c r="I1169" s="314">
        <v>42695.931819999998</v>
      </c>
      <c r="J1169" s="314">
        <v>16051.272650000001</v>
      </c>
      <c r="K1169" s="314">
        <v>58747.204469999997</v>
      </c>
      <c r="L1169" s="314">
        <v>16649.905159999998</v>
      </c>
      <c r="M1169" s="314">
        <v>8676.4006399999998</v>
      </c>
      <c r="N1169" s="314">
        <v>25326.305800000002</v>
      </c>
      <c r="O1169" s="314">
        <v>100619.43465000001</v>
      </c>
      <c r="P1169" s="314">
        <v>126817.05172</v>
      </c>
      <c r="Q1169" s="314">
        <v>2538.9270699999997</v>
      </c>
      <c r="R1169" s="315">
        <v>129355.97879000001</v>
      </c>
    </row>
    <row r="1170" spans="1:18" s="298" customFormat="1">
      <c r="A1170" s="311"/>
      <c r="B1170" s="311"/>
      <c r="C1170" s="311"/>
      <c r="D1170" s="306" t="s">
        <v>80</v>
      </c>
      <c r="E1170" s="307">
        <v>32</v>
      </c>
      <c r="F1170" s="308">
        <v>534173.51666000008</v>
      </c>
      <c r="G1170" s="309">
        <v>242455.96212000001</v>
      </c>
      <c r="H1170" s="309">
        <v>776629.47878</v>
      </c>
      <c r="I1170" s="309">
        <v>81273.490260000006</v>
      </c>
      <c r="J1170" s="309">
        <v>87607.001180000007</v>
      </c>
      <c r="K1170" s="309">
        <v>168880.49143999998</v>
      </c>
      <c r="L1170" s="309">
        <v>40228.138469999998</v>
      </c>
      <c r="M1170" s="309">
        <v>41265.882700000002</v>
      </c>
      <c r="N1170" s="309">
        <v>81494.021170000007</v>
      </c>
      <c r="O1170" s="309">
        <v>1027003.99139</v>
      </c>
      <c r="P1170" s="309">
        <v>587277.95623999997</v>
      </c>
      <c r="Q1170" s="309">
        <v>454627.96510000003</v>
      </c>
      <c r="R1170" s="310">
        <v>1041905.92134</v>
      </c>
    </row>
    <row r="1171" spans="1:18" s="298" customFormat="1">
      <c r="A1171" s="311"/>
      <c r="B1171" s="311"/>
      <c r="C1171" s="311"/>
      <c r="D1171" s="311"/>
      <c r="E1171" s="312">
        <v>95</v>
      </c>
      <c r="F1171" s="313">
        <v>32772.248749999999</v>
      </c>
      <c r="G1171" s="314">
        <v>30031.63121</v>
      </c>
      <c r="H1171" s="314">
        <v>62803.879959999998</v>
      </c>
      <c r="I1171" s="314">
        <v>68472.785159999999</v>
      </c>
      <c r="J1171" s="314">
        <v>33976.234060000003</v>
      </c>
      <c r="K1171" s="314">
        <v>102449.01922</v>
      </c>
      <c r="L1171" s="314">
        <v>34388.553770000006</v>
      </c>
      <c r="M1171" s="314">
        <v>25577.561799999999</v>
      </c>
      <c r="N1171" s="314">
        <v>59966.115570000002</v>
      </c>
      <c r="O1171" s="314">
        <v>225219.01475</v>
      </c>
      <c r="P1171" s="314">
        <v>157387.155</v>
      </c>
      <c r="Q1171" s="314">
        <v>11199.633900000001</v>
      </c>
      <c r="R1171" s="315">
        <v>168586.78890000001</v>
      </c>
    </row>
    <row r="1172" spans="1:18" s="298" customFormat="1">
      <c r="A1172" s="311"/>
      <c r="B1172" s="311"/>
      <c r="C1172" s="311"/>
      <c r="D1172" s="311"/>
      <c r="E1172" s="312">
        <v>96</v>
      </c>
      <c r="F1172" s="313">
        <v>10443.857189999999</v>
      </c>
      <c r="G1172" s="314">
        <v>9049.0498699999989</v>
      </c>
      <c r="H1172" s="314">
        <v>19492.907059999998</v>
      </c>
      <c r="I1172" s="314">
        <v>34898.260409999995</v>
      </c>
      <c r="J1172" s="314">
        <v>14421.23949</v>
      </c>
      <c r="K1172" s="314">
        <v>49319.499899999995</v>
      </c>
      <c r="L1172" s="314">
        <v>9678.1061199999986</v>
      </c>
      <c r="M1172" s="314">
        <v>8017.2374300000001</v>
      </c>
      <c r="N1172" s="314">
        <v>17695.343550000001</v>
      </c>
      <c r="O1172" s="314">
        <v>86507.750510000013</v>
      </c>
      <c r="P1172" s="314">
        <v>71128.105689999997</v>
      </c>
      <c r="Q1172" s="314">
        <v>7535.32366</v>
      </c>
      <c r="R1172" s="315">
        <v>78663.429349999991</v>
      </c>
    </row>
    <row r="1173" spans="1:18" s="298" customFormat="1">
      <c r="A1173" s="311"/>
      <c r="B1173" s="311"/>
      <c r="C1173" s="311"/>
      <c r="D1173" s="311"/>
      <c r="E1173" s="312">
        <v>350</v>
      </c>
      <c r="F1173" s="313">
        <v>29922.187010000001</v>
      </c>
      <c r="G1173" s="314">
        <v>15474.70176</v>
      </c>
      <c r="H1173" s="314">
        <v>45396.888770000005</v>
      </c>
      <c r="I1173" s="314">
        <v>48534.90307</v>
      </c>
      <c r="J1173" s="314">
        <v>50877.070439999996</v>
      </c>
      <c r="K1173" s="314">
        <v>99411.973510000011</v>
      </c>
      <c r="L1173" s="314">
        <v>21713.594579999997</v>
      </c>
      <c r="M1173" s="314">
        <v>56017.561729999994</v>
      </c>
      <c r="N1173" s="314">
        <v>77731.156310000006</v>
      </c>
      <c r="O1173" s="314">
        <v>222540.01858999999</v>
      </c>
      <c r="P1173" s="314">
        <v>149333.40818999999</v>
      </c>
      <c r="Q1173" s="314">
        <v>34518.550560000003</v>
      </c>
      <c r="R1173" s="315">
        <v>183851.95874999999</v>
      </c>
    </row>
    <row r="1174" spans="1:18" s="298" customFormat="1">
      <c r="A1174" s="311"/>
      <c r="B1174" s="311"/>
      <c r="C1174" s="311"/>
      <c r="D1174" s="311"/>
      <c r="E1174" s="312">
        <v>399</v>
      </c>
      <c r="F1174" s="313">
        <v>28678.028559999999</v>
      </c>
      <c r="G1174" s="314">
        <v>18856.956549999999</v>
      </c>
      <c r="H1174" s="314">
        <v>47534.985110000001</v>
      </c>
      <c r="I1174" s="314">
        <v>44208.982920000002</v>
      </c>
      <c r="J1174" s="314">
        <v>22195.176210000001</v>
      </c>
      <c r="K1174" s="314">
        <v>66404.15913</v>
      </c>
      <c r="L1174" s="314">
        <v>12416.49224</v>
      </c>
      <c r="M1174" s="314">
        <v>12610.153490000001</v>
      </c>
      <c r="N1174" s="314">
        <v>25026.64573</v>
      </c>
      <c r="O1174" s="314">
        <v>138965.78997000001</v>
      </c>
      <c r="P1174" s="314">
        <v>122619.27956</v>
      </c>
      <c r="Q1174" s="314">
        <v>8565.0434000000005</v>
      </c>
      <c r="R1174" s="315">
        <v>131184.32295999999</v>
      </c>
    </row>
    <row r="1175" spans="1:18" s="298" customFormat="1">
      <c r="A1175" s="311"/>
      <c r="B1175" s="311"/>
      <c r="C1175" s="311"/>
      <c r="D1175" s="311"/>
      <c r="E1175" s="312">
        <v>411</v>
      </c>
      <c r="F1175" s="313">
        <v>37972.657770000005</v>
      </c>
      <c r="G1175" s="314">
        <v>7188.9370199999994</v>
      </c>
      <c r="H1175" s="314">
        <v>45161.594789999996</v>
      </c>
      <c r="I1175" s="314">
        <v>68855.002710000001</v>
      </c>
      <c r="J1175" s="314">
        <v>31921.569019999999</v>
      </c>
      <c r="K1175" s="314">
        <v>100776.57173000001</v>
      </c>
      <c r="L1175" s="314">
        <v>39507.655359999997</v>
      </c>
      <c r="M1175" s="314">
        <v>19692.342079999999</v>
      </c>
      <c r="N1175" s="314">
        <v>59199.997439999999</v>
      </c>
      <c r="O1175" s="314">
        <v>205138.16396000001</v>
      </c>
      <c r="P1175" s="314">
        <v>187472.30100000001</v>
      </c>
      <c r="Q1175" s="314">
        <v>30245.56337</v>
      </c>
      <c r="R1175" s="315">
        <v>217717.86437</v>
      </c>
    </row>
    <row r="1176" spans="1:18" s="298" customFormat="1">
      <c r="A1176" s="311"/>
      <c r="B1176" s="311"/>
      <c r="C1176" s="311"/>
      <c r="D1176" s="311"/>
      <c r="E1176" s="312">
        <v>281</v>
      </c>
      <c r="F1176" s="313">
        <v>55092.145229999995</v>
      </c>
      <c r="G1176" s="314">
        <v>22208.619409999999</v>
      </c>
      <c r="H1176" s="314">
        <v>77300.764639999994</v>
      </c>
      <c r="I1176" s="314">
        <v>80983.019019999992</v>
      </c>
      <c r="J1176" s="314">
        <v>63391.092850000001</v>
      </c>
      <c r="K1176" s="314">
        <v>144374.11186999999</v>
      </c>
      <c r="L1176" s="314">
        <v>41559.42411</v>
      </c>
      <c r="M1176" s="314">
        <v>35346.535670000005</v>
      </c>
      <c r="N1176" s="314">
        <v>76905.959780000005</v>
      </c>
      <c r="O1176" s="314">
        <v>298580.83629000001</v>
      </c>
      <c r="P1176" s="314">
        <v>306354.77179000003</v>
      </c>
      <c r="Q1176" s="314">
        <v>62048.730810000001</v>
      </c>
      <c r="R1176" s="315">
        <v>368403.50260000001</v>
      </c>
    </row>
    <row r="1177" spans="1:18" s="298" customFormat="1">
      <c r="A1177" s="311"/>
      <c r="B1177" s="311"/>
      <c r="C1177" s="311"/>
      <c r="D1177" s="306" t="s">
        <v>58</v>
      </c>
      <c r="E1177" s="307">
        <v>40</v>
      </c>
      <c r="F1177" s="308">
        <v>22334.467690000001</v>
      </c>
      <c r="G1177" s="309">
        <v>7561.72361</v>
      </c>
      <c r="H1177" s="309">
        <v>29896.191300000002</v>
      </c>
      <c r="I1177" s="309">
        <v>42877.386109999999</v>
      </c>
      <c r="J1177" s="309">
        <v>12495.76254</v>
      </c>
      <c r="K1177" s="309">
        <v>55373.148649999996</v>
      </c>
      <c r="L1177" s="309">
        <v>11023.551439999999</v>
      </c>
      <c r="M1177" s="309">
        <v>9557.4315500000012</v>
      </c>
      <c r="N1177" s="309">
        <v>20580.982989999997</v>
      </c>
      <c r="O1177" s="309">
        <v>105850.32294</v>
      </c>
      <c r="P1177" s="309">
        <v>121092.64993000001</v>
      </c>
      <c r="Q1177" s="309">
        <v>10440.84189</v>
      </c>
      <c r="R1177" s="310">
        <v>131533.49182</v>
      </c>
    </row>
    <row r="1178" spans="1:18" s="298" customFormat="1">
      <c r="A1178" s="311"/>
      <c r="B1178" s="311"/>
      <c r="C1178" s="311"/>
      <c r="D1178" s="311"/>
      <c r="E1178" s="312">
        <v>41</v>
      </c>
      <c r="F1178" s="313">
        <v>15939.33871</v>
      </c>
      <c r="G1178" s="314">
        <v>16029.735429999999</v>
      </c>
      <c r="H1178" s="314">
        <v>31969.074140000001</v>
      </c>
      <c r="I1178" s="314">
        <v>58828.547570000002</v>
      </c>
      <c r="J1178" s="314">
        <v>14415.741239999999</v>
      </c>
      <c r="K1178" s="314">
        <v>73244.288809999998</v>
      </c>
      <c r="L1178" s="314">
        <v>11617.41015</v>
      </c>
      <c r="M1178" s="314">
        <v>5887.7065300000004</v>
      </c>
      <c r="N1178" s="314">
        <v>17505.116679999999</v>
      </c>
      <c r="O1178" s="314">
        <v>122718.47963</v>
      </c>
      <c r="P1178" s="314">
        <v>136686.41959</v>
      </c>
      <c r="Q1178" s="314">
        <v>9442.9011399999999</v>
      </c>
      <c r="R1178" s="315">
        <v>146129.32072999998</v>
      </c>
    </row>
    <row r="1179" spans="1:18" s="298" customFormat="1">
      <c r="A1179" s="311"/>
      <c r="B1179" s="311"/>
      <c r="C1179" s="311"/>
      <c r="D1179" s="311"/>
      <c r="E1179" s="312">
        <v>42</v>
      </c>
      <c r="F1179" s="313">
        <v>27049.448039999999</v>
      </c>
      <c r="G1179" s="314">
        <v>9979.4755299999997</v>
      </c>
      <c r="H1179" s="314">
        <v>37028.923569999999</v>
      </c>
      <c r="I1179" s="314">
        <v>101218.66527</v>
      </c>
      <c r="J1179" s="314">
        <v>13406.676939999999</v>
      </c>
      <c r="K1179" s="314">
        <v>114625.34220999999</v>
      </c>
      <c r="L1179" s="314">
        <v>13566.72827</v>
      </c>
      <c r="M1179" s="314">
        <v>10098.781289999999</v>
      </c>
      <c r="N1179" s="314">
        <v>23665.509559999999</v>
      </c>
      <c r="O1179" s="314">
        <v>175319.77533999999</v>
      </c>
      <c r="P1179" s="314">
        <v>178616.23938999997</v>
      </c>
      <c r="Q1179" s="314">
        <v>9708.8299600000009</v>
      </c>
      <c r="R1179" s="315">
        <v>188325.06935000001</v>
      </c>
    </row>
    <row r="1180" spans="1:18" s="298" customFormat="1">
      <c r="A1180" s="311"/>
      <c r="B1180" s="311"/>
      <c r="C1180" s="311"/>
      <c r="D1180" s="311"/>
      <c r="E1180" s="312">
        <v>43</v>
      </c>
      <c r="F1180" s="313">
        <v>25100.901409999999</v>
      </c>
      <c r="G1180" s="314">
        <v>10251.921390000001</v>
      </c>
      <c r="H1180" s="314">
        <v>35352.822799999994</v>
      </c>
      <c r="I1180" s="314">
        <v>33965.098610000001</v>
      </c>
      <c r="J1180" s="314">
        <v>14532.328599999999</v>
      </c>
      <c r="K1180" s="314">
        <v>48497.427210000002</v>
      </c>
      <c r="L1180" s="314">
        <v>10346.99287</v>
      </c>
      <c r="M1180" s="314">
        <v>10043.57122</v>
      </c>
      <c r="N1180" s="314">
        <v>20390.56409</v>
      </c>
      <c r="O1180" s="314">
        <v>104240.81409999999</v>
      </c>
      <c r="P1180" s="314">
        <v>102755.91683</v>
      </c>
      <c r="Q1180" s="314">
        <v>2796.3173999999999</v>
      </c>
      <c r="R1180" s="315">
        <v>105552.23423</v>
      </c>
    </row>
    <row r="1181" spans="1:18" s="298" customFormat="1">
      <c r="A1181" s="311"/>
      <c r="B1181" s="311"/>
      <c r="C1181" s="311"/>
      <c r="D1181" s="311"/>
      <c r="E1181" s="312">
        <v>45</v>
      </c>
      <c r="F1181" s="313">
        <v>13467.386930000001</v>
      </c>
      <c r="G1181" s="314">
        <v>6844.2863799999996</v>
      </c>
      <c r="H1181" s="314">
        <v>20311.673309999998</v>
      </c>
      <c r="I1181" s="314">
        <v>32459.128430000001</v>
      </c>
      <c r="J1181" s="314">
        <v>6820.5968600000006</v>
      </c>
      <c r="K1181" s="314">
        <v>39279.725290000002</v>
      </c>
      <c r="L1181" s="314">
        <v>8382.2113200000003</v>
      </c>
      <c r="M1181" s="314">
        <v>3419.2660900000001</v>
      </c>
      <c r="N1181" s="314">
        <v>11801.47741</v>
      </c>
      <c r="O1181" s="314">
        <v>71392.876010000007</v>
      </c>
      <c r="P1181" s="314">
        <v>90279.781370000012</v>
      </c>
      <c r="Q1181" s="314">
        <v>2719.9391099999998</v>
      </c>
      <c r="R1181" s="315">
        <v>92999.720480000004</v>
      </c>
    </row>
    <row r="1182" spans="1:18" s="298" customFormat="1">
      <c r="A1182" s="311"/>
      <c r="B1182" s="311"/>
      <c r="C1182" s="311"/>
      <c r="D1182" s="311"/>
      <c r="E1182" s="312">
        <v>111</v>
      </c>
      <c r="F1182" s="313">
        <v>11606.27369</v>
      </c>
      <c r="G1182" s="314">
        <v>7217.14437</v>
      </c>
      <c r="H1182" s="314">
        <v>18823.41806</v>
      </c>
      <c r="I1182" s="314">
        <v>23122.64776</v>
      </c>
      <c r="J1182" s="314">
        <v>8286.2477199999994</v>
      </c>
      <c r="K1182" s="314">
        <v>31408.895479999999</v>
      </c>
      <c r="L1182" s="314">
        <v>14464.171490000001</v>
      </c>
      <c r="M1182" s="314">
        <v>11249.654829999999</v>
      </c>
      <c r="N1182" s="314">
        <v>25713.82632</v>
      </c>
      <c r="O1182" s="314">
        <v>75946.139859999996</v>
      </c>
      <c r="P1182" s="314">
        <v>90795.887499999997</v>
      </c>
      <c r="Q1182" s="314">
        <v>3856.4311000000002</v>
      </c>
      <c r="R1182" s="315">
        <v>94652.318599999999</v>
      </c>
    </row>
    <row r="1183" spans="1:18" s="298" customFormat="1">
      <c r="A1183" s="311"/>
      <c r="B1183" s="311"/>
      <c r="C1183" s="311"/>
      <c r="D1183" s="311"/>
      <c r="E1183" s="312">
        <v>326</v>
      </c>
      <c r="F1183" s="313">
        <v>17059.556690000001</v>
      </c>
      <c r="G1183" s="314">
        <v>798.10982999999999</v>
      </c>
      <c r="H1183" s="314">
        <v>17857.666519999999</v>
      </c>
      <c r="I1183" s="314">
        <v>20685.913760000003</v>
      </c>
      <c r="J1183" s="314">
        <v>3358.3087400000004</v>
      </c>
      <c r="K1183" s="314">
        <v>24044.2225</v>
      </c>
      <c r="L1183" s="314">
        <v>4951.2702399999998</v>
      </c>
      <c r="M1183" s="314">
        <v>2556.6533899999999</v>
      </c>
      <c r="N1183" s="314">
        <v>7507.9236300000002</v>
      </c>
      <c r="O1183" s="314">
        <v>49409.81265</v>
      </c>
      <c r="P1183" s="314">
        <v>89348.598079999996</v>
      </c>
      <c r="Q1183" s="314">
        <v>3661.5477700000001</v>
      </c>
      <c r="R1183" s="315">
        <v>93010.145850000001</v>
      </c>
    </row>
    <row r="1184" spans="1:18" s="298" customFormat="1">
      <c r="A1184" s="311"/>
      <c r="B1184" s="311"/>
      <c r="C1184" s="311"/>
      <c r="D1184" s="311"/>
      <c r="E1184" s="312">
        <v>328</v>
      </c>
      <c r="F1184" s="313">
        <v>16828.541289999997</v>
      </c>
      <c r="G1184" s="314">
        <v>8672.7328900000011</v>
      </c>
      <c r="H1184" s="314">
        <v>25501.27418</v>
      </c>
      <c r="I1184" s="314">
        <v>41226.054659999994</v>
      </c>
      <c r="J1184" s="314">
        <v>7772.41212</v>
      </c>
      <c r="K1184" s="314">
        <v>48998.466780000002</v>
      </c>
      <c r="L1184" s="314">
        <v>16694.470390000002</v>
      </c>
      <c r="M1184" s="314">
        <v>4248.0066399999996</v>
      </c>
      <c r="N1184" s="314">
        <v>20942.477030000002</v>
      </c>
      <c r="O1184" s="314">
        <v>95442.21798999999</v>
      </c>
      <c r="P1184" s="314">
        <v>118099.91632999999</v>
      </c>
      <c r="Q1184" s="314">
        <v>9812.1115500000014</v>
      </c>
      <c r="R1184" s="315">
        <v>127912.02787999999</v>
      </c>
    </row>
    <row r="1185" spans="1:18" s="298" customFormat="1">
      <c r="A1185" s="311"/>
      <c r="B1185" s="311"/>
      <c r="C1185" s="311"/>
      <c r="D1185" s="311"/>
      <c r="E1185" s="312">
        <v>419</v>
      </c>
      <c r="F1185" s="313">
        <v>22252.154890000002</v>
      </c>
      <c r="G1185" s="314">
        <v>5882.1015599999992</v>
      </c>
      <c r="H1185" s="314">
        <v>28134.256450000001</v>
      </c>
      <c r="I1185" s="314">
        <v>64595.830190000001</v>
      </c>
      <c r="J1185" s="314">
        <v>36486.802429999996</v>
      </c>
      <c r="K1185" s="314">
        <v>101082.63262</v>
      </c>
      <c r="L1185" s="314">
        <v>35172.544600000001</v>
      </c>
      <c r="M1185" s="314">
        <v>21374.051739999999</v>
      </c>
      <c r="N1185" s="314">
        <v>56546.596340000004</v>
      </c>
      <c r="O1185" s="314">
        <v>185763.48540999999</v>
      </c>
      <c r="P1185" s="314">
        <v>231656.5938</v>
      </c>
      <c r="Q1185" s="314">
        <v>17078.397719999997</v>
      </c>
      <c r="R1185" s="315">
        <v>248734.99152000001</v>
      </c>
    </row>
    <row r="1186" spans="1:18" s="298" customFormat="1">
      <c r="A1186" s="311"/>
      <c r="B1186" s="311"/>
      <c r="C1186" s="311"/>
      <c r="D1186" s="311"/>
      <c r="E1186" s="312">
        <v>298</v>
      </c>
      <c r="F1186" s="313">
        <v>0</v>
      </c>
      <c r="G1186" s="314">
        <v>0</v>
      </c>
      <c r="H1186" s="314">
        <v>0</v>
      </c>
      <c r="I1186" s="314">
        <v>4379.6281500000005</v>
      </c>
      <c r="J1186" s="314">
        <v>1947.2942800000001</v>
      </c>
      <c r="K1186" s="314">
        <v>6326.9224299999996</v>
      </c>
      <c r="L1186" s="314">
        <v>2445.43091</v>
      </c>
      <c r="M1186" s="314">
        <v>885.05998</v>
      </c>
      <c r="N1186" s="314">
        <v>3330.49089</v>
      </c>
      <c r="O1186" s="314">
        <v>9657.4133199999997</v>
      </c>
      <c r="P1186" s="314">
        <v>8576.3600600000009</v>
      </c>
      <c r="Q1186" s="314">
        <v>176.86226000000002</v>
      </c>
      <c r="R1186" s="315">
        <v>8753.2223200000008</v>
      </c>
    </row>
    <row r="1187" spans="1:18" s="298" customFormat="1">
      <c r="A1187" s="311"/>
      <c r="B1187" s="311"/>
      <c r="C1187" s="311"/>
      <c r="D1187" s="306" t="s">
        <v>16</v>
      </c>
      <c r="E1187" s="307">
        <v>13</v>
      </c>
      <c r="F1187" s="308">
        <v>350230.26536999998</v>
      </c>
      <c r="G1187" s="309">
        <v>136231.26169999997</v>
      </c>
      <c r="H1187" s="309">
        <v>486461.52707000001</v>
      </c>
      <c r="I1187" s="309">
        <v>97031.476030000005</v>
      </c>
      <c r="J1187" s="309">
        <v>37301.092240000005</v>
      </c>
      <c r="K1187" s="309">
        <v>134332.56827000002</v>
      </c>
      <c r="L1187" s="309">
        <v>28607.739109999999</v>
      </c>
      <c r="M1187" s="309">
        <v>35713.252959999998</v>
      </c>
      <c r="N1187" s="309">
        <v>64320.99207</v>
      </c>
      <c r="O1187" s="309">
        <v>685115.08740999992</v>
      </c>
      <c r="P1187" s="309">
        <v>710022.14816999994</v>
      </c>
      <c r="Q1187" s="309">
        <v>504571.61443999998</v>
      </c>
      <c r="R1187" s="310">
        <v>1214593.7626099999</v>
      </c>
    </row>
    <row r="1188" spans="1:18" s="298" customFormat="1">
      <c r="A1188" s="311"/>
      <c r="B1188" s="311"/>
      <c r="C1188" s="311"/>
      <c r="D1188" s="311"/>
      <c r="E1188" s="312">
        <v>19</v>
      </c>
      <c r="F1188" s="313">
        <v>101965.81156999999</v>
      </c>
      <c r="G1188" s="314">
        <v>51869.611979999994</v>
      </c>
      <c r="H1188" s="314">
        <v>153835.42355000001</v>
      </c>
      <c r="I1188" s="314">
        <v>65620.196249999994</v>
      </c>
      <c r="J1188" s="314">
        <v>29406.100989999999</v>
      </c>
      <c r="K1188" s="314">
        <v>95026.29724</v>
      </c>
      <c r="L1188" s="314">
        <v>17319.171249999999</v>
      </c>
      <c r="M1188" s="314">
        <v>11331.76081</v>
      </c>
      <c r="N1188" s="314">
        <v>28650.932059999999</v>
      </c>
      <c r="O1188" s="314">
        <v>277512.65285000001</v>
      </c>
      <c r="P1188" s="314">
        <v>193317.31122</v>
      </c>
      <c r="Q1188" s="314">
        <v>81396.768609999999</v>
      </c>
      <c r="R1188" s="315">
        <v>274714.07983</v>
      </c>
    </row>
    <row r="1189" spans="1:18" s="298" customFormat="1">
      <c r="A1189" s="311"/>
      <c r="B1189" s="311"/>
      <c r="C1189" s="311"/>
      <c r="D1189" s="311"/>
      <c r="E1189" s="312">
        <v>21</v>
      </c>
      <c r="F1189" s="313">
        <v>16751.705849999998</v>
      </c>
      <c r="G1189" s="314">
        <v>4241.44362</v>
      </c>
      <c r="H1189" s="314">
        <v>20993.14947</v>
      </c>
      <c r="I1189" s="314">
        <v>56937.735119999998</v>
      </c>
      <c r="J1189" s="314">
        <v>14292.78499</v>
      </c>
      <c r="K1189" s="314">
        <v>71230.520109999998</v>
      </c>
      <c r="L1189" s="314">
        <v>9779.912769999999</v>
      </c>
      <c r="M1189" s="314">
        <v>6165.9221399999997</v>
      </c>
      <c r="N1189" s="314">
        <v>15945.83491</v>
      </c>
      <c r="O1189" s="314">
        <v>108169.50448999999</v>
      </c>
      <c r="P1189" s="314">
        <v>143357.40674000001</v>
      </c>
      <c r="Q1189" s="314">
        <v>5116.3371100000004</v>
      </c>
      <c r="R1189" s="315">
        <v>148473.74385</v>
      </c>
    </row>
    <row r="1190" spans="1:18" s="298" customFormat="1">
      <c r="A1190" s="311"/>
      <c r="B1190" s="311"/>
      <c r="C1190" s="311"/>
      <c r="D1190" s="311"/>
      <c r="E1190" s="312">
        <v>22</v>
      </c>
      <c r="F1190" s="313">
        <v>18421.915280000001</v>
      </c>
      <c r="G1190" s="314">
        <v>5242.5484699999997</v>
      </c>
      <c r="H1190" s="314">
        <v>23664.463749999999</v>
      </c>
      <c r="I1190" s="314">
        <v>78385.763370000001</v>
      </c>
      <c r="J1190" s="314">
        <v>19613.349610000001</v>
      </c>
      <c r="K1190" s="314">
        <v>97999.112980000005</v>
      </c>
      <c r="L1190" s="314">
        <v>18014.196219999998</v>
      </c>
      <c r="M1190" s="314">
        <v>9306.0317599999998</v>
      </c>
      <c r="N1190" s="314">
        <v>27320.22798</v>
      </c>
      <c r="O1190" s="314">
        <v>148983.80471</v>
      </c>
      <c r="P1190" s="314">
        <v>146467.29021000001</v>
      </c>
      <c r="Q1190" s="314">
        <v>8843.313830000001</v>
      </c>
      <c r="R1190" s="315">
        <v>155310.60404000001</v>
      </c>
    </row>
    <row r="1191" spans="1:18" s="298" customFormat="1">
      <c r="A1191" s="311"/>
      <c r="B1191" s="311"/>
      <c r="C1191" s="311"/>
      <c r="D1191" s="311"/>
      <c r="E1191" s="312">
        <v>25</v>
      </c>
      <c r="F1191" s="313">
        <v>58534.448049999999</v>
      </c>
      <c r="G1191" s="314">
        <v>20518.39545</v>
      </c>
      <c r="H1191" s="314">
        <v>79052.843500000003</v>
      </c>
      <c r="I1191" s="314">
        <v>178140.50787999999</v>
      </c>
      <c r="J1191" s="314">
        <v>71028.729779999994</v>
      </c>
      <c r="K1191" s="314">
        <v>249169.23765999998</v>
      </c>
      <c r="L1191" s="314">
        <v>92344.114560000002</v>
      </c>
      <c r="M1191" s="314">
        <v>66214.672560000006</v>
      </c>
      <c r="N1191" s="314">
        <v>158558.78711999999</v>
      </c>
      <c r="O1191" s="314">
        <v>486780.86828</v>
      </c>
      <c r="P1191" s="314">
        <v>361206.90506000002</v>
      </c>
      <c r="Q1191" s="314">
        <v>61904.288489999999</v>
      </c>
      <c r="R1191" s="315">
        <v>423111.19355000003</v>
      </c>
    </row>
    <row r="1192" spans="1:18" s="298" customFormat="1">
      <c r="A1192" s="311"/>
      <c r="B1192" s="311"/>
      <c r="C1192" s="311"/>
      <c r="D1192" s="311"/>
      <c r="E1192" s="312">
        <v>27</v>
      </c>
      <c r="F1192" s="313">
        <v>9046.7948800000013</v>
      </c>
      <c r="G1192" s="314">
        <v>4173.8764900000006</v>
      </c>
      <c r="H1192" s="314">
        <v>13220.67137</v>
      </c>
      <c r="I1192" s="314">
        <v>38283.650759999997</v>
      </c>
      <c r="J1192" s="314">
        <v>7574.1969400000007</v>
      </c>
      <c r="K1192" s="314">
        <v>45857.847700000006</v>
      </c>
      <c r="L1192" s="314">
        <v>16642.78455</v>
      </c>
      <c r="M1192" s="314">
        <v>4854.3431900000005</v>
      </c>
      <c r="N1192" s="314">
        <v>21497.12774</v>
      </c>
      <c r="O1192" s="314">
        <v>80575.646810000006</v>
      </c>
      <c r="P1192" s="314">
        <v>91748.665049999996</v>
      </c>
      <c r="Q1192" s="314">
        <v>2788.6537499999999</v>
      </c>
      <c r="R1192" s="315">
        <v>94537.318799999994</v>
      </c>
    </row>
    <row r="1193" spans="1:18" s="298" customFormat="1">
      <c r="A1193" s="311"/>
      <c r="B1193" s="311"/>
      <c r="C1193" s="311"/>
      <c r="D1193" s="311"/>
      <c r="E1193" s="312">
        <v>28</v>
      </c>
      <c r="F1193" s="313">
        <v>10252.57086</v>
      </c>
      <c r="G1193" s="314">
        <v>4785.0961100000004</v>
      </c>
      <c r="H1193" s="314">
        <v>15037.66697</v>
      </c>
      <c r="I1193" s="314">
        <v>28960.587489999998</v>
      </c>
      <c r="J1193" s="314">
        <v>5358.2294000000002</v>
      </c>
      <c r="K1193" s="314">
        <v>34318.816890000002</v>
      </c>
      <c r="L1193" s="314">
        <v>10261.25461</v>
      </c>
      <c r="M1193" s="314">
        <v>3590.7077300000001</v>
      </c>
      <c r="N1193" s="314">
        <v>13851.96234</v>
      </c>
      <c r="O1193" s="314">
        <v>63208.446200000006</v>
      </c>
      <c r="P1193" s="314">
        <v>77507.739709999994</v>
      </c>
      <c r="Q1193" s="314">
        <v>3947.2148500000003</v>
      </c>
      <c r="R1193" s="315">
        <v>81454.954559999998</v>
      </c>
    </row>
    <row r="1194" spans="1:18" s="298" customFormat="1">
      <c r="A1194" s="311"/>
      <c r="B1194" s="311"/>
      <c r="C1194" s="311"/>
      <c r="D1194" s="311"/>
      <c r="E1194" s="312">
        <v>245</v>
      </c>
      <c r="F1194" s="313">
        <v>18975.889789999997</v>
      </c>
      <c r="G1194" s="314">
        <v>8110.1991699999999</v>
      </c>
      <c r="H1194" s="314">
        <v>27086.088960000001</v>
      </c>
      <c r="I1194" s="314">
        <v>36862.68763</v>
      </c>
      <c r="J1194" s="314">
        <v>7026.6550499999994</v>
      </c>
      <c r="K1194" s="314">
        <v>43889.342680000002</v>
      </c>
      <c r="L1194" s="314">
        <v>9137.7894800000013</v>
      </c>
      <c r="M1194" s="314">
        <v>3734.9322299999999</v>
      </c>
      <c r="N1194" s="314">
        <v>12872.721710000002</v>
      </c>
      <c r="O1194" s="314">
        <v>83848.153349999993</v>
      </c>
      <c r="P1194" s="314">
        <v>73719.924639999997</v>
      </c>
      <c r="Q1194" s="314">
        <v>5025.0372699999998</v>
      </c>
      <c r="R1194" s="315">
        <v>78744.961909999998</v>
      </c>
    </row>
    <row r="1195" spans="1:18" s="298" customFormat="1">
      <c r="A1195" s="311"/>
      <c r="B1195" s="311"/>
      <c r="C1195" s="311"/>
      <c r="D1195" s="311"/>
      <c r="E1195" s="312">
        <v>290</v>
      </c>
      <c r="F1195" s="313">
        <v>0</v>
      </c>
      <c r="G1195" s="314">
        <v>0</v>
      </c>
      <c r="H1195" s="314">
        <v>0</v>
      </c>
      <c r="I1195" s="314">
        <v>1327.0206000000001</v>
      </c>
      <c r="J1195" s="314">
        <v>146.78826999999998</v>
      </c>
      <c r="K1195" s="314">
        <v>1473.8088700000001</v>
      </c>
      <c r="L1195" s="314">
        <v>120.54575</v>
      </c>
      <c r="M1195" s="314">
        <v>2.4599999999999999E-3</v>
      </c>
      <c r="N1195" s="314">
        <v>120.54821000000001</v>
      </c>
      <c r="O1195" s="314">
        <v>1594.35708</v>
      </c>
      <c r="P1195" s="314">
        <v>1366.92255</v>
      </c>
      <c r="Q1195" s="314">
        <v>84.510720000000006</v>
      </c>
      <c r="R1195" s="315">
        <v>1451.43327</v>
      </c>
    </row>
    <row r="1196" spans="1:18" s="298" customFormat="1">
      <c r="A1196" s="311"/>
      <c r="B1196" s="311"/>
      <c r="C1196" s="311"/>
      <c r="D1196" s="311"/>
      <c r="E1196" s="312">
        <v>381</v>
      </c>
      <c r="F1196" s="313">
        <v>33025.506910000004</v>
      </c>
      <c r="G1196" s="314">
        <v>2499.8907100000001</v>
      </c>
      <c r="H1196" s="314">
        <v>35525.397619999996</v>
      </c>
      <c r="I1196" s="314">
        <v>57277.900270000006</v>
      </c>
      <c r="J1196" s="314">
        <v>8234.9099499999993</v>
      </c>
      <c r="K1196" s="314">
        <v>65512.810219999999</v>
      </c>
      <c r="L1196" s="314">
        <v>12305.95444</v>
      </c>
      <c r="M1196" s="314">
        <v>3662.9677000000001</v>
      </c>
      <c r="N1196" s="314">
        <v>15968.922140000001</v>
      </c>
      <c r="O1196" s="314">
        <v>117007.12998</v>
      </c>
      <c r="P1196" s="314">
        <v>128751.85536</v>
      </c>
      <c r="Q1196" s="314">
        <v>6098.5357999999997</v>
      </c>
      <c r="R1196" s="315">
        <v>134850.39116</v>
      </c>
    </row>
    <row r="1197" spans="1:18" s="298" customFormat="1">
      <c r="A1197" s="311"/>
      <c r="B1197" s="311"/>
      <c r="C1197" s="311"/>
      <c r="D1197" s="311"/>
      <c r="E1197" s="312">
        <v>415</v>
      </c>
      <c r="F1197" s="313">
        <v>8728.8737000000001</v>
      </c>
      <c r="G1197" s="314">
        <v>13632.887140000001</v>
      </c>
      <c r="H1197" s="314">
        <v>22361.760839999999</v>
      </c>
      <c r="I1197" s="314">
        <v>35315.607179999999</v>
      </c>
      <c r="J1197" s="314">
        <v>5952.2430999999997</v>
      </c>
      <c r="K1197" s="314">
        <v>41267.850279999999</v>
      </c>
      <c r="L1197" s="314">
        <v>11884.832289999998</v>
      </c>
      <c r="M1197" s="314">
        <v>4623.2032499999996</v>
      </c>
      <c r="N1197" s="314">
        <v>16508.035540000001</v>
      </c>
      <c r="O1197" s="314">
        <v>80137.646659999999</v>
      </c>
      <c r="P1197" s="314">
        <v>72100.075700000001</v>
      </c>
      <c r="Q1197" s="314">
        <v>3440.4940000000001</v>
      </c>
      <c r="R1197" s="315">
        <v>75540.569700000007</v>
      </c>
    </row>
    <row r="1198" spans="1:18" s="298" customFormat="1">
      <c r="A1198" s="311"/>
      <c r="B1198" s="311"/>
      <c r="C1198" s="311"/>
      <c r="D1198" s="311"/>
      <c r="E1198" s="312">
        <v>321</v>
      </c>
      <c r="F1198" s="313">
        <v>13986.107300000001</v>
      </c>
      <c r="G1198" s="314">
        <v>6484.2137999999995</v>
      </c>
      <c r="H1198" s="314">
        <v>20470.321100000001</v>
      </c>
      <c r="I1198" s="314">
        <v>30017.867750000001</v>
      </c>
      <c r="J1198" s="314">
        <v>11035.519410000001</v>
      </c>
      <c r="K1198" s="314">
        <v>41053.387159999998</v>
      </c>
      <c r="L1198" s="314">
        <v>10363.07353</v>
      </c>
      <c r="M1198" s="314">
        <v>3071.6038900000003</v>
      </c>
      <c r="N1198" s="314">
        <v>13434.67742</v>
      </c>
      <c r="O1198" s="314">
        <v>74958.385680000007</v>
      </c>
      <c r="P1198" s="314">
        <v>83506.131609999997</v>
      </c>
      <c r="Q1198" s="314">
        <v>7637.8573899999992</v>
      </c>
      <c r="R1198" s="315">
        <v>91143.989000000001</v>
      </c>
    </row>
    <row r="1199" spans="1:18" s="298" customFormat="1">
      <c r="A1199" s="311"/>
      <c r="B1199" s="311"/>
      <c r="C1199" s="311"/>
      <c r="D1199" s="306" t="s">
        <v>59</v>
      </c>
      <c r="E1199" s="307">
        <v>48</v>
      </c>
      <c r="F1199" s="308">
        <v>33653.631270000005</v>
      </c>
      <c r="G1199" s="309">
        <v>25322.861829999998</v>
      </c>
      <c r="H1199" s="309">
        <v>58976.4931</v>
      </c>
      <c r="I1199" s="309">
        <v>119657.04098000001</v>
      </c>
      <c r="J1199" s="309">
        <v>44071.757399999995</v>
      </c>
      <c r="K1199" s="309">
        <v>163728.79837999999</v>
      </c>
      <c r="L1199" s="309">
        <v>27838.551149999999</v>
      </c>
      <c r="M1199" s="309">
        <v>14250.917670000001</v>
      </c>
      <c r="N1199" s="309">
        <v>42089.468820000002</v>
      </c>
      <c r="O1199" s="309">
        <v>264794.76030000002</v>
      </c>
      <c r="P1199" s="309">
        <v>307248.99062</v>
      </c>
      <c r="Q1199" s="309">
        <v>26521.802889999999</v>
      </c>
      <c r="R1199" s="310">
        <v>333770.79350999999</v>
      </c>
    </row>
    <row r="1200" spans="1:18" s="298" customFormat="1">
      <c r="A1200" s="311"/>
      <c r="B1200" s="311"/>
      <c r="C1200" s="311"/>
      <c r="D1200" s="311"/>
      <c r="E1200" s="312">
        <v>217</v>
      </c>
      <c r="F1200" s="313">
        <v>12456.07242</v>
      </c>
      <c r="G1200" s="314">
        <v>13563.394759999999</v>
      </c>
      <c r="H1200" s="314">
        <v>26019.46718</v>
      </c>
      <c r="I1200" s="314">
        <v>44898.385139999999</v>
      </c>
      <c r="J1200" s="314">
        <v>14324.56343</v>
      </c>
      <c r="K1200" s="314">
        <v>59222.94857</v>
      </c>
      <c r="L1200" s="314">
        <v>10595.67794</v>
      </c>
      <c r="M1200" s="314">
        <v>6425.6710700000003</v>
      </c>
      <c r="N1200" s="314">
        <v>17021.349010000002</v>
      </c>
      <c r="O1200" s="314">
        <v>102263.76476000001</v>
      </c>
      <c r="P1200" s="314">
        <v>126734.31663</v>
      </c>
      <c r="Q1200" s="314">
        <v>7764.1684800000003</v>
      </c>
      <c r="R1200" s="315">
        <v>134498.48511000001</v>
      </c>
    </row>
    <row r="1201" spans="1:18" s="298" customFormat="1">
      <c r="A1201" s="311"/>
      <c r="B1201" s="311"/>
      <c r="C1201" s="311"/>
      <c r="D1201" s="306" t="s">
        <v>60</v>
      </c>
      <c r="E1201" s="307">
        <v>90</v>
      </c>
      <c r="F1201" s="308">
        <v>11679.872310000001</v>
      </c>
      <c r="G1201" s="309">
        <v>5946.4770699999999</v>
      </c>
      <c r="H1201" s="309">
        <v>17626.34938</v>
      </c>
      <c r="I1201" s="309">
        <v>41333.29952</v>
      </c>
      <c r="J1201" s="309">
        <v>12388.20069</v>
      </c>
      <c r="K1201" s="309">
        <v>53721.500209999998</v>
      </c>
      <c r="L1201" s="309">
        <v>16704.409769999998</v>
      </c>
      <c r="M1201" s="309">
        <v>7907.1328899999999</v>
      </c>
      <c r="N1201" s="309">
        <v>24611.542659999999</v>
      </c>
      <c r="O1201" s="309">
        <v>95959.392250000004</v>
      </c>
      <c r="P1201" s="309">
        <v>97611.805200000003</v>
      </c>
      <c r="Q1201" s="309">
        <v>3423.01899</v>
      </c>
      <c r="R1201" s="310">
        <v>101034.82419</v>
      </c>
    </row>
    <row r="1202" spans="1:18" s="298" customFormat="1">
      <c r="A1202" s="311"/>
      <c r="B1202" s="311"/>
      <c r="C1202" s="311"/>
      <c r="D1202" s="311"/>
      <c r="E1202" s="312">
        <v>223</v>
      </c>
      <c r="F1202" s="313">
        <v>39043.179630000006</v>
      </c>
      <c r="G1202" s="314">
        <v>17707.025409999998</v>
      </c>
      <c r="H1202" s="314">
        <v>56750.205040000001</v>
      </c>
      <c r="I1202" s="314">
        <v>52225.173710000003</v>
      </c>
      <c r="J1202" s="314">
        <v>22406.02578</v>
      </c>
      <c r="K1202" s="314">
        <v>74631.199489999999</v>
      </c>
      <c r="L1202" s="314">
        <v>33933.737200000003</v>
      </c>
      <c r="M1202" s="314">
        <v>14213.600970000001</v>
      </c>
      <c r="N1202" s="314">
        <v>48147.338170000003</v>
      </c>
      <c r="O1202" s="314">
        <v>179528.7427</v>
      </c>
      <c r="P1202" s="314">
        <v>153370.25159</v>
      </c>
      <c r="Q1202" s="314">
        <v>12147.182550000001</v>
      </c>
      <c r="R1202" s="315">
        <v>165517.43414</v>
      </c>
    </row>
    <row r="1203" spans="1:18" s="298" customFormat="1">
      <c r="A1203" s="311"/>
      <c r="B1203" s="311"/>
      <c r="C1203" s="311"/>
      <c r="D1203" s="311"/>
      <c r="E1203" s="312">
        <v>303</v>
      </c>
      <c r="F1203" s="313">
        <v>15537.13147</v>
      </c>
      <c r="G1203" s="314">
        <v>3871.0340299999998</v>
      </c>
      <c r="H1203" s="314">
        <v>19408.165499999999</v>
      </c>
      <c r="I1203" s="314">
        <v>44667.264640000001</v>
      </c>
      <c r="J1203" s="314">
        <v>11858.433140000001</v>
      </c>
      <c r="K1203" s="314">
        <v>56525.697780000002</v>
      </c>
      <c r="L1203" s="314">
        <v>16701.719440000001</v>
      </c>
      <c r="M1203" s="314">
        <v>6631.5120700000007</v>
      </c>
      <c r="N1203" s="314">
        <v>23333.231510000001</v>
      </c>
      <c r="O1203" s="314">
        <v>99267.094790000003</v>
      </c>
      <c r="P1203" s="314">
        <v>96620.24059999999</v>
      </c>
      <c r="Q1203" s="314">
        <v>4098.3268900000003</v>
      </c>
      <c r="R1203" s="315">
        <v>100718.56749</v>
      </c>
    </row>
    <row r="1204" spans="1:18" s="298" customFormat="1">
      <c r="A1204" s="311"/>
      <c r="B1204" s="311"/>
      <c r="C1204" s="311"/>
      <c r="D1204" s="311"/>
      <c r="E1204" s="312">
        <v>304</v>
      </c>
      <c r="F1204" s="313">
        <v>15902.363130000002</v>
      </c>
      <c r="G1204" s="314">
        <v>17451.809450000001</v>
      </c>
      <c r="H1204" s="314">
        <v>33354.172579999999</v>
      </c>
      <c r="I1204" s="314">
        <v>44280.858229999998</v>
      </c>
      <c r="J1204" s="314">
        <v>13407.592430000001</v>
      </c>
      <c r="K1204" s="314">
        <v>57688.450659999995</v>
      </c>
      <c r="L1204" s="314">
        <v>15842.95969</v>
      </c>
      <c r="M1204" s="314">
        <v>11983.59764</v>
      </c>
      <c r="N1204" s="314">
        <v>27826.55733</v>
      </c>
      <c r="O1204" s="314">
        <v>118869.18057</v>
      </c>
      <c r="P1204" s="314">
        <v>82021.09990999999</v>
      </c>
      <c r="Q1204" s="314">
        <v>6121.4538700000003</v>
      </c>
      <c r="R1204" s="315">
        <v>88142.553780000002</v>
      </c>
    </row>
    <row r="1205" spans="1:18" s="298" customFormat="1">
      <c r="A1205" s="311"/>
      <c r="B1205" s="311"/>
      <c r="C1205" s="311"/>
      <c r="D1205" s="311"/>
      <c r="E1205" s="312">
        <v>310</v>
      </c>
      <c r="F1205" s="313">
        <v>13004.908210000001</v>
      </c>
      <c r="G1205" s="314">
        <v>15467.571980000001</v>
      </c>
      <c r="H1205" s="314">
        <v>28472.480190000002</v>
      </c>
      <c r="I1205" s="314">
        <v>53095.722430000002</v>
      </c>
      <c r="J1205" s="314">
        <v>7853.29331</v>
      </c>
      <c r="K1205" s="314">
        <v>60949.015740000003</v>
      </c>
      <c r="L1205" s="314">
        <v>14436.1507</v>
      </c>
      <c r="M1205" s="314">
        <v>4961.9474400000008</v>
      </c>
      <c r="N1205" s="314">
        <v>19398.098140000002</v>
      </c>
      <c r="O1205" s="314">
        <v>108819.59406999999</v>
      </c>
      <c r="P1205" s="314">
        <v>157856.14546999999</v>
      </c>
      <c r="Q1205" s="314">
        <v>3481.2162200000002</v>
      </c>
      <c r="R1205" s="315">
        <v>161337.36168999999</v>
      </c>
    </row>
    <row r="1206" spans="1:18" s="298" customFormat="1">
      <c r="A1206" s="311"/>
      <c r="B1206" s="311"/>
      <c r="C1206" s="311"/>
      <c r="D1206" s="311"/>
      <c r="E1206" s="312">
        <v>368</v>
      </c>
      <c r="F1206" s="313">
        <v>26203.914350000003</v>
      </c>
      <c r="G1206" s="314">
        <v>8559.3917300000012</v>
      </c>
      <c r="H1206" s="314">
        <v>34763.306079999995</v>
      </c>
      <c r="I1206" s="314">
        <v>62989.222110000002</v>
      </c>
      <c r="J1206" s="314">
        <v>14800.726259999999</v>
      </c>
      <c r="K1206" s="314">
        <v>77789.948369999998</v>
      </c>
      <c r="L1206" s="314">
        <v>21242.730070000001</v>
      </c>
      <c r="M1206" s="314">
        <v>6539.48902</v>
      </c>
      <c r="N1206" s="314">
        <v>27782.219089999999</v>
      </c>
      <c r="O1206" s="314">
        <v>140335.47353999998</v>
      </c>
      <c r="P1206" s="314">
        <v>116752.39876000001</v>
      </c>
      <c r="Q1206" s="314">
        <v>4818.0396799999999</v>
      </c>
      <c r="R1206" s="315">
        <v>121570.43844</v>
      </c>
    </row>
    <row r="1207" spans="1:18" s="298" customFormat="1">
      <c r="A1207" s="311"/>
      <c r="B1207" s="311"/>
      <c r="C1207" s="311"/>
      <c r="D1207" s="306" t="s">
        <v>274</v>
      </c>
      <c r="E1207" s="307">
        <v>309</v>
      </c>
      <c r="F1207" s="308">
        <v>8833.7453999999998</v>
      </c>
      <c r="G1207" s="309">
        <v>3877.6855499999997</v>
      </c>
      <c r="H1207" s="309">
        <v>12711.43095</v>
      </c>
      <c r="I1207" s="309">
        <v>51325.353750000002</v>
      </c>
      <c r="J1207" s="309">
        <v>11432.396570000001</v>
      </c>
      <c r="K1207" s="309">
        <v>62757.750319999999</v>
      </c>
      <c r="L1207" s="309">
        <v>17852.892920000002</v>
      </c>
      <c r="M1207" s="309">
        <v>7518.2672400000001</v>
      </c>
      <c r="N1207" s="309">
        <v>25371.160159999999</v>
      </c>
      <c r="O1207" s="309">
        <v>100840.34143</v>
      </c>
      <c r="P1207" s="309">
        <v>70572.55459</v>
      </c>
      <c r="Q1207" s="309">
        <v>1440.14057</v>
      </c>
      <c r="R1207" s="310">
        <v>72012.695160000003</v>
      </c>
    </row>
    <row r="1208" spans="1:18" s="298" customFormat="1">
      <c r="A1208" s="311"/>
      <c r="B1208" s="311"/>
      <c r="C1208" s="311"/>
      <c r="D1208" s="306" t="s">
        <v>275</v>
      </c>
      <c r="E1208" s="307">
        <v>317</v>
      </c>
      <c r="F1208" s="308">
        <v>17494.38769</v>
      </c>
      <c r="G1208" s="309">
        <v>5210.9932500000004</v>
      </c>
      <c r="H1208" s="309">
        <v>22705.380940000003</v>
      </c>
      <c r="I1208" s="309">
        <v>61217.460700000003</v>
      </c>
      <c r="J1208" s="309">
        <v>11098.26921</v>
      </c>
      <c r="K1208" s="309">
        <v>72315.729909999995</v>
      </c>
      <c r="L1208" s="309">
        <v>18636.77462</v>
      </c>
      <c r="M1208" s="309">
        <v>5018.3668399999997</v>
      </c>
      <c r="N1208" s="309">
        <v>23655.141460000003</v>
      </c>
      <c r="O1208" s="309">
        <v>118676.25231</v>
      </c>
      <c r="P1208" s="309">
        <v>124391.59260999999</v>
      </c>
      <c r="Q1208" s="309">
        <v>1847.1536100000001</v>
      </c>
      <c r="R1208" s="310">
        <v>126238.74622</v>
      </c>
    </row>
    <row r="1209" spans="1:18" s="298" customFormat="1">
      <c r="A1209" s="311"/>
      <c r="B1209" s="311"/>
      <c r="C1209" s="311"/>
      <c r="D1209" s="306" t="s">
        <v>276</v>
      </c>
      <c r="E1209" s="307">
        <v>52</v>
      </c>
      <c r="F1209" s="308">
        <v>18179.526870000002</v>
      </c>
      <c r="G1209" s="309">
        <v>9884.6283100000001</v>
      </c>
      <c r="H1209" s="309">
        <v>28064.155179999998</v>
      </c>
      <c r="I1209" s="309">
        <v>71901.400430000009</v>
      </c>
      <c r="J1209" s="309">
        <v>26197.989309999997</v>
      </c>
      <c r="K1209" s="309">
        <v>98099.389739999999</v>
      </c>
      <c r="L1209" s="309">
        <v>23715.997760000002</v>
      </c>
      <c r="M1209" s="309">
        <v>9965.0022200000003</v>
      </c>
      <c r="N1209" s="309">
        <v>33680.999979999993</v>
      </c>
      <c r="O1209" s="309">
        <v>159844.54490000001</v>
      </c>
      <c r="P1209" s="309">
        <v>168285.97143000001</v>
      </c>
      <c r="Q1209" s="309">
        <v>4805.8137100000004</v>
      </c>
      <c r="R1209" s="310">
        <v>173091.78513999999</v>
      </c>
    </row>
    <row r="1210" spans="1:18" s="298" customFormat="1">
      <c r="A1210" s="311"/>
      <c r="B1210" s="311"/>
      <c r="C1210" s="311"/>
      <c r="D1210" s="311"/>
      <c r="E1210" s="312">
        <v>465</v>
      </c>
      <c r="F1210" s="313">
        <v>360282.99622000003</v>
      </c>
      <c r="G1210" s="314">
        <v>343438.26062999998</v>
      </c>
      <c r="H1210" s="314">
        <v>703721.25685000001</v>
      </c>
      <c r="I1210" s="314">
        <v>5576.4935800000003</v>
      </c>
      <c r="J1210" s="314">
        <v>9182.3009899999997</v>
      </c>
      <c r="K1210" s="314">
        <v>14758.79457</v>
      </c>
      <c r="L1210" s="314">
        <v>13634.155710000001</v>
      </c>
      <c r="M1210" s="314">
        <v>2838.4005200000001</v>
      </c>
      <c r="N1210" s="314">
        <v>16472.556230000002</v>
      </c>
      <c r="O1210" s="314">
        <v>734952.60765000002</v>
      </c>
      <c r="P1210" s="314">
        <v>594988.86401999998</v>
      </c>
      <c r="Q1210" s="314">
        <v>759597.44261000003</v>
      </c>
      <c r="R1210" s="315">
        <v>1354586.30663</v>
      </c>
    </row>
    <row r="1211" spans="1:18" s="298" customFormat="1">
      <c r="A1211" s="311"/>
      <c r="B1211" s="311"/>
      <c r="C1211" s="311"/>
      <c r="D1211" s="311"/>
      <c r="E1211" s="312">
        <v>389</v>
      </c>
      <c r="F1211" s="313">
        <v>22133.766039999999</v>
      </c>
      <c r="G1211" s="314">
        <v>15400.21463</v>
      </c>
      <c r="H1211" s="314">
        <v>37533.980670000004</v>
      </c>
      <c r="I1211" s="314">
        <v>79891.310060000003</v>
      </c>
      <c r="J1211" s="314">
        <v>58442.518490000002</v>
      </c>
      <c r="K1211" s="314">
        <v>138333.82855000001</v>
      </c>
      <c r="L1211" s="314">
        <v>52526.690719999999</v>
      </c>
      <c r="M1211" s="314">
        <v>40688.667780000003</v>
      </c>
      <c r="N1211" s="314">
        <v>93215.358500000002</v>
      </c>
      <c r="O1211" s="314">
        <v>269083.16772000003</v>
      </c>
      <c r="P1211" s="314">
        <v>327734.30598</v>
      </c>
      <c r="Q1211" s="314">
        <v>41520.649960000002</v>
      </c>
      <c r="R1211" s="315">
        <v>369254.95594000001</v>
      </c>
    </row>
    <row r="1212" spans="1:18" s="298" customFormat="1">
      <c r="A1212" s="311"/>
      <c r="B1212" s="311"/>
      <c r="C1212" s="311"/>
      <c r="D1212" s="311"/>
      <c r="E1212" s="312">
        <v>397</v>
      </c>
      <c r="F1212" s="313">
        <v>58377.046619999994</v>
      </c>
      <c r="G1212" s="314">
        <v>46818.420630000001</v>
      </c>
      <c r="H1212" s="314">
        <v>105195.46725</v>
      </c>
      <c r="I1212" s="314">
        <v>85275.103730000003</v>
      </c>
      <c r="J1212" s="314">
        <v>61161.88377</v>
      </c>
      <c r="K1212" s="314">
        <v>146436.98749999999</v>
      </c>
      <c r="L1212" s="314">
        <v>36977.444530000001</v>
      </c>
      <c r="M1212" s="314">
        <v>31099.180359999998</v>
      </c>
      <c r="N1212" s="314">
        <v>68076.624890000006</v>
      </c>
      <c r="O1212" s="314">
        <v>319709.07964000001</v>
      </c>
      <c r="P1212" s="314">
        <v>411220.69657999999</v>
      </c>
      <c r="Q1212" s="314">
        <v>32309.40827</v>
      </c>
      <c r="R1212" s="315">
        <v>443530.10485</v>
      </c>
    </row>
    <row r="1213" spans="1:18" s="298" customFormat="1">
      <c r="A1213" s="311"/>
      <c r="B1213" s="311"/>
      <c r="C1213" s="311"/>
      <c r="D1213" s="306" t="s">
        <v>62</v>
      </c>
      <c r="E1213" s="307">
        <v>54</v>
      </c>
      <c r="F1213" s="308">
        <v>46032.198360000002</v>
      </c>
      <c r="G1213" s="309">
        <v>23551.327209999999</v>
      </c>
      <c r="H1213" s="309">
        <v>69583.525569999998</v>
      </c>
      <c r="I1213" s="309">
        <v>62713.949649999995</v>
      </c>
      <c r="J1213" s="309">
        <v>71755.724029999998</v>
      </c>
      <c r="K1213" s="309">
        <v>134469.67368000001</v>
      </c>
      <c r="L1213" s="309">
        <v>27478.717379999998</v>
      </c>
      <c r="M1213" s="309">
        <v>47062.839439999996</v>
      </c>
      <c r="N1213" s="309">
        <v>74541.556819999998</v>
      </c>
      <c r="O1213" s="309">
        <v>278594.75607</v>
      </c>
      <c r="P1213" s="309">
        <v>263150.42437000002</v>
      </c>
      <c r="Q1213" s="309">
        <v>35120.882490000004</v>
      </c>
      <c r="R1213" s="310">
        <v>298271.30686000001</v>
      </c>
    </row>
    <row r="1214" spans="1:18" s="298" customFormat="1">
      <c r="A1214" s="311"/>
      <c r="B1214" s="311"/>
      <c r="C1214" s="311"/>
      <c r="D1214" s="311"/>
      <c r="E1214" s="312">
        <v>55</v>
      </c>
      <c r="F1214" s="313">
        <v>63781.191590000002</v>
      </c>
      <c r="G1214" s="314">
        <v>52815.038609999996</v>
      </c>
      <c r="H1214" s="314">
        <v>116596.23020000001</v>
      </c>
      <c r="I1214" s="314">
        <v>142439.61462000001</v>
      </c>
      <c r="J1214" s="314">
        <v>110770.51921</v>
      </c>
      <c r="K1214" s="314">
        <v>253210.13383000001</v>
      </c>
      <c r="L1214" s="314">
        <v>54039.103350000005</v>
      </c>
      <c r="M1214" s="314">
        <v>68307.933010000008</v>
      </c>
      <c r="N1214" s="314">
        <v>122347.03636</v>
      </c>
      <c r="O1214" s="314">
        <v>492153.40038999997</v>
      </c>
      <c r="P1214" s="314">
        <v>389240.57182999997</v>
      </c>
      <c r="Q1214" s="314">
        <v>56866.098689999999</v>
      </c>
      <c r="R1214" s="315">
        <v>446106.67051999999</v>
      </c>
    </row>
    <row r="1215" spans="1:18" s="298" customFormat="1">
      <c r="A1215" s="311"/>
      <c r="B1215" s="311"/>
      <c r="C1215" s="311"/>
      <c r="D1215" s="311"/>
      <c r="E1215" s="312">
        <v>56</v>
      </c>
      <c r="F1215" s="313">
        <v>78880.019120000012</v>
      </c>
      <c r="G1215" s="314">
        <v>52715.9398</v>
      </c>
      <c r="H1215" s="314">
        <v>131595.95892</v>
      </c>
      <c r="I1215" s="314">
        <v>65213.049679999996</v>
      </c>
      <c r="J1215" s="314">
        <v>42620.751929999999</v>
      </c>
      <c r="K1215" s="314">
        <v>107833.80160999999</v>
      </c>
      <c r="L1215" s="314">
        <v>28752.258739999997</v>
      </c>
      <c r="M1215" s="314">
        <v>16048.660250000001</v>
      </c>
      <c r="N1215" s="314">
        <v>44800.918990000006</v>
      </c>
      <c r="O1215" s="314">
        <v>284230.67952000001</v>
      </c>
      <c r="P1215" s="314">
        <v>142203.07063</v>
      </c>
      <c r="Q1215" s="314">
        <v>18300.939300000002</v>
      </c>
      <c r="R1215" s="315">
        <v>160504.00993</v>
      </c>
    </row>
    <row r="1216" spans="1:18" s="298" customFormat="1">
      <c r="A1216" s="311"/>
      <c r="B1216" s="311"/>
      <c r="C1216" s="311"/>
      <c r="D1216" s="311"/>
      <c r="E1216" s="312">
        <v>60</v>
      </c>
      <c r="F1216" s="313">
        <v>30221.624920000002</v>
      </c>
      <c r="G1216" s="314">
        <v>27269.21946</v>
      </c>
      <c r="H1216" s="314">
        <v>57490.844380000002</v>
      </c>
      <c r="I1216" s="314">
        <v>37039.324789999999</v>
      </c>
      <c r="J1216" s="314">
        <v>25682.855250000001</v>
      </c>
      <c r="K1216" s="314">
        <v>62722.180039999999</v>
      </c>
      <c r="L1216" s="314">
        <v>14981.791660000001</v>
      </c>
      <c r="M1216" s="314">
        <v>11934.709800000001</v>
      </c>
      <c r="N1216" s="314">
        <v>26916.501459999999</v>
      </c>
      <c r="O1216" s="314">
        <v>147129.52588</v>
      </c>
      <c r="P1216" s="314">
        <v>127667.4482</v>
      </c>
      <c r="Q1216" s="314">
        <v>10646.864039999999</v>
      </c>
      <c r="R1216" s="315">
        <v>138314.31224</v>
      </c>
    </row>
    <row r="1217" spans="1:18" s="298" customFormat="1">
      <c r="A1217" s="311"/>
      <c r="B1217" s="311"/>
      <c r="C1217" s="311"/>
      <c r="D1217" s="311"/>
      <c r="E1217" s="312">
        <v>124</v>
      </c>
      <c r="F1217" s="313">
        <v>382906.58743000001</v>
      </c>
      <c r="G1217" s="314">
        <v>320102.39225999999</v>
      </c>
      <c r="H1217" s="314">
        <v>703008.97969000007</v>
      </c>
      <c r="I1217" s="314">
        <v>88058.348459999994</v>
      </c>
      <c r="J1217" s="314">
        <v>84743.356480000002</v>
      </c>
      <c r="K1217" s="314">
        <v>172801.70494</v>
      </c>
      <c r="L1217" s="314">
        <v>121407.11508</v>
      </c>
      <c r="M1217" s="314">
        <v>74652.697659999991</v>
      </c>
      <c r="N1217" s="314">
        <v>196059.81274000002</v>
      </c>
      <c r="O1217" s="314">
        <v>1071870.49737</v>
      </c>
      <c r="P1217" s="314">
        <v>744964.86924000003</v>
      </c>
      <c r="Q1217" s="314">
        <v>667627.01958000008</v>
      </c>
      <c r="R1217" s="315">
        <v>1412591.88882</v>
      </c>
    </row>
    <row r="1218" spans="1:18" s="298" customFormat="1">
      <c r="A1218" s="311"/>
      <c r="B1218" s="311"/>
      <c r="C1218" s="311"/>
      <c r="D1218" s="311"/>
      <c r="E1218" s="312">
        <v>199</v>
      </c>
      <c r="F1218" s="313">
        <v>61993.483950000002</v>
      </c>
      <c r="G1218" s="314">
        <v>37973.890530000004</v>
      </c>
      <c r="H1218" s="314">
        <v>99967.374479999999</v>
      </c>
      <c r="I1218" s="314">
        <v>37491.039020000004</v>
      </c>
      <c r="J1218" s="314">
        <v>24417.838050000002</v>
      </c>
      <c r="K1218" s="314">
        <v>61908.877070000002</v>
      </c>
      <c r="L1218" s="314">
        <v>12525.99459</v>
      </c>
      <c r="M1218" s="314">
        <v>16041.90957</v>
      </c>
      <c r="N1218" s="314">
        <v>28567.904160000002</v>
      </c>
      <c r="O1218" s="314">
        <v>190444.15571000002</v>
      </c>
      <c r="P1218" s="314">
        <v>141487.01706000001</v>
      </c>
      <c r="Q1218" s="314">
        <v>20705.901730000001</v>
      </c>
      <c r="R1218" s="315">
        <v>162192.91879</v>
      </c>
    </row>
    <row r="1219" spans="1:18" s="298" customFormat="1">
      <c r="A1219" s="311"/>
      <c r="B1219" s="311"/>
      <c r="C1219" s="311"/>
      <c r="D1219" s="311"/>
      <c r="E1219" s="312">
        <v>202</v>
      </c>
      <c r="F1219" s="313">
        <v>30770.266889999999</v>
      </c>
      <c r="G1219" s="314">
        <v>52386.70435</v>
      </c>
      <c r="H1219" s="314">
        <v>83156.971239999999</v>
      </c>
      <c r="I1219" s="314">
        <v>41886.494579999999</v>
      </c>
      <c r="J1219" s="314">
        <v>28219.46083</v>
      </c>
      <c r="K1219" s="314">
        <v>70105.955409999995</v>
      </c>
      <c r="L1219" s="314">
        <v>15753.8981</v>
      </c>
      <c r="M1219" s="314">
        <v>12582.06877</v>
      </c>
      <c r="N1219" s="314">
        <v>28335.96687</v>
      </c>
      <c r="O1219" s="314">
        <v>181598.89352000001</v>
      </c>
      <c r="P1219" s="314">
        <v>180974.72438</v>
      </c>
      <c r="Q1219" s="314">
        <v>12805.278340000001</v>
      </c>
      <c r="R1219" s="315">
        <v>193780.00271999999</v>
      </c>
    </row>
    <row r="1220" spans="1:18" s="298" customFormat="1">
      <c r="A1220" s="311"/>
      <c r="B1220" s="311"/>
      <c r="C1220" s="311"/>
      <c r="D1220" s="311"/>
      <c r="E1220" s="312">
        <v>228</v>
      </c>
      <c r="F1220" s="313">
        <v>12360.1463</v>
      </c>
      <c r="G1220" s="314">
        <v>25108.860399999998</v>
      </c>
      <c r="H1220" s="314">
        <v>37469.006700000005</v>
      </c>
      <c r="I1220" s="314">
        <v>66491.61202</v>
      </c>
      <c r="J1220" s="314">
        <v>11195.74682</v>
      </c>
      <c r="K1220" s="314">
        <v>77687.358840000001</v>
      </c>
      <c r="L1220" s="314">
        <v>5710.1539899999998</v>
      </c>
      <c r="M1220" s="314">
        <v>8309.3008200000004</v>
      </c>
      <c r="N1220" s="314">
        <v>14019.454810000001</v>
      </c>
      <c r="O1220" s="314">
        <v>129175.82034999999</v>
      </c>
      <c r="P1220" s="314">
        <v>73365.653219999993</v>
      </c>
      <c r="Q1220" s="314">
        <v>3474.1386200000002</v>
      </c>
      <c r="R1220" s="315">
        <v>76839.791840000005</v>
      </c>
    </row>
    <row r="1221" spans="1:18" s="298" customFormat="1">
      <c r="A1221" s="311"/>
      <c r="B1221" s="311"/>
      <c r="C1221" s="311"/>
      <c r="D1221" s="311"/>
      <c r="E1221" s="312">
        <v>235</v>
      </c>
      <c r="F1221" s="313">
        <v>24043.96718</v>
      </c>
      <c r="G1221" s="314">
        <v>22977.047899999998</v>
      </c>
      <c r="H1221" s="314">
        <v>47021.015079999997</v>
      </c>
      <c r="I1221" s="314">
        <v>41656.728579999995</v>
      </c>
      <c r="J1221" s="314">
        <v>13881.251679999999</v>
      </c>
      <c r="K1221" s="314">
        <v>55537.980259999997</v>
      </c>
      <c r="L1221" s="314">
        <v>16016.411039999999</v>
      </c>
      <c r="M1221" s="314">
        <v>7301.4433399999998</v>
      </c>
      <c r="N1221" s="314">
        <v>23317.854380000001</v>
      </c>
      <c r="O1221" s="314">
        <v>125876.84972</v>
      </c>
      <c r="P1221" s="314">
        <v>102213.65454</v>
      </c>
      <c r="Q1221" s="314">
        <v>4440.3373000000001</v>
      </c>
      <c r="R1221" s="315">
        <v>106653.99184</v>
      </c>
    </row>
    <row r="1222" spans="1:18" s="298" customFormat="1">
      <c r="A1222" s="311"/>
      <c r="B1222" s="311"/>
      <c r="C1222" s="311"/>
      <c r="D1222" s="311"/>
      <c r="E1222" s="312">
        <v>336</v>
      </c>
      <c r="F1222" s="313">
        <v>8251.5102800000004</v>
      </c>
      <c r="G1222" s="314">
        <v>13666.25419</v>
      </c>
      <c r="H1222" s="314">
        <v>21917.764469999998</v>
      </c>
      <c r="I1222" s="314">
        <v>24711.867989999999</v>
      </c>
      <c r="J1222" s="314">
        <v>16062.18967</v>
      </c>
      <c r="K1222" s="314">
        <v>40774.057659999999</v>
      </c>
      <c r="L1222" s="314">
        <v>7486.3448699999999</v>
      </c>
      <c r="M1222" s="314">
        <v>5501.2864400000008</v>
      </c>
      <c r="N1222" s="314">
        <v>12987.631310000001</v>
      </c>
      <c r="O1222" s="314">
        <v>75679.453439999997</v>
      </c>
      <c r="P1222" s="314">
        <v>111583.98935999999</v>
      </c>
      <c r="Q1222" s="314">
        <v>3473.5491499999998</v>
      </c>
      <c r="R1222" s="315">
        <v>115057.53851</v>
      </c>
    </row>
    <row r="1223" spans="1:18" s="298" customFormat="1">
      <c r="A1223" s="311"/>
      <c r="B1223" s="311"/>
      <c r="C1223" s="311"/>
      <c r="D1223" s="311"/>
      <c r="E1223" s="312">
        <v>455</v>
      </c>
      <c r="F1223" s="313">
        <v>123174.55745000001</v>
      </c>
      <c r="G1223" s="314">
        <v>123557.32923</v>
      </c>
      <c r="H1223" s="314">
        <v>246731.88668</v>
      </c>
      <c r="I1223" s="314">
        <v>46036.62947</v>
      </c>
      <c r="J1223" s="314">
        <v>160588.24155999999</v>
      </c>
      <c r="K1223" s="314">
        <v>206624.87103000001</v>
      </c>
      <c r="L1223" s="314">
        <v>96914.312989999991</v>
      </c>
      <c r="M1223" s="314">
        <v>484273.40098000003</v>
      </c>
      <c r="N1223" s="314">
        <v>581187.71397000004</v>
      </c>
      <c r="O1223" s="314">
        <v>1034544.47168</v>
      </c>
      <c r="P1223" s="314">
        <v>105887.79606000001</v>
      </c>
      <c r="Q1223" s="314">
        <v>163098.36677000002</v>
      </c>
      <c r="R1223" s="315">
        <v>268986.16282999999</v>
      </c>
    </row>
    <row r="1224" spans="1:18" s="298" customFormat="1">
      <c r="A1224" s="311"/>
      <c r="B1224" s="311"/>
      <c r="C1224" s="311"/>
      <c r="D1224" s="311"/>
      <c r="E1224" s="312">
        <v>382</v>
      </c>
      <c r="F1224" s="313">
        <v>599738.03408000001</v>
      </c>
      <c r="G1224" s="314">
        <v>285477.94004000002</v>
      </c>
      <c r="H1224" s="314">
        <v>885215.97412000003</v>
      </c>
      <c r="I1224" s="314">
        <v>71090.425560000003</v>
      </c>
      <c r="J1224" s="314">
        <v>98013.665239999988</v>
      </c>
      <c r="K1224" s="314">
        <v>169104.09080000001</v>
      </c>
      <c r="L1224" s="314">
        <v>31721.32159</v>
      </c>
      <c r="M1224" s="314">
        <v>56636.935259999998</v>
      </c>
      <c r="N1224" s="314">
        <v>88358.256849999991</v>
      </c>
      <c r="O1224" s="314">
        <v>1142678.32177</v>
      </c>
      <c r="P1224" s="314">
        <v>894142.43209999998</v>
      </c>
      <c r="Q1224" s="314">
        <v>872620.82911000005</v>
      </c>
      <c r="R1224" s="315">
        <v>1766763.2612100001</v>
      </c>
    </row>
    <row r="1225" spans="1:18" s="298" customFormat="1">
      <c r="A1225" s="311"/>
      <c r="B1225" s="311"/>
      <c r="C1225" s="311"/>
      <c r="D1225" s="311"/>
      <c r="E1225" s="312">
        <v>394</v>
      </c>
      <c r="F1225" s="313">
        <v>22833.297850000003</v>
      </c>
      <c r="G1225" s="314">
        <v>18630.611539999998</v>
      </c>
      <c r="H1225" s="314">
        <v>41463.909390000001</v>
      </c>
      <c r="I1225" s="314">
        <v>60121.94803</v>
      </c>
      <c r="J1225" s="314">
        <v>17916.987530000002</v>
      </c>
      <c r="K1225" s="314">
        <v>78038.935559999998</v>
      </c>
      <c r="L1225" s="314">
        <v>16997.11191</v>
      </c>
      <c r="M1225" s="314">
        <v>9446.8998599999995</v>
      </c>
      <c r="N1225" s="314">
        <v>26444.011770000001</v>
      </c>
      <c r="O1225" s="314">
        <v>145946.85672000001</v>
      </c>
      <c r="P1225" s="314">
        <v>133121.14683000001</v>
      </c>
      <c r="Q1225" s="314">
        <v>7165.04972</v>
      </c>
      <c r="R1225" s="315">
        <v>140286.19655000002</v>
      </c>
    </row>
    <row r="1226" spans="1:18" s="298" customFormat="1">
      <c r="A1226" s="311"/>
      <c r="B1226" s="311"/>
      <c r="C1226" s="311"/>
      <c r="D1226" s="311"/>
      <c r="E1226" s="312">
        <v>423</v>
      </c>
      <c r="F1226" s="313">
        <v>24680.055940000002</v>
      </c>
      <c r="G1226" s="314">
        <v>20924.15393</v>
      </c>
      <c r="H1226" s="314">
        <v>45604.209869999999</v>
      </c>
      <c r="I1226" s="314">
        <v>37837.305229999998</v>
      </c>
      <c r="J1226" s="314">
        <v>26840.134969999999</v>
      </c>
      <c r="K1226" s="314">
        <v>64677.440200000005</v>
      </c>
      <c r="L1226" s="314">
        <v>9613.603509999999</v>
      </c>
      <c r="M1226" s="314">
        <v>6435.1929800000007</v>
      </c>
      <c r="N1226" s="314">
        <v>16048.796490000001</v>
      </c>
      <c r="O1226" s="314">
        <v>126330.44656</v>
      </c>
      <c r="P1226" s="314">
        <v>71689.523079999999</v>
      </c>
      <c r="Q1226" s="314">
        <v>7285.17929</v>
      </c>
      <c r="R1226" s="315">
        <v>78974.702369999999</v>
      </c>
    </row>
    <row r="1227" spans="1:18" s="298" customFormat="1">
      <c r="A1227" s="311"/>
      <c r="B1227" s="311"/>
      <c r="C1227" s="311"/>
      <c r="D1227" s="306" t="s">
        <v>84</v>
      </c>
      <c r="E1227" s="307">
        <v>292</v>
      </c>
      <c r="F1227" s="308">
        <v>35202.049039999998</v>
      </c>
      <c r="G1227" s="309">
        <v>18424.727019999998</v>
      </c>
      <c r="H1227" s="309">
        <v>53626.776060000004</v>
      </c>
      <c r="I1227" s="309">
        <v>103536.57634</v>
      </c>
      <c r="J1227" s="309">
        <v>18611.411510000002</v>
      </c>
      <c r="K1227" s="309">
        <v>122147.98784999999</v>
      </c>
      <c r="L1227" s="309">
        <v>26898.991000000002</v>
      </c>
      <c r="M1227" s="309">
        <v>6211.4405399999996</v>
      </c>
      <c r="N1227" s="309">
        <v>33110.431539999998</v>
      </c>
      <c r="O1227" s="309">
        <v>208885.19545</v>
      </c>
      <c r="P1227" s="309">
        <v>216301.25796000002</v>
      </c>
      <c r="Q1227" s="309">
        <v>15592.07</v>
      </c>
      <c r="R1227" s="310">
        <v>231893.32796</v>
      </c>
    </row>
    <row r="1228" spans="1:18" s="298" customFormat="1">
      <c r="A1228" s="311"/>
      <c r="B1228" s="311"/>
      <c r="C1228" s="311"/>
      <c r="D1228" s="306" t="s">
        <v>69</v>
      </c>
      <c r="E1228" s="307">
        <v>116</v>
      </c>
      <c r="F1228" s="308">
        <v>9589.7518099999998</v>
      </c>
      <c r="G1228" s="309">
        <v>6552.2069599999995</v>
      </c>
      <c r="H1228" s="309">
        <v>16141.958769999999</v>
      </c>
      <c r="I1228" s="309">
        <v>108897.18862</v>
      </c>
      <c r="J1228" s="309">
        <v>23962.589520000001</v>
      </c>
      <c r="K1228" s="309">
        <v>132859.77814000001</v>
      </c>
      <c r="L1228" s="309">
        <v>17335.217989999997</v>
      </c>
      <c r="M1228" s="309">
        <v>11841.720859999999</v>
      </c>
      <c r="N1228" s="309">
        <v>29176.938850000002</v>
      </c>
      <c r="O1228" s="309">
        <v>178178.67575999998</v>
      </c>
      <c r="P1228" s="309">
        <v>155007.53253999999</v>
      </c>
      <c r="Q1228" s="309">
        <v>17676.858600000003</v>
      </c>
      <c r="R1228" s="310">
        <v>172684.39113999999</v>
      </c>
    </row>
    <row r="1229" spans="1:18" s="298" customFormat="1">
      <c r="A1229" s="311"/>
      <c r="B1229" s="311"/>
      <c r="C1229" s="311"/>
      <c r="D1229" s="311"/>
      <c r="E1229" s="312">
        <v>113</v>
      </c>
      <c r="F1229" s="313">
        <v>45675.872689999997</v>
      </c>
      <c r="G1229" s="314">
        <v>20151.340469999999</v>
      </c>
      <c r="H1229" s="314">
        <v>65827.213159999999</v>
      </c>
      <c r="I1229" s="314">
        <v>72309.203170000008</v>
      </c>
      <c r="J1229" s="314">
        <v>55285.519560000001</v>
      </c>
      <c r="K1229" s="314">
        <v>127594.72273000001</v>
      </c>
      <c r="L1229" s="314">
        <v>37700.818180000002</v>
      </c>
      <c r="M1229" s="314">
        <v>33868.313470000001</v>
      </c>
      <c r="N1229" s="314">
        <v>71569.13165000001</v>
      </c>
      <c r="O1229" s="314">
        <v>264991.06754000002</v>
      </c>
      <c r="P1229" s="314">
        <v>360305.02085000003</v>
      </c>
      <c r="Q1229" s="314">
        <v>35530.188219999996</v>
      </c>
      <c r="R1229" s="315">
        <v>395835.20906999998</v>
      </c>
    </row>
    <row r="1230" spans="1:18" s="298" customFormat="1">
      <c r="A1230" s="311"/>
      <c r="B1230" s="311"/>
      <c r="C1230" s="311"/>
      <c r="D1230" s="311"/>
      <c r="E1230" s="312">
        <v>194</v>
      </c>
      <c r="F1230" s="313">
        <v>35999.194040000002</v>
      </c>
      <c r="G1230" s="314">
        <v>12882.32836</v>
      </c>
      <c r="H1230" s="314">
        <v>48881.522400000002</v>
      </c>
      <c r="I1230" s="314">
        <v>79552.814469999998</v>
      </c>
      <c r="J1230" s="314">
        <v>41759.110119999998</v>
      </c>
      <c r="K1230" s="314">
        <v>121311.92459000001</v>
      </c>
      <c r="L1230" s="314">
        <v>27454.020489999999</v>
      </c>
      <c r="M1230" s="314">
        <v>18023.14141</v>
      </c>
      <c r="N1230" s="314">
        <v>45477.161899999999</v>
      </c>
      <c r="O1230" s="314">
        <v>215670.60888999997</v>
      </c>
      <c r="P1230" s="314">
        <v>117926.8281</v>
      </c>
      <c r="Q1230" s="314">
        <v>9335.960140000001</v>
      </c>
      <c r="R1230" s="315">
        <v>127262.78823999999</v>
      </c>
    </row>
    <row r="1231" spans="1:18" s="298" customFormat="1">
      <c r="A1231" s="311"/>
      <c r="B1231" s="311"/>
      <c r="C1231" s="311"/>
      <c r="D1231" s="311"/>
      <c r="E1231" s="312">
        <v>195</v>
      </c>
      <c r="F1231" s="313">
        <v>12722.528400000001</v>
      </c>
      <c r="G1231" s="314">
        <v>9065.3272799999995</v>
      </c>
      <c r="H1231" s="314">
        <v>21787.855680000001</v>
      </c>
      <c r="I1231" s="314">
        <v>41308.346720000001</v>
      </c>
      <c r="J1231" s="314">
        <v>23278.388360000001</v>
      </c>
      <c r="K1231" s="314">
        <v>64586.735079999999</v>
      </c>
      <c r="L1231" s="314">
        <v>16806.51037</v>
      </c>
      <c r="M1231" s="314">
        <v>13979.569660000001</v>
      </c>
      <c r="N1231" s="314">
        <v>30786.080030000001</v>
      </c>
      <c r="O1231" s="314">
        <v>117160.67079</v>
      </c>
      <c r="P1231" s="314">
        <v>92171.442420000007</v>
      </c>
      <c r="Q1231" s="314">
        <v>4126.8428199999998</v>
      </c>
      <c r="R1231" s="315">
        <v>96298.285239999997</v>
      </c>
    </row>
    <row r="1232" spans="1:18" s="298" customFormat="1">
      <c r="A1232" s="311"/>
      <c r="B1232" s="311"/>
      <c r="C1232" s="311"/>
      <c r="D1232" s="311"/>
      <c r="E1232" s="312">
        <v>231</v>
      </c>
      <c r="F1232" s="313">
        <v>84294.849650000004</v>
      </c>
      <c r="G1232" s="314">
        <v>20992.461340000002</v>
      </c>
      <c r="H1232" s="314">
        <v>105287.31099</v>
      </c>
      <c r="I1232" s="314">
        <v>70871.396720000004</v>
      </c>
      <c r="J1232" s="314">
        <v>46221.797350000001</v>
      </c>
      <c r="K1232" s="314">
        <v>117093.19407</v>
      </c>
      <c r="L1232" s="314">
        <v>35644.827720000001</v>
      </c>
      <c r="M1232" s="314">
        <v>31244.315280000003</v>
      </c>
      <c r="N1232" s="314">
        <v>66889.142999999996</v>
      </c>
      <c r="O1232" s="314">
        <v>289269.64805999998</v>
      </c>
      <c r="P1232" s="314">
        <v>250003.39308000001</v>
      </c>
      <c r="Q1232" s="314">
        <v>21994.342659999998</v>
      </c>
      <c r="R1232" s="315">
        <v>271997.73574000003</v>
      </c>
    </row>
    <row r="1233" spans="1:18" s="298" customFormat="1">
      <c r="A1233" s="311"/>
      <c r="B1233" s="311"/>
      <c r="C1233" s="311"/>
      <c r="D1233" s="311"/>
      <c r="E1233" s="312">
        <v>237</v>
      </c>
      <c r="F1233" s="313">
        <v>61460.557179999996</v>
      </c>
      <c r="G1233" s="314">
        <v>23138.671010000002</v>
      </c>
      <c r="H1233" s="314">
        <v>84599.228189999994</v>
      </c>
      <c r="I1233" s="314">
        <v>28064.265820000001</v>
      </c>
      <c r="J1233" s="314">
        <v>16158.59505</v>
      </c>
      <c r="K1233" s="314">
        <v>44222.860869999997</v>
      </c>
      <c r="L1233" s="314">
        <v>10700.694029999999</v>
      </c>
      <c r="M1233" s="314">
        <v>11494.27988</v>
      </c>
      <c r="N1233" s="314">
        <v>22194.973910000001</v>
      </c>
      <c r="O1233" s="314">
        <v>151017.06297</v>
      </c>
      <c r="P1233" s="314">
        <v>93239.801599999992</v>
      </c>
      <c r="Q1233" s="314">
        <v>8125.7902300000005</v>
      </c>
      <c r="R1233" s="315">
        <v>101365.59183</v>
      </c>
    </row>
    <row r="1234" spans="1:18" s="298" customFormat="1">
      <c r="A1234" s="311"/>
      <c r="B1234" s="311"/>
      <c r="C1234" s="311"/>
      <c r="D1234" s="311"/>
      <c r="E1234" s="312">
        <v>408</v>
      </c>
      <c r="F1234" s="313">
        <v>37143.538999999997</v>
      </c>
      <c r="G1234" s="314">
        <v>36921.541259999998</v>
      </c>
      <c r="H1234" s="314">
        <v>74065.080260000002</v>
      </c>
      <c r="I1234" s="314">
        <v>53752.279069999997</v>
      </c>
      <c r="J1234" s="314">
        <v>44196.559649999996</v>
      </c>
      <c r="K1234" s="314">
        <v>97948.83872</v>
      </c>
      <c r="L1234" s="314">
        <v>32969.159249999997</v>
      </c>
      <c r="M1234" s="314">
        <v>48257.048490000001</v>
      </c>
      <c r="N1234" s="314">
        <v>81226.207739999998</v>
      </c>
      <c r="O1234" s="314">
        <v>253240.12672</v>
      </c>
      <c r="P1234" s="314">
        <v>237670.76734999998</v>
      </c>
      <c r="Q1234" s="314">
        <v>14736.10758</v>
      </c>
      <c r="R1234" s="315">
        <v>252406.87493000002</v>
      </c>
    </row>
    <row r="1235" spans="1:18" s="298" customFormat="1">
      <c r="A1235" s="311"/>
      <c r="B1235" s="311"/>
      <c r="C1235" s="311"/>
      <c r="D1235" s="311"/>
      <c r="E1235" s="312">
        <v>427</v>
      </c>
      <c r="F1235" s="313">
        <v>37235.643280000004</v>
      </c>
      <c r="G1235" s="314">
        <v>27557.458690000003</v>
      </c>
      <c r="H1235" s="314">
        <v>64793.101969999996</v>
      </c>
      <c r="I1235" s="314">
        <v>99062.702860000005</v>
      </c>
      <c r="J1235" s="314">
        <v>61895.286990000001</v>
      </c>
      <c r="K1235" s="314">
        <v>160957.98984999998</v>
      </c>
      <c r="L1235" s="314">
        <v>45680.505899999996</v>
      </c>
      <c r="M1235" s="314">
        <v>47874.008809999999</v>
      </c>
      <c r="N1235" s="314">
        <v>93554.514709999989</v>
      </c>
      <c r="O1235" s="314">
        <v>319305.60652999999</v>
      </c>
      <c r="P1235" s="314">
        <v>276674.86300000001</v>
      </c>
      <c r="Q1235" s="314">
        <v>23557.814679999999</v>
      </c>
      <c r="R1235" s="315">
        <v>300232.67768000002</v>
      </c>
    </row>
    <row r="1236" spans="1:18" s="298" customFormat="1">
      <c r="A1236" s="311"/>
      <c r="B1236" s="311"/>
      <c r="C1236" s="311"/>
      <c r="D1236" s="306" t="s">
        <v>65</v>
      </c>
      <c r="E1236" s="307">
        <v>65</v>
      </c>
      <c r="F1236" s="308">
        <v>40739.683779999999</v>
      </c>
      <c r="G1236" s="309">
        <v>65552.879379999998</v>
      </c>
      <c r="H1236" s="309">
        <v>106292.56315999999</v>
      </c>
      <c r="I1236" s="309">
        <v>47901.588939999994</v>
      </c>
      <c r="J1236" s="309">
        <v>46197.646740000004</v>
      </c>
      <c r="K1236" s="309">
        <v>94099.235680000013</v>
      </c>
      <c r="L1236" s="309">
        <v>23498.184739999997</v>
      </c>
      <c r="M1236" s="309">
        <v>23384.909420000004</v>
      </c>
      <c r="N1236" s="309">
        <v>46883.094159999993</v>
      </c>
      <c r="O1236" s="309">
        <v>247274.89300000001</v>
      </c>
      <c r="P1236" s="309">
        <v>367414.74906</v>
      </c>
      <c r="Q1236" s="309">
        <v>36501.465680000001</v>
      </c>
      <c r="R1236" s="310">
        <v>403916.21474000002</v>
      </c>
    </row>
    <row r="1237" spans="1:18" s="298" customFormat="1">
      <c r="A1237" s="311"/>
      <c r="B1237" s="311"/>
      <c r="C1237" s="311"/>
      <c r="D1237" s="311"/>
      <c r="E1237" s="312">
        <v>66</v>
      </c>
      <c r="F1237" s="313">
        <v>94667.559030000004</v>
      </c>
      <c r="G1237" s="314">
        <v>170073.86859</v>
      </c>
      <c r="H1237" s="314">
        <v>264741.42762000003</v>
      </c>
      <c r="I1237" s="314">
        <v>97196.567360000001</v>
      </c>
      <c r="J1237" s="314">
        <v>68037.160189999995</v>
      </c>
      <c r="K1237" s="314">
        <v>165233.72755000001</v>
      </c>
      <c r="L1237" s="314">
        <v>41058.943899999998</v>
      </c>
      <c r="M1237" s="314">
        <v>34747.650670000003</v>
      </c>
      <c r="N1237" s="314">
        <v>75806.594569999987</v>
      </c>
      <c r="O1237" s="314">
        <v>505781.74974</v>
      </c>
      <c r="P1237" s="314">
        <v>354747.6372</v>
      </c>
      <c r="Q1237" s="314">
        <v>87075.369030000002</v>
      </c>
      <c r="R1237" s="315">
        <v>441823.00623</v>
      </c>
    </row>
    <row r="1238" spans="1:18" s="298" customFormat="1">
      <c r="A1238" s="311"/>
      <c r="B1238" s="311"/>
      <c r="C1238" s="311"/>
      <c r="D1238" s="311"/>
      <c r="E1238" s="312">
        <v>67</v>
      </c>
      <c r="F1238" s="313">
        <v>31583.373379999997</v>
      </c>
      <c r="G1238" s="314">
        <v>11138.572699999999</v>
      </c>
      <c r="H1238" s="314">
        <v>42721.946080000002</v>
      </c>
      <c r="I1238" s="314">
        <v>39356.013229999997</v>
      </c>
      <c r="J1238" s="314">
        <v>23976.83296</v>
      </c>
      <c r="K1238" s="314">
        <v>63332.846189999997</v>
      </c>
      <c r="L1238" s="314">
        <v>17920.568780000001</v>
      </c>
      <c r="M1238" s="314">
        <v>17959.726269999999</v>
      </c>
      <c r="N1238" s="314">
        <v>35880.295050000001</v>
      </c>
      <c r="O1238" s="314">
        <v>141935.08731999999</v>
      </c>
      <c r="P1238" s="314">
        <v>145470.78744999997</v>
      </c>
      <c r="Q1238" s="314">
        <v>22393.249210000002</v>
      </c>
      <c r="R1238" s="315">
        <v>167864.03665999998</v>
      </c>
    </row>
    <row r="1239" spans="1:18" s="298" customFormat="1">
      <c r="A1239" s="311"/>
      <c r="B1239" s="311"/>
      <c r="C1239" s="311"/>
      <c r="D1239" s="311"/>
      <c r="E1239" s="312">
        <v>68</v>
      </c>
      <c r="F1239" s="313">
        <v>67131.951409999994</v>
      </c>
      <c r="G1239" s="314">
        <v>39345.715250000001</v>
      </c>
      <c r="H1239" s="314">
        <v>106477.66666</v>
      </c>
      <c r="I1239" s="314">
        <v>106988.18456000001</v>
      </c>
      <c r="J1239" s="314">
        <v>61275.226490000001</v>
      </c>
      <c r="K1239" s="314">
        <v>168263.41105000002</v>
      </c>
      <c r="L1239" s="314">
        <v>34059.79103</v>
      </c>
      <c r="M1239" s="314">
        <v>24659.518079999998</v>
      </c>
      <c r="N1239" s="314">
        <v>58719.309110000002</v>
      </c>
      <c r="O1239" s="314">
        <v>333460.38682000001</v>
      </c>
      <c r="P1239" s="314">
        <v>207004.75323</v>
      </c>
      <c r="Q1239" s="314">
        <v>11182.080900000001</v>
      </c>
      <c r="R1239" s="315">
        <v>218186.83413</v>
      </c>
    </row>
    <row r="1240" spans="1:18" s="298" customFormat="1">
      <c r="A1240" s="311"/>
      <c r="B1240" s="311"/>
      <c r="C1240" s="311"/>
      <c r="D1240" s="311"/>
      <c r="E1240" s="312">
        <v>70</v>
      </c>
      <c r="F1240" s="313">
        <v>17170.295559999999</v>
      </c>
      <c r="G1240" s="314">
        <v>19199.84289</v>
      </c>
      <c r="H1240" s="314">
        <v>36370.138450000006</v>
      </c>
      <c r="I1240" s="314">
        <v>20651.521079999999</v>
      </c>
      <c r="J1240" s="314">
        <v>18828.793859999998</v>
      </c>
      <c r="K1240" s="314">
        <v>39480.314939999997</v>
      </c>
      <c r="L1240" s="314">
        <v>6692.7709500000001</v>
      </c>
      <c r="M1240" s="314">
        <v>10922.654839999999</v>
      </c>
      <c r="N1240" s="314">
        <v>17615.425789999998</v>
      </c>
      <c r="O1240" s="314">
        <v>93465.879180000004</v>
      </c>
      <c r="P1240" s="314">
        <v>126005.23893000001</v>
      </c>
      <c r="Q1240" s="314">
        <v>2500.3729399999997</v>
      </c>
      <c r="R1240" s="315">
        <v>128505.61187000001</v>
      </c>
    </row>
    <row r="1241" spans="1:18" s="298" customFormat="1">
      <c r="A1241" s="311"/>
      <c r="B1241" s="311"/>
      <c r="C1241" s="311"/>
      <c r="D1241" s="311"/>
      <c r="E1241" s="312">
        <v>71</v>
      </c>
      <c r="F1241" s="313">
        <v>8068897.28467</v>
      </c>
      <c r="G1241" s="314">
        <v>5397299.0565400003</v>
      </c>
      <c r="H1241" s="314">
        <v>13466196.341209998</v>
      </c>
      <c r="I1241" s="314">
        <v>1849125.9327400001</v>
      </c>
      <c r="J1241" s="314">
        <v>2597178.0671599996</v>
      </c>
      <c r="K1241" s="314">
        <v>4446303.9998999992</v>
      </c>
      <c r="L1241" s="314">
        <v>6331779.3729999997</v>
      </c>
      <c r="M1241" s="314">
        <v>4171672.1426300001</v>
      </c>
      <c r="N1241" s="314">
        <v>10503451.515629999</v>
      </c>
      <c r="O1241" s="314">
        <v>28415951.856740002</v>
      </c>
      <c r="P1241" s="314">
        <v>14808197.876389999</v>
      </c>
      <c r="Q1241" s="314">
        <v>11930484.273490001</v>
      </c>
      <c r="R1241" s="315">
        <v>26738682.149879999</v>
      </c>
    </row>
    <row r="1242" spans="1:18" s="298" customFormat="1">
      <c r="A1242" s="311"/>
      <c r="B1242" s="311"/>
      <c r="C1242" s="311"/>
      <c r="D1242" s="311"/>
      <c r="E1242" s="312">
        <v>216</v>
      </c>
      <c r="F1242" s="313">
        <v>34789.994170000005</v>
      </c>
      <c r="G1242" s="314">
        <v>47912.524520000006</v>
      </c>
      <c r="H1242" s="314">
        <v>82702.518689999997</v>
      </c>
      <c r="I1242" s="314">
        <v>64124.398009999997</v>
      </c>
      <c r="J1242" s="314">
        <v>61746.190299999995</v>
      </c>
      <c r="K1242" s="314">
        <v>125870.58831000001</v>
      </c>
      <c r="L1242" s="314">
        <v>35572.66257</v>
      </c>
      <c r="M1242" s="314">
        <v>35217.378340000003</v>
      </c>
      <c r="N1242" s="314">
        <v>70790.040909999996</v>
      </c>
      <c r="O1242" s="314">
        <v>279363.14791</v>
      </c>
      <c r="P1242" s="314">
        <v>265408.43686000002</v>
      </c>
      <c r="Q1242" s="314">
        <v>45956.468460000004</v>
      </c>
      <c r="R1242" s="315">
        <v>311364.90532000002</v>
      </c>
    </row>
    <row r="1243" spans="1:18" s="298" customFormat="1">
      <c r="A1243" s="311"/>
      <c r="B1243" s="311"/>
      <c r="C1243" s="311"/>
      <c r="D1243" s="311"/>
      <c r="E1243" s="312">
        <v>241</v>
      </c>
      <c r="F1243" s="313">
        <v>20458.9548</v>
      </c>
      <c r="G1243" s="314">
        <v>13857.034220000001</v>
      </c>
      <c r="H1243" s="314">
        <v>34315.989020000001</v>
      </c>
      <c r="I1243" s="314">
        <v>40482.717859999997</v>
      </c>
      <c r="J1243" s="314">
        <v>22278.355370000001</v>
      </c>
      <c r="K1243" s="314">
        <v>62761.073229999995</v>
      </c>
      <c r="L1243" s="314">
        <v>21509.46156</v>
      </c>
      <c r="M1243" s="314">
        <v>20914.69959</v>
      </c>
      <c r="N1243" s="314">
        <v>42424.16115</v>
      </c>
      <c r="O1243" s="314">
        <v>139501.22340000002</v>
      </c>
      <c r="P1243" s="314">
        <v>199816.37677</v>
      </c>
      <c r="Q1243" s="314">
        <v>33133.648309999997</v>
      </c>
      <c r="R1243" s="315">
        <v>232950.02508000002</v>
      </c>
    </row>
    <row r="1244" spans="1:18" s="298" customFormat="1">
      <c r="A1244" s="311"/>
      <c r="B1244" s="311"/>
      <c r="C1244" s="311"/>
      <c r="D1244" s="311"/>
      <c r="E1244" s="312">
        <v>247</v>
      </c>
      <c r="F1244" s="313">
        <v>235730.84915999998</v>
      </c>
      <c r="G1244" s="314">
        <v>164249.44999000002</v>
      </c>
      <c r="H1244" s="314">
        <v>399980.29914999998</v>
      </c>
      <c r="I1244" s="314">
        <v>62735.114139999998</v>
      </c>
      <c r="J1244" s="314">
        <v>51837.061159999997</v>
      </c>
      <c r="K1244" s="314">
        <v>114572.1753</v>
      </c>
      <c r="L1244" s="314">
        <v>25413.989229999999</v>
      </c>
      <c r="M1244" s="314">
        <v>42820.667689999995</v>
      </c>
      <c r="N1244" s="314">
        <v>68234.656920000009</v>
      </c>
      <c r="O1244" s="314">
        <v>582787.13136999996</v>
      </c>
      <c r="P1244" s="314">
        <v>528691.82524000003</v>
      </c>
      <c r="Q1244" s="314">
        <v>574461.84502999997</v>
      </c>
      <c r="R1244" s="315">
        <v>1103153.6702699999</v>
      </c>
    </row>
    <row r="1245" spans="1:18" s="298" customFormat="1">
      <c r="A1245" s="311"/>
      <c r="B1245" s="311"/>
      <c r="C1245" s="311"/>
      <c r="D1245" s="311"/>
      <c r="E1245" s="312">
        <v>251</v>
      </c>
      <c r="F1245" s="313">
        <v>20906.76153</v>
      </c>
      <c r="G1245" s="314">
        <v>28301.078420000002</v>
      </c>
      <c r="H1245" s="314">
        <v>49207.839950000001</v>
      </c>
      <c r="I1245" s="314">
        <v>41337.020920000003</v>
      </c>
      <c r="J1245" s="314">
        <v>18278.736420000001</v>
      </c>
      <c r="K1245" s="314">
        <v>59615.757340000004</v>
      </c>
      <c r="L1245" s="314">
        <v>9697.4376799999991</v>
      </c>
      <c r="M1245" s="314">
        <v>6079.1912300000004</v>
      </c>
      <c r="N1245" s="314">
        <v>15776.628909999999</v>
      </c>
      <c r="O1245" s="314">
        <v>124600.2262</v>
      </c>
      <c r="P1245" s="314">
        <v>125179.79598000001</v>
      </c>
      <c r="Q1245" s="314">
        <v>6782.2652500000004</v>
      </c>
      <c r="R1245" s="315">
        <v>131962.06122999999</v>
      </c>
    </row>
    <row r="1246" spans="1:18" s="298" customFormat="1">
      <c r="A1246" s="311"/>
      <c r="B1246" s="311"/>
      <c r="C1246" s="311"/>
      <c r="D1246" s="306" t="s">
        <v>66</v>
      </c>
      <c r="E1246" s="307">
        <v>107</v>
      </c>
      <c r="F1246" s="308">
        <v>15617.907650000001</v>
      </c>
      <c r="G1246" s="309">
        <v>11499.592470000001</v>
      </c>
      <c r="H1246" s="309">
        <v>27117.500120000001</v>
      </c>
      <c r="I1246" s="309">
        <v>60308.216869999997</v>
      </c>
      <c r="J1246" s="309">
        <v>16616.626779999999</v>
      </c>
      <c r="K1246" s="309">
        <v>76924.84365000001</v>
      </c>
      <c r="L1246" s="309">
        <v>22761.86</v>
      </c>
      <c r="M1246" s="309">
        <v>8329.9675000000007</v>
      </c>
      <c r="N1246" s="309">
        <v>31091.827499999999</v>
      </c>
      <c r="O1246" s="309">
        <v>135134.17127000002</v>
      </c>
      <c r="P1246" s="309">
        <v>97574.77549</v>
      </c>
      <c r="Q1246" s="309">
        <v>8218.5439399999996</v>
      </c>
      <c r="R1246" s="310">
        <v>105793.31943</v>
      </c>
    </row>
    <row r="1247" spans="1:18" s="298" customFormat="1">
      <c r="A1247" s="311"/>
      <c r="B1247" s="311"/>
      <c r="C1247" s="311"/>
      <c r="D1247" s="311"/>
      <c r="E1247" s="312">
        <v>338</v>
      </c>
      <c r="F1247" s="313">
        <v>30541.292309999997</v>
      </c>
      <c r="G1247" s="314">
        <v>6882.0208600000005</v>
      </c>
      <c r="H1247" s="314">
        <v>37423.313170000001</v>
      </c>
      <c r="I1247" s="314">
        <v>89279.799060000005</v>
      </c>
      <c r="J1247" s="314">
        <v>24521.701929999999</v>
      </c>
      <c r="K1247" s="314">
        <v>113801.50099</v>
      </c>
      <c r="L1247" s="314">
        <v>69121.322739999989</v>
      </c>
      <c r="M1247" s="314">
        <v>32601.278589999998</v>
      </c>
      <c r="N1247" s="314">
        <v>101722.60133</v>
      </c>
      <c r="O1247" s="314">
        <v>252947.41549000001</v>
      </c>
      <c r="P1247" s="314">
        <v>173249.13488999999</v>
      </c>
      <c r="Q1247" s="314">
        <v>34778.916789999996</v>
      </c>
      <c r="R1247" s="315">
        <v>208028.05168</v>
      </c>
    </row>
    <row r="1248" spans="1:18" s="298" customFormat="1">
      <c r="A1248" s="311"/>
      <c r="B1248" s="311"/>
      <c r="C1248" s="311"/>
      <c r="D1248" s="311"/>
      <c r="E1248" s="312">
        <v>468</v>
      </c>
      <c r="F1248" s="313">
        <v>4357.9378799999995</v>
      </c>
      <c r="G1248" s="314">
        <v>3879.8203599999997</v>
      </c>
      <c r="H1248" s="314">
        <v>8237.758240000001</v>
      </c>
      <c r="I1248" s="314">
        <v>51584.894820000001</v>
      </c>
      <c r="J1248" s="314">
        <v>10532.041789999999</v>
      </c>
      <c r="K1248" s="314">
        <v>62116.936609999997</v>
      </c>
      <c r="L1248" s="314">
        <v>12880.065710000001</v>
      </c>
      <c r="M1248" s="314">
        <v>5457.6621999999998</v>
      </c>
      <c r="N1248" s="314">
        <v>18337.727910000001</v>
      </c>
      <c r="O1248" s="314">
        <v>88692.422760000001</v>
      </c>
      <c r="P1248" s="314">
        <v>102742.70018000001</v>
      </c>
      <c r="Q1248" s="314">
        <v>2274.5243999999998</v>
      </c>
      <c r="R1248" s="315">
        <v>105017.22457999999</v>
      </c>
    </row>
    <row r="1249" spans="1:18" s="298" customFormat="1">
      <c r="A1249" s="311"/>
      <c r="B1249" s="311"/>
      <c r="C1249" s="311"/>
      <c r="D1249" s="311"/>
      <c r="E1249" s="312">
        <v>278</v>
      </c>
      <c r="F1249" s="313">
        <v>23977.864000000001</v>
      </c>
      <c r="G1249" s="314">
        <v>2276.50333</v>
      </c>
      <c r="H1249" s="314">
        <v>26254.367329999997</v>
      </c>
      <c r="I1249" s="314">
        <v>55802.396540000002</v>
      </c>
      <c r="J1249" s="314">
        <v>11318.139210000001</v>
      </c>
      <c r="K1249" s="314">
        <v>67120.535749999995</v>
      </c>
      <c r="L1249" s="314">
        <v>25802.38654</v>
      </c>
      <c r="M1249" s="314">
        <v>6918.0801700000002</v>
      </c>
      <c r="N1249" s="314">
        <v>32720.466710000001</v>
      </c>
      <c r="O1249" s="314">
        <v>126095.36979000001</v>
      </c>
      <c r="P1249" s="314">
        <v>81527.261099999989</v>
      </c>
      <c r="Q1249" s="314">
        <v>7095.1628099999998</v>
      </c>
      <c r="R1249" s="315">
        <v>88622.423909999998</v>
      </c>
    </row>
    <row r="1250" spans="1:18" s="298" customFormat="1">
      <c r="A1250" s="311"/>
      <c r="B1250" s="311"/>
      <c r="C1250" s="311"/>
      <c r="D1250" s="311"/>
      <c r="E1250" s="312">
        <v>293</v>
      </c>
      <c r="F1250" s="313">
        <v>19207.810530000002</v>
      </c>
      <c r="G1250" s="314">
        <v>8990.884759999999</v>
      </c>
      <c r="H1250" s="314">
        <v>28198.69529</v>
      </c>
      <c r="I1250" s="314">
        <v>40505.823920000003</v>
      </c>
      <c r="J1250" s="314">
        <v>7270.3257999999996</v>
      </c>
      <c r="K1250" s="314">
        <v>47776.149720000001</v>
      </c>
      <c r="L1250" s="314">
        <v>17619.264920000001</v>
      </c>
      <c r="M1250" s="314">
        <v>4025.1502500000001</v>
      </c>
      <c r="N1250" s="314">
        <v>21644.41517</v>
      </c>
      <c r="O1250" s="314">
        <v>97619.260180000012</v>
      </c>
      <c r="P1250" s="314">
        <v>78252.327669999999</v>
      </c>
      <c r="Q1250" s="314">
        <v>6653.6994500000001</v>
      </c>
      <c r="R1250" s="315">
        <v>84906.027119999999</v>
      </c>
    </row>
    <row r="1251" spans="1:18" s="298" customFormat="1">
      <c r="A1251" s="311"/>
      <c r="B1251" s="311"/>
      <c r="C1251" s="311"/>
      <c r="D1251" s="311"/>
      <c r="E1251" s="312">
        <v>339</v>
      </c>
      <c r="F1251" s="313">
        <v>4731.3246200000003</v>
      </c>
      <c r="G1251" s="314">
        <v>1391.31636</v>
      </c>
      <c r="H1251" s="314">
        <v>6122.6409800000001</v>
      </c>
      <c r="I1251" s="314">
        <v>50993.701740000004</v>
      </c>
      <c r="J1251" s="314">
        <v>5934.3712999999998</v>
      </c>
      <c r="K1251" s="314">
        <v>56928.073039999996</v>
      </c>
      <c r="L1251" s="314">
        <v>22368.95868</v>
      </c>
      <c r="M1251" s="314">
        <v>3155.36294</v>
      </c>
      <c r="N1251" s="314">
        <v>25524.321620000002</v>
      </c>
      <c r="O1251" s="314">
        <v>88575.035640000002</v>
      </c>
      <c r="P1251" s="314">
        <v>70285.554650000005</v>
      </c>
      <c r="Q1251" s="314">
        <v>2163.2186200000001</v>
      </c>
      <c r="R1251" s="315">
        <v>72448.773269999991</v>
      </c>
    </row>
    <row r="1252" spans="1:18" s="298" customFormat="1">
      <c r="A1252" s="311"/>
      <c r="B1252" s="311"/>
      <c r="C1252" s="311"/>
      <c r="D1252" s="311"/>
      <c r="E1252" s="312">
        <v>386</v>
      </c>
      <c r="F1252" s="313">
        <v>20745.144789999998</v>
      </c>
      <c r="G1252" s="314">
        <v>4565.6886799999993</v>
      </c>
      <c r="H1252" s="314">
        <v>25310.833469999998</v>
      </c>
      <c r="I1252" s="314">
        <v>88046.390920000005</v>
      </c>
      <c r="J1252" s="314">
        <v>20467.341219999998</v>
      </c>
      <c r="K1252" s="314">
        <v>108513.73214000001</v>
      </c>
      <c r="L1252" s="314">
        <v>25798.25762</v>
      </c>
      <c r="M1252" s="314">
        <v>15543.49834</v>
      </c>
      <c r="N1252" s="314">
        <v>41341.755960000002</v>
      </c>
      <c r="O1252" s="314">
        <v>175166.32157</v>
      </c>
      <c r="P1252" s="314">
        <v>99554.113010000001</v>
      </c>
      <c r="Q1252" s="314">
        <v>3072.42245</v>
      </c>
      <c r="R1252" s="315">
        <v>102626.53546</v>
      </c>
    </row>
    <row r="1253" spans="1:18" s="298" customFormat="1">
      <c r="A1253" s="311"/>
      <c r="B1253" s="311"/>
      <c r="C1253" s="311"/>
      <c r="D1253" s="306" t="s">
        <v>86</v>
      </c>
      <c r="E1253" s="307">
        <v>103</v>
      </c>
      <c r="F1253" s="308">
        <v>17761.771820000002</v>
      </c>
      <c r="G1253" s="309">
        <v>7716.3714900000004</v>
      </c>
      <c r="H1253" s="309">
        <v>25478.143309999999</v>
      </c>
      <c r="I1253" s="309">
        <v>108959.45091</v>
      </c>
      <c r="J1253" s="309">
        <v>16457.9202</v>
      </c>
      <c r="K1253" s="309">
        <v>125417.37110999999</v>
      </c>
      <c r="L1253" s="309">
        <v>36830.546539999996</v>
      </c>
      <c r="M1253" s="309">
        <v>7035.48891</v>
      </c>
      <c r="N1253" s="309">
        <v>43866.035450000003</v>
      </c>
      <c r="O1253" s="309">
        <v>194761.54987000002</v>
      </c>
      <c r="P1253" s="309">
        <v>166070.9474</v>
      </c>
      <c r="Q1253" s="309">
        <v>24049.203079999999</v>
      </c>
      <c r="R1253" s="310">
        <v>190120.15047999998</v>
      </c>
    </row>
    <row r="1254" spans="1:18" s="298" customFormat="1">
      <c r="A1254" s="311"/>
      <c r="B1254" s="311"/>
      <c r="C1254" s="311"/>
      <c r="D1254" s="311"/>
      <c r="E1254" s="312">
        <v>337</v>
      </c>
      <c r="F1254" s="313">
        <v>24193.87802</v>
      </c>
      <c r="G1254" s="314">
        <v>11419.72985</v>
      </c>
      <c r="H1254" s="314">
        <v>35613.60787</v>
      </c>
      <c r="I1254" s="314">
        <v>58696.430820000001</v>
      </c>
      <c r="J1254" s="314">
        <v>11362.472390000001</v>
      </c>
      <c r="K1254" s="314">
        <v>70058.903209999989</v>
      </c>
      <c r="L1254" s="314">
        <v>20370.179969999997</v>
      </c>
      <c r="M1254" s="314">
        <v>9436.8040299999993</v>
      </c>
      <c r="N1254" s="314">
        <v>29806.984</v>
      </c>
      <c r="O1254" s="314">
        <v>135479.49508000002</v>
      </c>
      <c r="P1254" s="314">
        <v>108983.26734000001</v>
      </c>
      <c r="Q1254" s="314">
        <v>4912.0337900000004</v>
      </c>
      <c r="R1254" s="315">
        <v>113895.30112999999</v>
      </c>
    </row>
    <row r="1255" spans="1:18" s="298" customFormat="1">
      <c r="A1255" s="311"/>
      <c r="B1255" s="311"/>
      <c r="C1255" s="311"/>
      <c r="D1255" s="311"/>
      <c r="E1255" s="312">
        <v>395</v>
      </c>
      <c r="F1255" s="313">
        <v>25399.06781</v>
      </c>
      <c r="G1255" s="314">
        <v>5550.7754500000001</v>
      </c>
      <c r="H1255" s="314">
        <v>30949.843260000001</v>
      </c>
      <c r="I1255" s="314">
        <v>84535.387760000012</v>
      </c>
      <c r="J1255" s="314">
        <v>27510.119170000002</v>
      </c>
      <c r="K1255" s="314">
        <v>112045.50693</v>
      </c>
      <c r="L1255" s="314">
        <v>62299.624859999996</v>
      </c>
      <c r="M1255" s="314">
        <v>26733.34016</v>
      </c>
      <c r="N1255" s="314">
        <v>89032.965019999989</v>
      </c>
      <c r="O1255" s="314">
        <v>232028.31521</v>
      </c>
      <c r="P1255" s="314">
        <v>215318.77662000002</v>
      </c>
      <c r="Q1255" s="314">
        <v>7436.3093799999997</v>
      </c>
      <c r="R1255" s="315">
        <v>222755.08600000001</v>
      </c>
    </row>
    <row r="1256" spans="1:18" s="298" customFormat="1">
      <c r="A1256" s="311"/>
      <c r="B1256" s="311"/>
      <c r="C1256" s="311"/>
      <c r="D1256" s="306" t="s">
        <v>277</v>
      </c>
      <c r="E1256" s="307">
        <v>84</v>
      </c>
      <c r="F1256" s="308">
        <v>29407.121429999999</v>
      </c>
      <c r="G1256" s="309">
        <v>9964.9705999999987</v>
      </c>
      <c r="H1256" s="309">
        <v>39372.09203</v>
      </c>
      <c r="I1256" s="309">
        <v>74962.621629999994</v>
      </c>
      <c r="J1256" s="309">
        <v>19233.12415</v>
      </c>
      <c r="K1256" s="309">
        <v>94195.745779999997</v>
      </c>
      <c r="L1256" s="309">
        <v>27800.042450000001</v>
      </c>
      <c r="M1256" s="309">
        <v>8003.7742400000006</v>
      </c>
      <c r="N1256" s="309">
        <v>35803.81669</v>
      </c>
      <c r="O1256" s="309">
        <v>169371.6545</v>
      </c>
      <c r="P1256" s="309">
        <v>129014.23136000001</v>
      </c>
      <c r="Q1256" s="309">
        <v>7497.0821299999998</v>
      </c>
      <c r="R1256" s="310">
        <v>136511.31349</v>
      </c>
    </row>
    <row r="1257" spans="1:18" s="298" customFormat="1">
      <c r="A1257" s="311"/>
      <c r="B1257" s="311"/>
      <c r="C1257" s="311"/>
      <c r="D1257" s="311"/>
      <c r="E1257" s="312">
        <v>91</v>
      </c>
      <c r="F1257" s="313">
        <v>14750.640300000001</v>
      </c>
      <c r="G1257" s="314">
        <v>9771.0852699999996</v>
      </c>
      <c r="H1257" s="314">
        <v>24521.725569999999</v>
      </c>
      <c r="I1257" s="314">
        <v>49321.572759999995</v>
      </c>
      <c r="J1257" s="314">
        <v>12070.56336</v>
      </c>
      <c r="K1257" s="314">
        <v>61392.136119999996</v>
      </c>
      <c r="L1257" s="314">
        <v>20517.813760000001</v>
      </c>
      <c r="M1257" s="314">
        <v>9957.2186300000012</v>
      </c>
      <c r="N1257" s="314">
        <v>30475.03239</v>
      </c>
      <c r="O1257" s="314">
        <v>116388.89408</v>
      </c>
      <c r="P1257" s="314">
        <v>88243.351769999994</v>
      </c>
      <c r="Q1257" s="314">
        <v>6383.6913600000007</v>
      </c>
      <c r="R1257" s="315">
        <v>94627.043129999991</v>
      </c>
    </row>
    <row r="1258" spans="1:18" s="298" customFormat="1">
      <c r="A1258" s="311"/>
      <c r="B1258" s="311"/>
      <c r="C1258" s="311"/>
      <c r="D1258" s="311"/>
      <c r="E1258" s="312">
        <v>208</v>
      </c>
      <c r="F1258" s="313">
        <v>40780.075349999999</v>
      </c>
      <c r="G1258" s="314">
        <v>16958.826229999999</v>
      </c>
      <c r="H1258" s="314">
        <v>57738.901579999998</v>
      </c>
      <c r="I1258" s="314">
        <v>124664.72519</v>
      </c>
      <c r="J1258" s="314">
        <v>66251.715190000003</v>
      </c>
      <c r="K1258" s="314">
        <v>190916.44037999999</v>
      </c>
      <c r="L1258" s="314">
        <v>118779.21519</v>
      </c>
      <c r="M1258" s="314">
        <v>73190.674769999998</v>
      </c>
      <c r="N1258" s="314">
        <v>191969.88996</v>
      </c>
      <c r="O1258" s="314">
        <v>440625.23191999999</v>
      </c>
      <c r="P1258" s="314">
        <v>377188.22313999996</v>
      </c>
      <c r="Q1258" s="314">
        <v>34983.081229999996</v>
      </c>
      <c r="R1258" s="315">
        <v>412171.30437000003</v>
      </c>
    </row>
    <row r="1259" spans="1:18" s="298" customFormat="1">
      <c r="A1259" s="311"/>
      <c r="B1259" s="311"/>
      <c r="C1259" s="311"/>
      <c r="D1259" s="311"/>
      <c r="E1259" s="312">
        <v>280</v>
      </c>
      <c r="F1259" s="313">
        <v>6739.4790199999998</v>
      </c>
      <c r="G1259" s="314">
        <v>1222.3134299999999</v>
      </c>
      <c r="H1259" s="314">
        <v>7961.7924499999999</v>
      </c>
      <c r="I1259" s="314">
        <v>28690.30501</v>
      </c>
      <c r="J1259" s="314">
        <v>5215.2629200000001</v>
      </c>
      <c r="K1259" s="314">
        <v>33905.567929999997</v>
      </c>
      <c r="L1259" s="314">
        <v>10285.422339999999</v>
      </c>
      <c r="M1259" s="314">
        <v>5780.1118399999996</v>
      </c>
      <c r="N1259" s="314">
        <v>16065.534180000001</v>
      </c>
      <c r="O1259" s="314">
        <v>57932.894560000001</v>
      </c>
      <c r="P1259" s="314">
        <v>49179.98315</v>
      </c>
      <c r="Q1259" s="314">
        <v>4354.30962</v>
      </c>
      <c r="R1259" s="315">
        <v>53534.29277</v>
      </c>
    </row>
    <row r="1260" spans="1:18" s="298" customFormat="1">
      <c r="A1260" s="311"/>
      <c r="B1260" s="311"/>
      <c r="C1260" s="311"/>
      <c r="D1260" s="306" t="s">
        <v>70</v>
      </c>
      <c r="E1260" s="307">
        <v>73</v>
      </c>
      <c r="F1260" s="308">
        <v>8821.8618900000001</v>
      </c>
      <c r="G1260" s="309">
        <v>6283.7940799999997</v>
      </c>
      <c r="H1260" s="309">
        <v>15105.65597</v>
      </c>
      <c r="I1260" s="309">
        <v>39377.945570000003</v>
      </c>
      <c r="J1260" s="309">
        <v>14466.70485</v>
      </c>
      <c r="K1260" s="309">
        <v>53844.650420000005</v>
      </c>
      <c r="L1260" s="309">
        <v>13590.756019999999</v>
      </c>
      <c r="M1260" s="309">
        <v>9035.7019700000001</v>
      </c>
      <c r="N1260" s="309">
        <v>22626.457989999999</v>
      </c>
      <c r="O1260" s="309">
        <v>91576.764379999993</v>
      </c>
      <c r="P1260" s="309">
        <v>103720.63957</v>
      </c>
      <c r="Q1260" s="309">
        <v>3029.4060299999996</v>
      </c>
      <c r="R1260" s="310">
        <v>106750.0456</v>
      </c>
    </row>
    <row r="1261" spans="1:18" s="298" customFormat="1">
      <c r="A1261" s="311"/>
      <c r="B1261" s="311"/>
      <c r="C1261" s="311"/>
      <c r="D1261" s="311"/>
      <c r="E1261" s="312">
        <v>76</v>
      </c>
      <c r="F1261" s="313">
        <v>49016.382950000007</v>
      </c>
      <c r="G1261" s="314">
        <v>23396.62731</v>
      </c>
      <c r="H1261" s="314">
        <v>72413.01026000001</v>
      </c>
      <c r="I1261" s="314">
        <v>120870.08486</v>
      </c>
      <c r="J1261" s="314">
        <v>64243.740270000002</v>
      </c>
      <c r="K1261" s="314">
        <v>185113.82512999998</v>
      </c>
      <c r="L1261" s="314">
        <v>61043.905189999998</v>
      </c>
      <c r="M1261" s="314">
        <v>43719.517359999998</v>
      </c>
      <c r="N1261" s="314">
        <v>104763.42255</v>
      </c>
      <c r="O1261" s="314">
        <v>362290.25793999998</v>
      </c>
      <c r="P1261" s="314">
        <v>280103.74304000003</v>
      </c>
      <c r="Q1261" s="314">
        <v>13560.81408</v>
      </c>
      <c r="R1261" s="315">
        <v>293664.55712000001</v>
      </c>
    </row>
    <row r="1262" spans="1:18" s="298" customFormat="1">
      <c r="A1262" s="311"/>
      <c r="B1262" s="311"/>
      <c r="C1262" s="311"/>
      <c r="D1262" s="311"/>
      <c r="E1262" s="312">
        <v>75</v>
      </c>
      <c r="F1262" s="313">
        <v>12595.01676</v>
      </c>
      <c r="G1262" s="314">
        <v>9822.7442499999997</v>
      </c>
      <c r="H1262" s="314">
        <v>22417.761010000002</v>
      </c>
      <c r="I1262" s="314">
        <v>42946.461990000003</v>
      </c>
      <c r="J1262" s="314">
        <v>15215.00547</v>
      </c>
      <c r="K1262" s="314">
        <v>58161.46746</v>
      </c>
      <c r="L1262" s="314">
        <v>14714.45183</v>
      </c>
      <c r="M1262" s="314">
        <v>9390.0728199999994</v>
      </c>
      <c r="N1262" s="314">
        <v>24104.524649999999</v>
      </c>
      <c r="O1262" s="314">
        <v>104683.75312000001</v>
      </c>
      <c r="P1262" s="314">
        <v>111726.22140000001</v>
      </c>
      <c r="Q1262" s="314">
        <v>5153.3764199999996</v>
      </c>
      <c r="R1262" s="315">
        <v>116879.59782</v>
      </c>
    </row>
    <row r="1263" spans="1:18" s="298" customFormat="1">
      <c r="A1263" s="311"/>
      <c r="B1263" s="311"/>
      <c r="C1263" s="311"/>
      <c r="D1263" s="311"/>
      <c r="E1263" s="312">
        <v>212</v>
      </c>
      <c r="F1263" s="313">
        <v>18480.99048</v>
      </c>
      <c r="G1263" s="314">
        <v>2072.5179499999999</v>
      </c>
      <c r="H1263" s="314">
        <v>20553.508429999998</v>
      </c>
      <c r="I1263" s="314">
        <v>62984.108759999996</v>
      </c>
      <c r="J1263" s="314">
        <v>20715.69082</v>
      </c>
      <c r="K1263" s="314">
        <v>83699.799579999992</v>
      </c>
      <c r="L1263" s="314">
        <v>33571.777249999999</v>
      </c>
      <c r="M1263" s="314">
        <v>28000.823049999999</v>
      </c>
      <c r="N1263" s="314">
        <v>61572.600299999998</v>
      </c>
      <c r="O1263" s="314">
        <v>165825.90831</v>
      </c>
      <c r="P1263" s="314">
        <v>149094.56109999999</v>
      </c>
      <c r="Q1263" s="314">
        <v>6020.9297800000004</v>
      </c>
      <c r="R1263" s="315">
        <v>155115.49088</v>
      </c>
    </row>
    <row r="1264" spans="1:18" s="298" customFormat="1">
      <c r="A1264" s="311"/>
      <c r="B1264" s="311"/>
      <c r="C1264" s="311"/>
      <c r="D1264" s="311"/>
      <c r="E1264" s="312">
        <v>248</v>
      </c>
      <c r="F1264" s="313">
        <v>11587.37305</v>
      </c>
      <c r="G1264" s="314">
        <v>8188.8652300000003</v>
      </c>
      <c r="H1264" s="314">
        <v>19776.238280000001</v>
      </c>
      <c r="I1264" s="314">
        <v>43168.899720000001</v>
      </c>
      <c r="J1264" s="314">
        <v>12184.892189999999</v>
      </c>
      <c r="K1264" s="314">
        <v>55353.79191</v>
      </c>
      <c r="L1264" s="314">
        <v>25238.266869999999</v>
      </c>
      <c r="M1264" s="314">
        <v>8661.7878399999991</v>
      </c>
      <c r="N1264" s="314">
        <v>33900.054710000004</v>
      </c>
      <c r="O1264" s="314">
        <v>109030.0849</v>
      </c>
      <c r="P1264" s="314">
        <v>77699.515310000003</v>
      </c>
      <c r="Q1264" s="314">
        <v>3831.0702900000001</v>
      </c>
      <c r="R1264" s="315">
        <v>81530.585599999991</v>
      </c>
    </row>
    <row r="1265" spans="1:18" s="298" customFormat="1">
      <c r="A1265" s="311"/>
      <c r="B1265" s="311"/>
      <c r="C1265" s="311"/>
      <c r="D1265" s="311"/>
      <c r="E1265" s="312">
        <v>306</v>
      </c>
      <c r="F1265" s="313">
        <v>3176.4608399999997</v>
      </c>
      <c r="G1265" s="314">
        <v>0.60457000000000005</v>
      </c>
      <c r="H1265" s="314">
        <v>3177.0654100000002</v>
      </c>
      <c r="I1265" s="314">
        <v>4199.97966</v>
      </c>
      <c r="J1265" s="314">
        <v>1048.0208700000001</v>
      </c>
      <c r="K1265" s="314">
        <v>5248.0005300000003</v>
      </c>
      <c r="L1265" s="314">
        <v>320.08355</v>
      </c>
      <c r="M1265" s="314">
        <v>51.556539999999998</v>
      </c>
      <c r="N1265" s="314">
        <v>371.64009000000004</v>
      </c>
      <c r="O1265" s="314">
        <v>8796.7060299999994</v>
      </c>
      <c r="P1265" s="314">
        <v>4005.7193500000003</v>
      </c>
      <c r="Q1265" s="314">
        <v>148.66354999999999</v>
      </c>
      <c r="R1265" s="315">
        <v>4154.3828999999996</v>
      </c>
    </row>
    <row r="1266" spans="1:18" s="298" customFormat="1">
      <c r="A1266" s="311"/>
      <c r="B1266" s="311"/>
      <c r="C1266" s="311"/>
      <c r="D1266" s="311"/>
      <c r="E1266" s="312">
        <v>319</v>
      </c>
      <c r="F1266" s="313">
        <v>39026.353759999998</v>
      </c>
      <c r="G1266" s="314">
        <v>17926.767949999998</v>
      </c>
      <c r="H1266" s="314">
        <v>56953.121709999999</v>
      </c>
      <c r="I1266" s="314">
        <v>91283.454329999993</v>
      </c>
      <c r="J1266" s="314">
        <v>47505.92957</v>
      </c>
      <c r="K1266" s="314">
        <v>138789.38390000002</v>
      </c>
      <c r="L1266" s="314">
        <v>71179.846730000005</v>
      </c>
      <c r="M1266" s="314">
        <v>47168.83268</v>
      </c>
      <c r="N1266" s="314">
        <v>118348.67941</v>
      </c>
      <c r="O1266" s="314">
        <v>314091.18501999998</v>
      </c>
      <c r="P1266" s="314">
        <v>346320.68533999997</v>
      </c>
      <c r="Q1266" s="314">
        <v>28995.154979999999</v>
      </c>
      <c r="R1266" s="315">
        <v>375315.84032000002</v>
      </c>
    </row>
    <row r="1267" spans="1:18" s="298" customFormat="1">
      <c r="A1267" s="311"/>
      <c r="B1267" s="311"/>
      <c r="C1267" s="311"/>
      <c r="D1267" s="306" t="s">
        <v>85</v>
      </c>
      <c r="E1267" s="307">
        <v>31</v>
      </c>
      <c r="F1267" s="308">
        <v>44463.410100000001</v>
      </c>
      <c r="G1267" s="309">
        <v>30316.015090000001</v>
      </c>
      <c r="H1267" s="309">
        <v>74779.425189999994</v>
      </c>
      <c r="I1267" s="309">
        <v>137422.87847999998</v>
      </c>
      <c r="J1267" s="309">
        <v>41182.656569999999</v>
      </c>
      <c r="K1267" s="309">
        <v>178605.53505000001</v>
      </c>
      <c r="L1267" s="309">
        <v>53754.730920000002</v>
      </c>
      <c r="M1267" s="309">
        <v>26259.74913</v>
      </c>
      <c r="N1267" s="309">
        <v>80014.480049999998</v>
      </c>
      <c r="O1267" s="309">
        <v>333399.44029</v>
      </c>
      <c r="P1267" s="309">
        <v>205368.09630999999</v>
      </c>
      <c r="Q1267" s="309">
        <v>9667.4084999999995</v>
      </c>
      <c r="R1267" s="310">
        <v>215035.50481000001</v>
      </c>
    </row>
    <row r="1268" spans="1:18" s="298" customFormat="1">
      <c r="A1268" s="311"/>
      <c r="B1268" s="311"/>
      <c r="C1268" s="311"/>
      <c r="D1268" s="311"/>
      <c r="E1268" s="312">
        <v>282</v>
      </c>
      <c r="F1268" s="313">
        <v>24835.929609999999</v>
      </c>
      <c r="G1268" s="314">
        <v>7093.4386199999999</v>
      </c>
      <c r="H1268" s="314">
        <v>31929.36823</v>
      </c>
      <c r="I1268" s="314">
        <v>37521.874710000004</v>
      </c>
      <c r="J1268" s="314">
        <v>7861.8202499999998</v>
      </c>
      <c r="K1268" s="314">
        <v>45383.694960000001</v>
      </c>
      <c r="L1268" s="314">
        <v>10460.773880000001</v>
      </c>
      <c r="M1268" s="314">
        <v>5601.7569999999996</v>
      </c>
      <c r="N1268" s="314">
        <v>16062.53088</v>
      </c>
      <c r="O1268" s="314">
        <v>93375.594069999992</v>
      </c>
      <c r="P1268" s="314">
        <v>87516.430670000002</v>
      </c>
      <c r="Q1268" s="314">
        <v>1876.9011799999998</v>
      </c>
      <c r="R1268" s="315">
        <v>89393.331849999988</v>
      </c>
    </row>
    <row r="1269" spans="1:18" s="298" customFormat="1">
      <c r="A1269" s="311"/>
      <c r="B1269" s="311"/>
      <c r="C1269" s="311"/>
      <c r="D1269" s="311"/>
      <c r="E1269" s="312">
        <v>412</v>
      </c>
      <c r="F1269" s="313">
        <v>34164.10385</v>
      </c>
      <c r="G1269" s="314">
        <v>11284.14978</v>
      </c>
      <c r="H1269" s="314">
        <v>45448.253629999999</v>
      </c>
      <c r="I1269" s="314">
        <v>85345.73404000001</v>
      </c>
      <c r="J1269" s="314">
        <v>17129.503100000002</v>
      </c>
      <c r="K1269" s="314">
        <v>102475.23714</v>
      </c>
      <c r="L1269" s="314">
        <v>29148.09059</v>
      </c>
      <c r="M1269" s="314">
        <v>7438.4417400000002</v>
      </c>
      <c r="N1269" s="314">
        <v>36586.532330000002</v>
      </c>
      <c r="O1269" s="314">
        <v>184510.02309999999</v>
      </c>
      <c r="P1269" s="314">
        <v>136338.71933000002</v>
      </c>
      <c r="Q1269" s="314">
        <v>4654.6335199999994</v>
      </c>
      <c r="R1269" s="315">
        <v>140993.35285</v>
      </c>
    </row>
    <row r="1270" spans="1:18" s="298" customFormat="1">
      <c r="A1270" s="311"/>
      <c r="B1270" s="311"/>
      <c r="C1270" s="311"/>
      <c r="D1270" s="306" t="s">
        <v>71</v>
      </c>
      <c r="E1270" s="307">
        <v>77</v>
      </c>
      <c r="F1270" s="308">
        <v>34410.517209999998</v>
      </c>
      <c r="G1270" s="309">
        <v>15940.30809</v>
      </c>
      <c r="H1270" s="309">
        <v>50350.825299999997</v>
      </c>
      <c r="I1270" s="309">
        <v>56103.130299999997</v>
      </c>
      <c r="J1270" s="309">
        <v>33131.802159999999</v>
      </c>
      <c r="K1270" s="309">
        <v>89234.932459999996</v>
      </c>
      <c r="L1270" s="309">
        <v>20286.53873</v>
      </c>
      <c r="M1270" s="309">
        <v>17341.089749999999</v>
      </c>
      <c r="N1270" s="309">
        <v>37627.628479999999</v>
      </c>
      <c r="O1270" s="309">
        <v>177213.38624000002</v>
      </c>
      <c r="P1270" s="309">
        <v>134060.96973000001</v>
      </c>
      <c r="Q1270" s="309">
        <v>3565.0884100000003</v>
      </c>
      <c r="R1270" s="310">
        <v>137626.05813999998</v>
      </c>
    </row>
    <row r="1271" spans="1:18" s="298" customFormat="1">
      <c r="A1271" s="311"/>
      <c r="B1271" s="311"/>
      <c r="C1271" s="311"/>
      <c r="D1271" s="311"/>
      <c r="E1271" s="312">
        <v>79</v>
      </c>
      <c r="F1271" s="313">
        <v>34623.01685</v>
      </c>
      <c r="G1271" s="314">
        <v>13422.59626</v>
      </c>
      <c r="H1271" s="314">
        <v>48045.613109999998</v>
      </c>
      <c r="I1271" s="314">
        <v>39977.10413</v>
      </c>
      <c r="J1271" s="314">
        <v>25131.692500000001</v>
      </c>
      <c r="K1271" s="314">
        <v>65108.796630000004</v>
      </c>
      <c r="L1271" s="314">
        <v>16983.42686</v>
      </c>
      <c r="M1271" s="314">
        <v>12517.586569999999</v>
      </c>
      <c r="N1271" s="314">
        <v>29501.013429999999</v>
      </c>
      <c r="O1271" s="314">
        <v>142655.42316999999</v>
      </c>
      <c r="P1271" s="314">
        <v>112785.97207999999</v>
      </c>
      <c r="Q1271" s="314">
        <v>10715.60017</v>
      </c>
      <c r="R1271" s="315">
        <v>123501.57225</v>
      </c>
    </row>
    <row r="1272" spans="1:18" s="298" customFormat="1">
      <c r="A1272" s="311"/>
      <c r="B1272" s="311"/>
      <c r="C1272" s="311"/>
      <c r="D1272" s="311"/>
      <c r="E1272" s="312">
        <v>80</v>
      </c>
      <c r="F1272" s="313">
        <v>320948.35685000004</v>
      </c>
      <c r="G1272" s="314">
        <v>346132.91674999997</v>
      </c>
      <c r="H1272" s="314">
        <v>667081.27360000007</v>
      </c>
      <c r="I1272" s="314">
        <v>86781.758579999994</v>
      </c>
      <c r="J1272" s="314">
        <v>74369.645109999998</v>
      </c>
      <c r="K1272" s="314">
        <v>161151.40369000001</v>
      </c>
      <c r="L1272" s="314">
        <v>35983.038700000005</v>
      </c>
      <c r="M1272" s="314">
        <v>47518.347379999999</v>
      </c>
      <c r="N1272" s="314">
        <v>83501.386079999997</v>
      </c>
      <c r="O1272" s="314">
        <v>911734.06336999999</v>
      </c>
      <c r="P1272" s="314">
        <v>720039.12407000002</v>
      </c>
      <c r="Q1272" s="314">
        <v>610583.58310000005</v>
      </c>
      <c r="R1272" s="315">
        <v>1330622.7071700001</v>
      </c>
    </row>
    <row r="1273" spans="1:18" s="298" customFormat="1">
      <c r="A1273" s="311"/>
      <c r="B1273" s="311"/>
      <c r="C1273" s="311"/>
      <c r="D1273" s="311"/>
      <c r="E1273" s="312">
        <v>201</v>
      </c>
      <c r="F1273" s="313">
        <v>31405.27073</v>
      </c>
      <c r="G1273" s="314">
        <v>17112.749319999999</v>
      </c>
      <c r="H1273" s="314">
        <v>48518.020049999999</v>
      </c>
      <c r="I1273" s="314">
        <v>93627.71106999999</v>
      </c>
      <c r="J1273" s="314">
        <v>65005.028720000002</v>
      </c>
      <c r="K1273" s="314">
        <v>158632.73978999999</v>
      </c>
      <c r="L1273" s="314">
        <v>29440.850409999999</v>
      </c>
      <c r="M1273" s="314">
        <v>26895.552339999998</v>
      </c>
      <c r="N1273" s="314">
        <v>56336.402750000001</v>
      </c>
      <c r="O1273" s="314">
        <v>263487.16259000002</v>
      </c>
      <c r="P1273" s="314">
        <v>152796.65573</v>
      </c>
      <c r="Q1273" s="314">
        <v>10773.600269999999</v>
      </c>
      <c r="R1273" s="315">
        <v>163570.25599999999</v>
      </c>
    </row>
    <row r="1274" spans="1:18" s="298" customFormat="1">
      <c r="A1274" s="311"/>
      <c r="B1274" s="311"/>
      <c r="C1274" s="311"/>
      <c r="D1274" s="311"/>
      <c r="E1274" s="312">
        <v>351</v>
      </c>
      <c r="F1274" s="313">
        <v>67838.725390000007</v>
      </c>
      <c r="G1274" s="314">
        <v>60187.445439999996</v>
      </c>
      <c r="H1274" s="314">
        <v>128026.17083</v>
      </c>
      <c r="I1274" s="314">
        <v>104502.72524</v>
      </c>
      <c r="J1274" s="314">
        <v>105069.55038</v>
      </c>
      <c r="K1274" s="314">
        <v>209572.27562</v>
      </c>
      <c r="L1274" s="314">
        <v>44856.986979999994</v>
      </c>
      <c r="M1274" s="314">
        <v>53149.10572</v>
      </c>
      <c r="N1274" s="314">
        <v>98006.092700000008</v>
      </c>
      <c r="O1274" s="314">
        <v>435604.53914999997</v>
      </c>
      <c r="P1274" s="314">
        <v>357649.19325999997</v>
      </c>
      <c r="Q1274" s="314">
        <v>86852.862450000001</v>
      </c>
      <c r="R1274" s="315">
        <v>444502.05570999999</v>
      </c>
    </row>
    <row r="1275" spans="1:18" s="298" customFormat="1">
      <c r="A1275" s="311"/>
      <c r="B1275" s="311"/>
      <c r="C1275" s="311"/>
      <c r="D1275" s="311"/>
      <c r="E1275" s="312">
        <v>366</v>
      </c>
      <c r="F1275" s="313">
        <v>31981.312460000001</v>
      </c>
      <c r="G1275" s="314">
        <v>24307.437959999999</v>
      </c>
      <c r="H1275" s="314">
        <v>56288.750420000004</v>
      </c>
      <c r="I1275" s="314">
        <v>32303.766179999999</v>
      </c>
      <c r="J1275" s="314">
        <v>21036.433779999999</v>
      </c>
      <c r="K1275" s="314">
        <v>53340.199959999998</v>
      </c>
      <c r="L1275" s="314">
        <v>9488.5127799999991</v>
      </c>
      <c r="M1275" s="314">
        <v>11852.87587</v>
      </c>
      <c r="N1275" s="314">
        <v>21341.388649999997</v>
      </c>
      <c r="O1275" s="314">
        <v>130970.33903</v>
      </c>
      <c r="P1275" s="314">
        <v>95650.928769999999</v>
      </c>
      <c r="Q1275" s="314">
        <v>11440.237859999999</v>
      </c>
      <c r="R1275" s="315">
        <v>107091.16662999999</v>
      </c>
    </row>
    <row r="1276" spans="1:18" s="298" customFormat="1">
      <c r="A1276" s="311"/>
      <c r="B1276" s="311"/>
      <c r="C1276" s="311"/>
      <c r="D1276" s="311"/>
      <c r="E1276" s="312">
        <v>374</v>
      </c>
      <c r="F1276" s="313">
        <v>30483.003120000001</v>
      </c>
      <c r="G1276" s="314">
        <v>24598.170679999999</v>
      </c>
      <c r="H1276" s="314">
        <v>55081.173799999997</v>
      </c>
      <c r="I1276" s="314">
        <v>61078.702170000004</v>
      </c>
      <c r="J1276" s="314">
        <v>60082.611079999995</v>
      </c>
      <c r="K1276" s="314">
        <v>121161.31325000001</v>
      </c>
      <c r="L1276" s="314">
        <v>34102.326219999995</v>
      </c>
      <c r="M1276" s="314">
        <v>43969.419150000002</v>
      </c>
      <c r="N1276" s="314">
        <v>78071.745370000004</v>
      </c>
      <c r="O1276" s="314">
        <v>254314.23241999999</v>
      </c>
      <c r="P1276" s="314">
        <v>290857.18800000002</v>
      </c>
      <c r="Q1276" s="314">
        <v>30457.31335</v>
      </c>
      <c r="R1276" s="315">
        <v>321314.50135000004</v>
      </c>
    </row>
    <row r="1277" spans="1:18" s="298" customFormat="1">
      <c r="A1277" s="311"/>
      <c r="B1277" s="311"/>
      <c r="C1277" s="311"/>
      <c r="D1277" s="311"/>
      <c r="E1277" s="312">
        <v>377</v>
      </c>
      <c r="F1277" s="313">
        <v>13972.26397</v>
      </c>
      <c r="G1277" s="314">
        <v>5674.48506</v>
      </c>
      <c r="H1277" s="314">
        <v>19646.749030000003</v>
      </c>
      <c r="I1277" s="314">
        <v>52198.488380000003</v>
      </c>
      <c r="J1277" s="314">
        <v>21065.109390000001</v>
      </c>
      <c r="K1277" s="314">
        <v>73263.597769999993</v>
      </c>
      <c r="L1277" s="314">
        <v>25350.152590000002</v>
      </c>
      <c r="M1277" s="314">
        <v>8898.8193900000006</v>
      </c>
      <c r="N1277" s="314">
        <v>34248.971979999995</v>
      </c>
      <c r="O1277" s="314">
        <v>127159.31878</v>
      </c>
      <c r="P1277" s="314">
        <v>111103.78457999999</v>
      </c>
      <c r="Q1277" s="314">
        <v>8129.3222999999998</v>
      </c>
      <c r="R1277" s="315">
        <v>119233.10687999999</v>
      </c>
    </row>
    <row r="1278" spans="1:18" s="298" customFormat="1">
      <c r="A1278" s="311"/>
      <c r="B1278" s="311"/>
      <c r="C1278" s="311"/>
      <c r="D1278" s="311"/>
      <c r="E1278" s="312">
        <v>379</v>
      </c>
      <c r="F1278" s="313">
        <v>121304.86470000001</v>
      </c>
      <c r="G1278" s="314">
        <v>37820.4234</v>
      </c>
      <c r="H1278" s="314">
        <v>159125.28810000001</v>
      </c>
      <c r="I1278" s="314">
        <v>58547.90756</v>
      </c>
      <c r="J1278" s="314">
        <v>167659.97756</v>
      </c>
      <c r="K1278" s="314">
        <v>226207.88511999999</v>
      </c>
      <c r="L1278" s="314">
        <v>126637.80459999999</v>
      </c>
      <c r="M1278" s="314">
        <v>259167.79071</v>
      </c>
      <c r="N1278" s="314">
        <v>385805.59531</v>
      </c>
      <c r="O1278" s="314">
        <v>771138.76853</v>
      </c>
      <c r="P1278" s="314">
        <v>66014.109249999994</v>
      </c>
      <c r="Q1278" s="314">
        <v>181416.07610000001</v>
      </c>
      <c r="R1278" s="315">
        <v>247430.18534999999</v>
      </c>
    </row>
    <row r="1279" spans="1:18" s="298" customFormat="1">
      <c r="A1279" s="311"/>
      <c r="B1279" s="311"/>
      <c r="C1279" s="311"/>
      <c r="D1279" s="311"/>
      <c r="E1279" s="312">
        <v>398</v>
      </c>
      <c r="F1279" s="313">
        <v>0</v>
      </c>
      <c r="G1279" s="314">
        <v>0</v>
      </c>
      <c r="H1279" s="314">
        <v>0</v>
      </c>
      <c r="I1279" s="314">
        <v>15.92876</v>
      </c>
      <c r="J1279" s="314">
        <v>0</v>
      </c>
      <c r="K1279" s="314">
        <v>15.92876</v>
      </c>
      <c r="L1279" s="314">
        <v>90.339970000000008</v>
      </c>
      <c r="M1279" s="314">
        <v>96.477000000000004</v>
      </c>
      <c r="N1279" s="314">
        <v>186.81697</v>
      </c>
      <c r="O1279" s="314">
        <v>202.74573000000001</v>
      </c>
      <c r="P1279" s="314">
        <v>2.9137300000000002</v>
      </c>
      <c r="Q1279" s="314">
        <v>0</v>
      </c>
      <c r="R1279" s="315">
        <v>2.9137300000000002</v>
      </c>
    </row>
    <row r="1280" spans="1:18" s="298" customFormat="1">
      <c r="A1280" s="311"/>
      <c r="B1280" s="311"/>
      <c r="C1280" s="311"/>
      <c r="D1280" s="311"/>
      <c r="E1280" s="312">
        <v>456</v>
      </c>
      <c r="F1280" s="313">
        <v>27549.27994</v>
      </c>
      <c r="G1280" s="314">
        <v>6955.7945999999993</v>
      </c>
      <c r="H1280" s="314">
        <v>34505.074540000001</v>
      </c>
      <c r="I1280" s="314">
        <v>67459.359989999997</v>
      </c>
      <c r="J1280" s="314">
        <v>34556.7114</v>
      </c>
      <c r="K1280" s="314">
        <v>102016.07139</v>
      </c>
      <c r="L1280" s="314">
        <v>24063.691039999998</v>
      </c>
      <c r="M1280" s="314">
        <v>14462.674279999999</v>
      </c>
      <c r="N1280" s="314">
        <v>38526.365319999997</v>
      </c>
      <c r="O1280" s="314">
        <v>175047.51125000001</v>
      </c>
      <c r="P1280" s="314">
        <v>148397.92113999999</v>
      </c>
      <c r="Q1280" s="314">
        <v>9309.1258300000009</v>
      </c>
      <c r="R1280" s="315">
        <v>157707.04697</v>
      </c>
    </row>
    <row r="1281" spans="1:18" s="298" customFormat="1">
      <c r="A1281" s="311"/>
      <c r="B1281" s="311"/>
      <c r="C1281" s="311"/>
      <c r="D1281" s="311"/>
      <c r="E1281" s="312">
        <v>371</v>
      </c>
      <c r="F1281" s="313">
        <v>99044.671870000006</v>
      </c>
      <c r="G1281" s="314">
        <v>32921.739420000005</v>
      </c>
      <c r="H1281" s="314">
        <v>131966.41129000002</v>
      </c>
      <c r="I1281" s="314">
        <v>87844.414569999994</v>
      </c>
      <c r="J1281" s="314">
        <v>87094.018510000009</v>
      </c>
      <c r="K1281" s="314">
        <v>174938.43308000002</v>
      </c>
      <c r="L1281" s="314">
        <v>48503.147149999997</v>
      </c>
      <c r="M1281" s="314">
        <v>73126.597640000007</v>
      </c>
      <c r="N1281" s="314">
        <v>121629.74479000001</v>
      </c>
      <c r="O1281" s="314">
        <v>428534.58916000003</v>
      </c>
      <c r="P1281" s="314">
        <v>347928.05823000002</v>
      </c>
      <c r="Q1281" s="314">
        <v>55056.273700000005</v>
      </c>
      <c r="R1281" s="315">
        <v>402984.33192999999</v>
      </c>
    </row>
    <row r="1282" spans="1:18" s="298" customFormat="1">
      <c r="A1282" s="311"/>
      <c r="B1282" s="311"/>
      <c r="C1282" s="311"/>
      <c r="D1282" s="311"/>
      <c r="E1282" s="312">
        <v>385</v>
      </c>
      <c r="F1282" s="313">
        <v>32812.745710000003</v>
      </c>
      <c r="G1282" s="314">
        <v>21834.572690000001</v>
      </c>
      <c r="H1282" s="314">
        <v>54647.318399999996</v>
      </c>
      <c r="I1282" s="314">
        <v>63784.443039999998</v>
      </c>
      <c r="J1282" s="314">
        <v>58236.377919999999</v>
      </c>
      <c r="K1282" s="314">
        <v>122020.82096</v>
      </c>
      <c r="L1282" s="314">
        <v>43639.273179999997</v>
      </c>
      <c r="M1282" s="314">
        <v>50055.553999999996</v>
      </c>
      <c r="N1282" s="314">
        <v>93694.827180000008</v>
      </c>
      <c r="O1282" s="314">
        <v>270362.96653999999</v>
      </c>
      <c r="P1282" s="314">
        <v>396548.86018000002</v>
      </c>
      <c r="Q1282" s="314">
        <v>31928.004579999997</v>
      </c>
      <c r="R1282" s="315">
        <v>428476.86475999997</v>
      </c>
    </row>
    <row r="1283" spans="1:18" s="298" customFormat="1">
      <c r="A1283" s="311"/>
      <c r="B1283" s="311"/>
      <c r="C1283" s="311"/>
      <c r="D1283" s="311"/>
      <c r="E1283" s="312">
        <v>271</v>
      </c>
      <c r="F1283" s="313">
        <v>53818.239299999994</v>
      </c>
      <c r="G1283" s="314">
        <v>29664.908210000001</v>
      </c>
      <c r="H1283" s="314">
        <v>83483.14751000001</v>
      </c>
      <c r="I1283" s="314">
        <v>102375.8747</v>
      </c>
      <c r="J1283" s="314">
        <v>62852.702709999998</v>
      </c>
      <c r="K1283" s="314">
        <v>165228.57741</v>
      </c>
      <c r="L1283" s="314">
        <v>56886.948149999997</v>
      </c>
      <c r="M1283" s="314">
        <v>38767.042580000001</v>
      </c>
      <c r="N1283" s="314">
        <v>95653.990730000005</v>
      </c>
      <c r="O1283" s="314">
        <v>344365.71564999997</v>
      </c>
      <c r="P1283" s="314">
        <v>277288.63562000002</v>
      </c>
      <c r="Q1283" s="314">
        <v>35740.267030000003</v>
      </c>
      <c r="R1283" s="315">
        <v>313028.90265</v>
      </c>
    </row>
    <row r="1284" spans="1:18" s="298" customFormat="1">
      <c r="A1284" s="311"/>
      <c r="B1284" s="311"/>
      <c r="C1284" s="311"/>
      <c r="D1284" s="306" t="s">
        <v>88</v>
      </c>
      <c r="E1284" s="307">
        <v>334</v>
      </c>
      <c r="F1284" s="308">
        <v>38411.087909999995</v>
      </c>
      <c r="G1284" s="309">
        <v>21719.35079</v>
      </c>
      <c r="H1284" s="309">
        <v>60130.438700000006</v>
      </c>
      <c r="I1284" s="309">
        <v>59731.004950000002</v>
      </c>
      <c r="J1284" s="309">
        <v>11378.4421</v>
      </c>
      <c r="K1284" s="309">
        <v>71109.447050000002</v>
      </c>
      <c r="L1284" s="309">
        <v>20248.651040000001</v>
      </c>
      <c r="M1284" s="309">
        <v>9975.7835299999988</v>
      </c>
      <c r="N1284" s="309">
        <v>30224.434570000001</v>
      </c>
      <c r="O1284" s="309">
        <v>161464.32032</v>
      </c>
      <c r="P1284" s="309">
        <v>174402.66847999999</v>
      </c>
      <c r="Q1284" s="309">
        <v>9979.57431</v>
      </c>
      <c r="R1284" s="310">
        <v>184382.24278999999</v>
      </c>
    </row>
    <row r="1285" spans="1:18" s="298" customFormat="1">
      <c r="A1285" s="311"/>
      <c r="B1285" s="311"/>
      <c r="C1285" s="311"/>
      <c r="D1285" s="311"/>
      <c r="E1285" s="312">
        <v>294</v>
      </c>
      <c r="F1285" s="313">
        <v>19849.35742</v>
      </c>
      <c r="G1285" s="314">
        <v>1852.1338400000002</v>
      </c>
      <c r="H1285" s="314">
        <v>21701.491260000003</v>
      </c>
      <c r="I1285" s="314">
        <v>72856.536240000001</v>
      </c>
      <c r="J1285" s="314">
        <v>8022.8899800000008</v>
      </c>
      <c r="K1285" s="314">
        <v>80879.426219999994</v>
      </c>
      <c r="L1285" s="314">
        <v>26199.455730000001</v>
      </c>
      <c r="M1285" s="314">
        <v>10288.864609999999</v>
      </c>
      <c r="N1285" s="314">
        <v>36488.320340000006</v>
      </c>
      <c r="O1285" s="314">
        <v>139069.23781999998</v>
      </c>
      <c r="P1285" s="314">
        <v>81557.272580000004</v>
      </c>
      <c r="Q1285" s="314">
        <v>1799.2414699999999</v>
      </c>
      <c r="R1285" s="315">
        <v>83356.514049999998</v>
      </c>
    </row>
    <row r="1286" spans="1:18" s="298" customFormat="1">
      <c r="A1286" s="311"/>
      <c r="B1286" s="311"/>
      <c r="C1286" s="311"/>
      <c r="D1286" s="311"/>
      <c r="E1286" s="312">
        <v>440</v>
      </c>
      <c r="F1286" s="313">
        <v>16241.43598</v>
      </c>
      <c r="G1286" s="314">
        <v>4086.21315</v>
      </c>
      <c r="H1286" s="314">
        <v>20327.649129999998</v>
      </c>
      <c r="I1286" s="314">
        <v>50047.478969999996</v>
      </c>
      <c r="J1286" s="314">
        <v>7048.1271799999995</v>
      </c>
      <c r="K1286" s="314">
        <v>57095.60615</v>
      </c>
      <c r="L1286" s="314">
        <v>12661.96243</v>
      </c>
      <c r="M1286" s="314">
        <v>2310.1313599999999</v>
      </c>
      <c r="N1286" s="314">
        <v>14972.093789999999</v>
      </c>
      <c r="O1286" s="314">
        <v>92395.349069999997</v>
      </c>
      <c r="P1286" s="314">
        <v>110410.91081</v>
      </c>
      <c r="Q1286" s="314">
        <v>2827.33122</v>
      </c>
      <c r="R1286" s="315">
        <v>113238.24202999999</v>
      </c>
    </row>
    <row r="1287" spans="1:18" s="298" customFormat="1">
      <c r="A1287" s="311"/>
      <c r="B1287" s="311"/>
      <c r="C1287" s="311"/>
      <c r="D1287" s="306" t="s">
        <v>278</v>
      </c>
      <c r="E1287" s="307">
        <v>94</v>
      </c>
      <c r="F1287" s="308">
        <v>10133.75923</v>
      </c>
      <c r="G1287" s="309">
        <v>4529.5373</v>
      </c>
      <c r="H1287" s="309">
        <v>14663.29653</v>
      </c>
      <c r="I1287" s="309">
        <v>71903.640339999998</v>
      </c>
      <c r="J1287" s="309">
        <v>9356.3725299999987</v>
      </c>
      <c r="K1287" s="309">
        <v>81260.012870000006</v>
      </c>
      <c r="L1287" s="309">
        <v>24501.67611</v>
      </c>
      <c r="M1287" s="309">
        <v>6296.5165499999994</v>
      </c>
      <c r="N1287" s="309">
        <v>30798.192660000001</v>
      </c>
      <c r="O1287" s="309">
        <v>126721.50206</v>
      </c>
      <c r="P1287" s="309">
        <v>94606.189310000002</v>
      </c>
      <c r="Q1287" s="309">
        <v>2020.8803700000001</v>
      </c>
      <c r="R1287" s="310">
        <v>96627.069680000001</v>
      </c>
    </row>
    <row r="1288" spans="1:18" s="298" customFormat="1">
      <c r="A1288" s="311"/>
      <c r="B1288" s="311"/>
      <c r="C1288" s="311"/>
      <c r="D1288" s="306" t="s">
        <v>79</v>
      </c>
      <c r="E1288" s="307">
        <v>347</v>
      </c>
      <c r="F1288" s="308">
        <v>23729.25434</v>
      </c>
      <c r="G1288" s="309">
        <v>7629.5955999999996</v>
      </c>
      <c r="H1288" s="309">
        <v>31358.84994</v>
      </c>
      <c r="I1288" s="309">
        <v>102052.87584000001</v>
      </c>
      <c r="J1288" s="309">
        <v>19194.284199999998</v>
      </c>
      <c r="K1288" s="309">
        <v>121247.16004</v>
      </c>
      <c r="L1288" s="309">
        <v>58136.627549999997</v>
      </c>
      <c r="M1288" s="309">
        <v>19981.214100000001</v>
      </c>
      <c r="N1288" s="309">
        <v>78117.841650000002</v>
      </c>
      <c r="O1288" s="309">
        <v>230723.85162999999</v>
      </c>
      <c r="P1288" s="309">
        <v>116923.28559</v>
      </c>
      <c r="Q1288" s="309">
        <v>2302.77646</v>
      </c>
      <c r="R1288" s="310">
        <v>119226.06204999999</v>
      </c>
    </row>
    <row r="1289" spans="1:18" s="298" customFormat="1">
      <c r="A1289" s="311"/>
      <c r="B1289" s="311"/>
      <c r="C1289" s="311"/>
      <c r="D1289" s="311"/>
      <c r="E1289" s="312">
        <v>273</v>
      </c>
      <c r="F1289" s="313">
        <v>172279.7922</v>
      </c>
      <c r="G1289" s="314">
        <v>93597.134390000007</v>
      </c>
      <c r="H1289" s="314">
        <v>265876.92658999999</v>
      </c>
      <c r="I1289" s="314">
        <v>112894.1425</v>
      </c>
      <c r="J1289" s="314">
        <v>28005.436760000001</v>
      </c>
      <c r="K1289" s="314">
        <v>140899.57926</v>
      </c>
      <c r="L1289" s="314">
        <v>59852.030590000002</v>
      </c>
      <c r="M1289" s="314">
        <v>21788.902879999998</v>
      </c>
      <c r="N1289" s="314">
        <v>81640.933470000004</v>
      </c>
      <c r="O1289" s="314">
        <v>488417.43932</v>
      </c>
      <c r="P1289" s="314">
        <v>387147.48110999999</v>
      </c>
      <c r="Q1289" s="314">
        <v>286319.96825999999</v>
      </c>
      <c r="R1289" s="315">
        <v>673467.44937000005</v>
      </c>
    </row>
    <row r="1290" spans="1:18" s="298" customFormat="1">
      <c r="A1290" s="311"/>
      <c r="B1290" s="311"/>
      <c r="C1290" s="311"/>
      <c r="D1290" s="311"/>
      <c r="E1290" s="312">
        <v>308</v>
      </c>
      <c r="F1290" s="313">
        <v>10500.23108</v>
      </c>
      <c r="G1290" s="314">
        <v>6214.7162600000001</v>
      </c>
      <c r="H1290" s="314">
        <v>16714.947339999999</v>
      </c>
      <c r="I1290" s="314">
        <v>61116.960909999994</v>
      </c>
      <c r="J1290" s="314">
        <v>10515.44824</v>
      </c>
      <c r="K1290" s="314">
        <v>71632.409150000007</v>
      </c>
      <c r="L1290" s="314">
        <v>20616.527329999997</v>
      </c>
      <c r="M1290" s="314">
        <v>6708.8252199999997</v>
      </c>
      <c r="N1290" s="314">
        <v>27325.35255</v>
      </c>
      <c r="O1290" s="314">
        <v>115672.70904</v>
      </c>
      <c r="P1290" s="314">
        <v>57748.788220000002</v>
      </c>
      <c r="Q1290" s="314">
        <v>1415.4628899999998</v>
      </c>
      <c r="R1290" s="315">
        <v>59164.251109999997</v>
      </c>
    </row>
    <row r="1291" spans="1:18" s="298" customFormat="1">
      <c r="A1291" s="311"/>
      <c r="B1291" s="311"/>
      <c r="C1291" s="311"/>
      <c r="D1291" s="311"/>
      <c r="E1291" s="312">
        <v>429</v>
      </c>
      <c r="F1291" s="313">
        <v>498.84244999999999</v>
      </c>
      <c r="G1291" s="314">
        <v>145.56395000000001</v>
      </c>
      <c r="H1291" s="314">
        <v>644.40640000000008</v>
      </c>
      <c r="I1291" s="314">
        <v>10519.75517</v>
      </c>
      <c r="J1291" s="314">
        <v>1299.0760600000001</v>
      </c>
      <c r="K1291" s="314">
        <v>11818.83123</v>
      </c>
      <c r="L1291" s="314">
        <v>1351.0452299999999</v>
      </c>
      <c r="M1291" s="314">
        <v>119.1923</v>
      </c>
      <c r="N1291" s="314">
        <v>1470.2375300000001</v>
      </c>
      <c r="O1291" s="314">
        <v>13933.47516</v>
      </c>
      <c r="P1291" s="314">
        <v>7549.7361000000001</v>
      </c>
      <c r="Q1291" s="314">
        <v>132.84460000000001</v>
      </c>
      <c r="R1291" s="315">
        <v>7682.5807000000004</v>
      </c>
    </row>
    <row r="1292" spans="1:18" s="298" customFormat="1">
      <c r="A1292" s="311"/>
      <c r="B1292" s="311"/>
      <c r="C1292" s="311"/>
      <c r="D1292" s="306" t="s">
        <v>55</v>
      </c>
      <c r="E1292" s="307">
        <v>36</v>
      </c>
      <c r="F1292" s="308">
        <v>22384.83654</v>
      </c>
      <c r="G1292" s="309">
        <v>16138.318310000001</v>
      </c>
      <c r="H1292" s="309">
        <v>38523.154849999999</v>
      </c>
      <c r="I1292" s="309">
        <v>59314.371169999999</v>
      </c>
      <c r="J1292" s="309">
        <v>18242.908199999998</v>
      </c>
      <c r="K1292" s="309">
        <v>77557.279370000004</v>
      </c>
      <c r="L1292" s="309">
        <v>21232.930980000001</v>
      </c>
      <c r="M1292" s="309">
        <v>11098.63351</v>
      </c>
      <c r="N1292" s="309">
        <v>32331.564489999997</v>
      </c>
      <c r="O1292" s="309">
        <v>148411.99871000001</v>
      </c>
      <c r="P1292" s="309">
        <v>109240.17509999999</v>
      </c>
      <c r="Q1292" s="309">
        <v>14565.09736</v>
      </c>
      <c r="R1292" s="310">
        <v>123805.27245999999</v>
      </c>
    </row>
    <row r="1293" spans="1:18" s="298" customFormat="1">
      <c r="A1293" s="311"/>
      <c r="B1293" s="311"/>
      <c r="C1293" s="311"/>
      <c r="D1293" s="311"/>
      <c r="E1293" s="312">
        <v>37</v>
      </c>
      <c r="F1293" s="313">
        <v>10657.979789999999</v>
      </c>
      <c r="G1293" s="314">
        <v>7534.1814299999996</v>
      </c>
      <c r="H1293" s="314">
        <v>18192.161219999998</v>
      </c>
      <c r="I1293" s="314">
        <v>50073.610520000002</v>
      </c>
      <c r="J1293" s="314">
        <v>16895.687699999999</v>
      </c>
      <c r="K1293" s="314">
        <v>66969.298219999997</v>
      </c>
      <c r="L1293" s="314">
        <v>16077.178179999999</v>
      </c>
      <c r="M1293" s="314">
        <v>5328.6350999999995</v>
      </c>
      <c r="N1293" s="314">
        <v>21405.813280000002</v>
      </c>
      <c r="O1293" s="314">
        <v>106567.27271999999</v>
      </c>
      <c r="P1293" s="314">
        <v>118670.34341</v>
      </c>
      <c r="Q1293" s="314">
        <v>7244.5133800000003</v>
      </c>
      <c r="R1293" s="315">
        <v>125914.85679000001</v>
      </c>
    </row>
    <row r="1294" spans="1:18" s="298" customFormat="1">
      <c r="A1294" s="311"/>
      <c r="B1294" s="311"/>
      <c r="C1294" s="311"/>
      <c r="D1294" s="306" t="s">
        <v>279</v>
      </c>
      <c r="E1294" s="307">
        <v>117</v>
      </c>
      <c r="F1294" s="308">
        <v>12905.12464</v>
      </c>
      <c r="G1294" s="309">
        <v>6478.1282899999997</v>
      </c>
      <c r="H1294" s="309">
        <v>19383.252929999999</v>
      </c>
      <c r="I1294" s="309">
        <v>47175.927810000001</v>
      </c>
      <c r="J1294" s="309">
        <v>20554.170750000001</v>
      </c>
      <c r="K1294" s="309">
        <v>67730.098559999999</v>
      </c>
      <c r="L1294" s="309">
        <v>22489.62977</v>
      </c>
      <c r="M1294" s="309">
        <v>13854.52514</v>
      </c>
      <c r="N1294" s="309">
        <v>36344.154909999997</v>
      </c>
      <c r="O1294" s="309">
        <v>123457.50640000001</v>
      </c>
      <c r="P1294" s="309">
        <v>181357.93816999998</v>
      </c>
      <c r="Q1294" s="309">
        <v>4104.4834900000005</v>
      </c>
      <c r="R1294" s="310">
        <v>185462.42165999999</v>
      </c>
    </row>
    <row r="1295" spans="1:18" s="298" customFormat="1">
      <c r="A1295" s="311"/>
      <c r="B1295" s="311"/>
      <c r="C1295" s="311"/>
      <c r="D1295" s="311"/>
      <c r="E1295" s="312">
        <v>221</v>
      </c>
      <c r="F1295" s="313">
        <v>36885.464930000002</v>
      </c>
      <c r="G1295" s="314">
        <v>17557.45304</v>
      </c>
      <c r="H1295" s="314">
        <v>54442.917970000002</v>
      </c>
      <c r="I1295" s="314">
        <v>111122.68205</v>
      </c>
      <c r="J1295" s="314">
        <v>60338.433990000005</v>
      </c>
      <c r="K1295" s="314">
        <v>171461.11603999999</v>
      </c>
      <c r="L1295" s="314">
        <v>63326.619020000006</v>
      </c>
      <c r="M1295" s="314">
        <v>51406.114689999995</v>
      </c>
      <c r="N1295" s="314">
        <v>114732.73371</v>
      </c>
      <c r="O1295" s="314">
        <v>340636.76772</v>
      </c>
      <c r="P1295" s="314">
        <v>325346.73044999997</v>
      </c>
      <c r="Q1295" s="314">
        <v>10625.258699999998</v>
      </c>
      <c r="R1295" s="315">
        <v>335971.98914999998</v>
      </c>
    </row>
    <row r="1296" spans="1:18" s="298" customFormat="1">
      <c r="A1296" s="311"/>
      <c r="B1296" s="311"/>
      <c r="C1296" s="311"/>
      <c r="D1296" s="311"/>
      <c r="E1296" s="312">
        <v>236</v>
      </c>
      <c r="F1296" s="313">
        <v>32826.814879999998</v>
      </c>
      <c r="G1296" s="314">
        <v>31626.404920000001</v>
      </c>
      <c r="H1296" s="314">
        <v>64453.219799999999</v>
      </c>
      <c r="I1296" s="314">
        <v>30300.978769999998</v>
      </c>
      <c r="J1296" s="314">
        <v>10471.72957</v>
      </c>
      <c r="K1296" s="314">
        <v>40772.708340000005</v>
      </c>
      <c r="L1296" s="314">
        <v>13226.590320000001</v>
      </c>
      <c r="M1296" s="314">
        <v>7253.7620900000002</v>
      </c>
      <c r="N1296" s="314">
        <v>20480.35241</v>
      </c>
      <c r="O1296" s="314">
        <v>125706.28055</v>
      </c>
      <c r="P1296" s="314">
        <v>185261.60014</v>
      </c>
      <c r="Q1296" s="314">
        <v>4633.9147599999997</v>
      </c>
      <c r="R1296" s="315">
        <v>189895.51490000001</v>
      </c>
    </row>
    <row r="1297" spans="1:18" s="298" customFormat="1">
      <c r="A1297" s="311"/>
      <c r="B1297" s="311"/>
      <c r="C1297" s="311"/>
      <c r="D1297" s="306" t="s">
        <v>56</v>
      </c>
      <c r="E1297" s="307">
        <v>38</v>
      </c>
      <c r="F1297" s="308">
        <v>12584.28368</v>
      </c>
      <c r="G1297" s="309">
        <v>4078.0522599999999</v>
      </c>
      <c r="H1297" s="309">
        <v>16662.335940000001</v>
      </c>
      <c r="I1297" s="309">
        <v>49262.330670000003</v>
      </c>
      <c r="J1297" s="309">
        <v>10096.11305</v>
      </c>
      <c r="K1297" s="309">
        <v>59358.443719999996</v>
      </c>
      <c r="L1297" s="309">
        <v>22538.922440000002</v>
      </c>
      <c r="M1297" s="309">
        <v>8373.6787499999991</v>
      </c>
      <c r="N1297" s="309">
        <v>30912.601190000001</v>
      </c>
      <c r="O1297" s="309">
        <v>106933.38084999999</v>
      </c>
      <c r="P1297" s="309">
        <v>155149.67978999999</v>
      </c>
      <c r="Q1297" s="309">
        <v>5950.9307800000006</v>
      </c>
      <c r="R1297" s="310">
        <v>161100.61056999999</v>
      </c>
    </row>
    <row r="1298" spans="1:18" s="298" customFormat="1">
      <c r="A1298" s="311"/>
      <c r="B1298" s="311"/>
      <c r="C1298" s="311"/>
      <c r="D1298" s="311"/>
      <c r="E1298" s="312">
        <v>211</v>
      </c>
      <c r="F1298" s="313">
        <v>4641.64113</v>
      </c>
      <c r="G1298" s="314">
        <v>20648.746219999997</v>
      </c>
      <c r="H1298" s="314">
        <v>25290.387350000001</v>
      </c>
      <c r="I1298" s="314">
        <v>23238.4185</v>
      </c>
      <c r="J1298" s="314">
        <v>31751.59762</v>
      </c>
      <c r="K1298" s="314">
        <v>54990.01612</v>
      </c>
      <c r="L1298" s="314">
        <v>13200.910019999999</v>
      </c>
      <c r="M1298" s="314">
        <v>19249.564260000003</v>
      </c>
      <c r="N1298" s="314">
        <v>32450.474280000002</v>
      </c>
      <c r="O1298" s="314">
        <v>112730.87775</v>
      </c>
      <c r="P1298" s="314">
        <v>77694.597110000002</v>
      </c>
      <c r="Q1298" s="314">
        <v>5919.5083600000007</v>
      </c>
      <c r="R1298" s="315">
        <v>83614.105469999995</v>
      </c>
    </row>
    <row r="1299" spans="1:18" s="298" customFormat="1">
      <c r="A1299" s="311"/>
      <c r="B1299" s="311"/>
      <c r="C1299" s="311"/>
      <c r="D1299" s="311"/>
      <c r="E1299" s="312">
        <v>295</v>
      </c>
      <c r="F1299" s="313">
        <v>25020.655859999999</v>
      </c>
      <c r="G1299" s="314">
        <v>5476.86661</v>
      </c>
      <c r="H1299" s="314">
        <v>30497.52247</v>
      </c>
      <c r="I1299" s="314">
        <v>94234.866030000005</v>
      </c>
      <c r="J1299" s="314">
        <v>23044.226460000002</v>
      </c>
      <c r="K1299" s="314">
        <v>117279.09249</v>
      </c>
      <c r="L1299" s="314">
        <v>42102.558870000001</v>
      </c>
      <c r="M1299" s="314">
        <v>14714.07006</v>
      </c>
      <c r="N1299" s="314">
        <v>56816.628929999999</v>
      </c>
      <c r="O1299" s="314">
        <v>204593.24388999998</v>
      </c>
      <c r="P1299" s="314">
        <v>194993.46046</v>
      </c>
      <c r="Q1299" s="314">
        <v>5734.47829</v>
      </c>
      <c r="R1299" s="315">
        <v>200727.93875</v>
      </c>
    </row>
    <row r="1300" spans="1:18" s="298" customFormat="1">
      <c r="A1300" s="311"/>
      <c r="B1300" s="311"/>
      <c r="C1300" s="311"/>
      <c r="D1300" s="311"/>
      <c r="E1300" s="312">
        <v>393</v>
      </c>
      <c r="F1300" s="313">
        <v>13734.287490000001</v>
      </c>
      <c r="G1300" s="314">
        <v>5336.8171500000008</v>
      </c>
      <c r="H1300" s="314">
        <v>19071.104640000001</v>
      </c>
      <c r="I1300" s="314">
        <v>48804.42482</v>
      </c>
      <c r="J1300" s="314">
        <v>17077.326239999999</v>
      </c>
      <c r="K1300" s="314">
        <v>65881.75106000001</v>
      </c>
      <c r="L1300" s="314">
        <v>19252.056499999999</v>
      </c>
      <c r="M1300" s="314">
        <v>7946.2589500000004</v>
      </c>
      <c r="N1300" s="314">
        <v>27198.315449999998</v>
      </c>
      <c r="O1300" s="314">
        <v>112151.17115000001</v>
      </c>
      <c r="P1300" s="314">
        <v>78504.275379999992</v>
      </c>
      <c r="Q1300" s="314">
        <v>6076.9128799999999</v>
      </c>
      <c r="R1300" s="315">
        <v>84581.18826000001</v>
      </c>
    </row>
    <row r="1301" spans="1:18" s="298" customFormat="1">
      <c r="A1301" s="311"/>
      <c r="B1301" s="311"/>
      <c r="C1301" s="311"/>
      <c r="D1301" s="306" t="s">
        <v>280</v>
      </c>
      <c r="E1301" s="307">
        <v>207</v>
      </c>
      <c r="F1301" s="308">
        <v>9881.5153499999997</v>
      </c>
      <c r="G1301" s="309">
        <v>3506.6454900000003</v>
      </c>
      <c r="H1301" s="309">
        <v>13388.16084</v>
      </c>
      <c r="I1301" s="309">
        <v>69167.067639999994</v>
      </c>
      <c r="J1301" s="309">
        <v>13834.056560000001</v>
      </c>
      <c r="K1301" s="309">
        <v>83001.124200000006</v>
      </c>
      <c r="L1301" s="309">
        <v>23001.305079999998</v>
      </c>
      <c r="M1301" s="309">
        <v>6922.89462</v>
      </c>
      <c r="N1301" s="309">
        <v>29924.199700000001</v>
      </c>
      <c r="O1301" s="309">
        <v>126313.48474</v>
      </c>
      <c r="P1301" s="309">
        <v>107207.33106999999</v>
      </c>
      <c r="Q1301" s="309">
        <v>4535.2942000000003</v>
      </c>
      <c r="R1301" s="310">
        <v>111742.62526999999</v>
      </c>
    </row>
    <row r="1302" spans="1:18" s="298" customFormat="1">
      <c r="A1302" s="311"/>
      <c r="B1302" s="311"/>
      <c r="C1302" s="311"/>
      <c r="D1302" s="306" t="s">
        <v>54</v>
      </c>
      <c r="E1302" s="307">
        <v>72</v>
      </c>
      <c r="F1302" s="308">
        <v>20594.76125</v>
      </c>
      <c r="G1302" s="309">
        <v>9295.00576</v>
      </c>
      <c r="H1302" s="309">
        <v>29889.767010000003</v>
      </c>
      <c r="I1302" s="309">
        <v>61881.005520000006</v>
      </c>
      <c r="J1302" s="309">
        <v>38456.55055</v>
      </c>
      <c r="K1302" s="309">
        <v>100337.55606999999</v>
      </c>
      <c r="L1302" s="309">
        <v>36151.88809</v>
      </c>
      <c r="M1302" s="309">
        <v>28459.122520000001</v>
      </c>
      <c r="N1302" s="309">
        <v>64611.010609999998</v>
      </c>
      <c r="O1302" s="309">
        <v>194838.33369</v>
      </c>
      <c r="P1302" s="309">
        <v>256941.27833999999</v>
      </c>
      <c r="Q1302" s="309">
        <v>23715.013340000001</v>
      </c>
      <c r="R1302" s="310">
        <v>280656.29168000002</v>
      </c>
    </row>
    <row r="1303" spans="1:18" s="298" customFormat="1">
      <c r="A1303" s="311"/>
      <c r="B1303" s="311"/>
      <c r="C1303" s="311"/>
      <c r="D1303" s="311"/>
      <c r="E1303" s="312">
        <v>364</v>
      </c>
      <c r="F1303" s="313">
        <v>6903.99964</v>
      </c>
      <c r="G1303" s="314">
        <v>5179.2279100000005</v>
      </c>
      <c r="H1303" s="314">
        <v>12083.227550000001</v>
      </c>
      <c r="I1303" s="314">
        <v>33304.59461</v>
      </c>
      <c r="J1303" s="314">
        <v>9875.186380000001</v>
      </c>
      <c r="K1303" s="314">
        <v>43179.780989999999</v>
      </c>
      <c r="L1303" s="314">
        <v>14059.83792</v>
      </c>
      <c r="M1303" s="314">
        <v>7908.9241500000007</v>
      </c>
      <c r="N1303" s="314">
        <v>21968.762070000001</v>
      </c>
      <c r="O1303" s="314">
        <v>77231.770609999992</v>
      </c>
      <c r="P1303" s="314">
        <v>99140.284349999987</v>
      </c>
      <c r="Q1303" s="314">
        <v>3514.5358300000003</v>
      </c>
      <c r="R1303" s="315">
        <v>102654.82018000001</v>
      </c>
    </row>
    <row r="1304" spans="1:18" s="298" customFormat="1">
      <c r="A1304" s="311"/>
      <c r="B1304" s="311"/>
      <c r="C1304" s="311"/>
      <c r="D1304" s="306" t="s">
        <v>78</v>
      </c>
      <c r="E1304" s="307">
        <v>340</v>
      </c>
      <c r="F1304" s="308">
        <v>7866.1919200000002</v>
      </c>
      <c r="G1304" s="309">
        <v>4484.2819</v>
      </c>
      <c r="H1304" s="309">
        <v>12350.473820000001</v>
      </c>
      <c r="I1304" s="309">
        <v>46287.165959999998</v>
      </c>
      <c r="J1304" s="309">
        <v>8975.7570299999988</v>
      </c>
      <c r="K1304" s="309">
        <v>55262.922989999999</v>
      </c>
      <c r="L1304" s="309">
        <v>15614.074949999998</v>
      </c>
      <c r="M1304" s="309">
        <v>3250.76125</v>
      </c>
      <c r="N1304" s="309">
        <v>18864.836199999998</v>
      </c>
      <c r="O1304" s="309">
        <v>86478.233010000011</v>
      </c>
      <c r="P1304" s="309">
        <v>61165.38781</v>
      </c>
      <c r="Q1304" s="309">
        <v>867.11754000000008</v>
      </c>
      <c r="R1304" s="310">
        <v>62032.505349999999</v>
      </c>
    </row>
    <row r="1305" spans="1:18" s="298" customFormat="1">
      <c r="A1305" s="311"/>
      <c r="B1305" s="311"/>
      <c r="C1305" s="311"/>
      <c r="D1305" s="311"/>
      <c r="E1305" s="312">
        <v>372</v>
      </c>
      <c r="F1305" s="313">
        <v>144.19355999999999</v>
      </c>
      <c r="G1305" s="314">
        <v>11.25263</v>
      </c>
      <c r="H1305" s="314">
        <v>155.44619</v>
      </c>
      <c r="I1305" s="314">
        <v>9621.0052500000002</v>
      </c>
      <c r="J1305" s="314">
        <v>485.91715000000005</v>
      </c>
      <c r="K1305" s="314">
        <v>10106.922399999999</v>
      </c>
      <c r="L1305" s="314">
        <v>2554.6631000000002</v>
      </c>
      <c r="M1305" s="314">
        <v>590.16843000000006</v>
      </c>
      <c r="N1305" s="314">
        <v>3144.8315299999999</v>
      </c>
      <c r="O1305" s="314">
        <v>13407.20012</v>
      </c>
      <c r="P1305" s="314">
        <v>12363.702039999998</v>
      </c>
      <c r="Q1305" s="314">
        <v>365.55847999999997</v>
      </c>
      <c r="R1305" s="315">
        <v>12729.26052</v>
      </c>
    </row>
    <row r="1306" spans="1:18" s="298" customFormat="1">
      <c r="A1306" s="311"/>
      <c r="B1306" s="311"/>
      <c r="C1306" s="311"/>
      <c r="D1306" s="306" t="s">
        <v>281</v>
      </c>
      <c r="E1306" s="307">
        <v>224</v>
      </c>
      <c r="F1306" s="308">
        <v>15153.98194</v>
      </c>
      <c r="G1306" s="309">
        <v>9685.9924800000008</v>
      </c>
      <c r="H1306" s="309">
        <v>24839.974420000002</v>
      </c>
      <c r="I1306" s="309">
        <v>47110.215619999995</v>
      </c>
      <c r="J1306" s="309">
        <v>8810.9683800000003</v>
      </c>
      <c r="K1306" s="309">
        <v>55921.184000000001</v>
      </c>
      <c r="L1306" s="309">
        <v>13646.641220000001</v>
      </c>
      <c r="M1306" s="309">
        <v>4991.8565199999994</v>
      </c>
      <c r="N1306" s="309">
        <v>18638.497739999999</v>
      </c>
      <c r="O1306" s="309">
        <v>99399.656159999999</v>
      </c>
      <c r="P1306" s="309">
        <v>50140.893250000001</v>
      </c>
      <c r="Q1306" s="309">
        <v>1779.6418700000002</v>
      </c>
      <c r="R1306" s="310">
        <v>51920.53512</v>
      </c>
    </row>
    <row r="1307" spans="1:18" s="298" customFormat="1">
      <c r="A1307" s="311"/>
      <c r="B1307" s="311"/>
      <c r="C1307" s="311"/>
      <c r="D1307" s="311"/>
      <c r="E1307" s="312">
        <v>249</v>
      </c>
      <c r="F1307" s="313">
        <v>19156.171309999998</v>
      </c>
      <c r="G1307" s="314">
        <v>9775.5518100000008</v>
      </c>
      <c r="H1307" s="314">
        <v>28931.723120000002</v>
      </c>
      <c r="I1307" s="314">
        <v>44292.918850000002</v>
      </c>
      <c r="J1307" s="314">
        <v>16557.258089999999</v>
      </c>
      <c r="K1307" s="314">
        <v>60850.176939999998</v>
      </c>
      <c r="L1307" s="314">
        <v>13396.11508</v>
      </c>
      <c r="M1307" s="314">
        <v>12229.972330000001</v>
      </c>
      <c r="N1307" s="314">
        <v>25626.08741</v>
      </c>
      <c r="O1307" s="314">
        <v>115407.98746999999</v>
      </c>
      <c r="P1307" s="314">
        <v>56399.29062</v>
      </c>
      <c r="Q1307" s="314">
        <v>3329.7728700000002</v>
      </c>
      <c r="R1307" s="315">
        <v>59729.06349</v>
      </c>
    </row>
    <row r="1308" spans="1:18" s="298" customFormat="1">
      <c r="A1308" s="311"/>
      <c r="B1308" s="311"/>
      <c r="C1308" s="311"/>
      <c r="D1308" s="306" t="s">
        <v>72</v>
      </c>
      <c r="E1308" s="307">
        <v>232</v>
      </c>
      <c r="F1308" s="308">
        <v>24765.510289999998</v>
      </c>
      <c r="G1308" s="309">
        <v>6954.55303</v>
      </c>
      <c r="H1308" s="309">
        <v>31720.063320000001</v>
      </c>
      <c r="I1308" s="309">
        <v>34924.297340000005</v>
      </c>
      <c r="J1308" s="309">
        <v>16191.02317</v>
      </c>
      <c r="K1308" s="309">
        <v>51115.320509999998</v>
      </c>
      <c r="L1308" s="309">
        <v>8387.7153200000012</v>
      </c>
      <c r="M1308" s="309">
        <v>6557.3850199999997</v>
      </c>
      <c r="N1308" s="309">
        <v>14945.100339999999</v>
      </c>
      <c r="O1308" s="309">
        <v>97780.484169999996</v>
      </c>
      <c r="P1308" s="309">
        <v>122371.66770999999</v>
      </c>
      <c r="Q1308" s="309">
        <v>3319.8122200000003</v>
      </c>
      <c r="R1308" s="310">
        <v>125691.47993</v>
      </c>
    </row>
    <row r="1309" spans="1:18" s="298" customFormat="1">
      <c r="A1309" s="311"/>
      <c r="B1309" s="311"/>
      <c r="C1309" s="311"/>
      <c r="D1309" s="311"/>
      <c r="E1309" s="312">
        <v>352</v>
      </c>
      <c r="F1309" s="313">
        <v>17244.269829999997</v>
      </c>
      <c r="G1309" s="314">
        <v>15218.948480000001</v>
      </c>
      <c r="H1309" s="314">
        <v>32463.21831</v>
      </c>
      <c r="I1309" s="314">
        <v>61315.809869999997</v>
      </c>
      <c r="J1309" s="314">
        <v>25193.0095</v>
      </c>
      <c r="K1309" s="314">
        <v>86508.819370000012</v>
      </c>
      <c r="L1309" s="314">
        <v>16723.426179999999</v>
      </c>
      <c r="M1309" s="314">
        <v>12617.770909999999</v>
      </c>
      <c r="N1309" s="314">
        <v>29341.197090000001</v>
      </c>
      <c r="O1309" s="314">
        <v>148313.23477000001</v>
      </c>
      <c r="P1309" s="314">
        <v>168868.26303</v>
      </c>
      <c r="Q1309" s="314">
        <v>9022.4783100000004</v>
      </c>
      <c r="R1309" s="315">
        <v>177890.74134000001</v>
      </c>
    </row>
    <row r="1310" spans="1:18" s="298" customFormat="1">
      <c r="A1310" s="311"/>
      <c r="B1310" s="306" t="s">
        <v>17</v>
      </c>
      <c r="C1310" s="306" t="s">
        <v>282</v>
      </c>
      <c r="D1310" s="306" t="s">
        <v>283</v>
      </c>
      <c r="E1310" s="307">
        <v>139</v>
      </c>
      <c r="F1310" s="308">
        <v>18339.600149999998</v>
      </c>
      <c r="G1310" s="309">
        <v>398.85379</v>
      </c>
      <c r="H1310" s="309">
        <v>18738.453940000003</v>
      </c>
      <c r="I1310" s="309">
        <v>53367.299709999999</v>
      </c>
      <c r="J1310" s="309">
        <v>3101.4328599999999</v>
      </c>
      <c r="K1310" s="309">
        <v>56468.73257</v>
      </c>
      <c r="L1310" s="309">
        <v>14723.79355</v>
      </c>
      <c r="M1310" s="309">
        <v>4790.6286799999998</v>
      </c>
      <c r="N1310" s="309">
        <v>19514.42223</v>
      </c>
      <c r="O1310" s="309">
        <v>94721.608739999996</v>
      </c>
      <c r="P1310" s="309">
        <v>133701.26762</v>
      </c>
      <c r="Q1310" s="309">
        <v>296.86996999999997</v>
      </c>
      <c r="R1310" s="310">
        <v>133998.13759</v>
      </c>
    </row>
    <row r="1311" spans="1:18" s="298" customFormat="1">
      <c r="A1311" s="311"/>
      <c r="B1311" s="311"/>
      <c r="C1311" s="306" t="s">
        <v>284</v>
      </c>
      <c r="D1311" s="306" t="s">
        <v>285</v>
      </c>
      <c r="E1311" s="307">
        <v>136</v>
      </c>
      <c r="F1311" s="308">
        <v>64127.83279</v>
      </c>
      <c r="G1311" s="309">
        <v>9837.5029200000008</v>
      </c>
      <c r="H1311" s="309">
        <v>73965.335709999999</v>
      </c>
      <c r="I1311" s="309">
        <v>122255.75945999999</v>
      </c>
      <c r="J1311" s="309">
        <v>33222.57101</v>
      </c>
      <c r="K1311" s="309">
        <v>155478.33046999999</v>
      </c>
      <c r="L1311" s="309">
        <v>43368.517329999995</v>
      </c>
      <c r="M1311" s="309">
        <v>18388.699079999999</v>
      </c>
      <c r="N1311" s="309">
        <v>61757.216409999994</v>
      </c>
      <c r="O1311" s="309">
        <v>291200.88258999999</v>
      </c>
      <c r="P1311" s="309">
        <v>328820.21745999996</v>
      </c>
      <c r="Q1311" s="309">
        <v>3517.8313900000003</v>
      </c>
      <c r="R1311" s="310">
        <v>332338.04885000002</v>
      </c>
    </row>
    <row r="1312" spans="1:18" s="298" customFormat="1">
      <c r="A1312" s="311"/>
      <c r="B1312" s="311"/>
      <c r="C1312" s="311"/>
      <c r="D1312" s="311"/>
      <c r="E1312" s="312">
        <v>218</v>
      </c>
      <c r="F1312" s="313">
        <v>31274.519210000002</v>
      </c>
      <c r="G1312" s="314">
        <v>2002.3658400000002</v>
      </c>
      <c r="H1312" s="314">
        <v>33276.885049999997</v>
      </c>
      <c r="I1312" s="314">
        <v>71191.037249999994</v>
      </c>
      <c r="J1312" s="314">
        <v>6706.1789400000007</v>
      </c>
      <c r="K1312" s="314">
        <v>77897.216189999992</v>
      </c>
      <c r="L1312" s="314">
        <v>8726.2430399999994</v>
      </c>
      <c r="M1312" s="314">
        <v>3232.34337</v>
      </c>
      <c r="N1312" s="314">
        <v>11958.58641</v>
      </c>
      <c r="O1312" s="314">
        <v>123132.68765000001</v>
      </c>
      <c r="P1312" s="314">
        <v>178099.36353999999</v>
      </c>
      <c r="Q1312" s="314">
        <v>897.70057999999995</v>
      </c>
      <c r="R1312" s="315">
        <v>178997.06412</v>
      </c>
    </row>
    <row r="1313" spans="1:18" s="298" customFormat="1">
      <c r="A1313" s="311"/>
      <c r="B1313" s="306" t="s">
        <v>18</v>
      </c>
      <c r="C1313" s="306" t="s">
        <v>287</v>
      </c>
      <c r="D1313" s="306" t="s">
        <v>287</v>
      </c>
      <c r="E1313" s="307">
        <v>369</v>
      </c>
      <c r="F1313" s="308">
        <v>45290.088100000001</v>
      </c>
      <c r="G1313" s="309">
        <v>3089.1520800000003</v>
      </c>
      <c r="H1313" s="309">
        <v>48379.240180000001</v>
      </c>
      <c r="I1313" s="309">
        <v>90959.413450000007</v>
      </c>
      <c r="J1313" s="309">
        <v>14206.891810000001</v>
      </c>
      <c r="K1313" s="309">
        <v>105166.30526000001</v>
      </c>
      <c r="L1313" s="309">
        <v>12381.40108</v>
      </c>
      <c r="M1313" s="309">
        <v>5989.2809400000006</v>
      </c>
      <c r="N1313" s="309">
        <v>18370.68202</v>
      </c>
      <c r="O1313" s="309">
        <v>171916.22745999999</v>
      </c>
      <c r="P1313" s="309">
        <v>97628.721139999994</v>
      </c>
      <c r="Q1313" s="309">
        <v>573.57770999999991</v>
      </c>
      <c r="R1313" s="310">
        <v>98202.298849999992</v>
      </c>
    </row>
    <row r="1314" spans="1:18" s="298" customFormat="1">
      <c r="A1314" s="311"/>
      <c r="B1314" s="306" t="s">
        <v>19</v>
      </c>
      <c r="C1314" s="306" t="s">
        <v>288</v>
      </c>
      <c r="D1314" s="306" t="s">
        <v>288</v>
      </c>
      <c r="E1314" s="307">
        <v>203</v>
      </c>
      <c r="F1314" s="308">
        <v>13290.70808</v>
      </c>
      <c r="G1314" s="309">
        <v>7349.1551200000004</v>
      </c>
      <c r="H1314" s="309">
        <v>20639.8632</v>
      </c>
      <c r="I1314" s="309">
        <v>35936.315270000006</v>
      </c>
      <c r="J1314" s="309">
        <v>11366.57259</v>
      </c>
      <c r="K1314" s="309">
        <v>47302.887860000003</v>
      </c>
      <c r="L1314" s="309">
        <v>32319.23979</v>
      </c>
      <c r="M1314" s="309">
        <v>10968.543689999999</v>
      </c>
      <c r="N1314" s="309">
        <v>43287.783479999998</v>
      </c>
      <c r="O1314" s="309">
        <v>111230.53454000001</v>
      </c>
      <c r="P1314" s="309">
        <v>73640.736669999998</v>
      </c>
      <c r="Q1314" s="309">
        <v>2221.6022000000003</v>
      </c>
      <c r="R1314" s="310">
        <v>75862.338870000007</v>
      </c>
    </row>
    <row r="1315" spans="1:18" s="298" customFormat="1">
      <c r="A1315" s="311"/>
      <c r="B1315" s="311"/>
      <c r="C1315" s="306" t="s">
        <v>290</v>
      </c>
      <c r="D1315" s="306" t="s">
        <v>19</v>
      </c>
      <c r="E1315" s="307">
        <v>466</v>
      </c>
      <c r="F1315" s="308">
        <v>4491.2223800000002</v>
      </c>
      <c r="G1315" s="309">
        <v>1277.01576</v>
      </c>
      <c r="H1315" s="309">
        <v>5768.2381399999995</v>
      </c>
      <c r="I1315" s="309">
        <v>23274.32158</v>
      </c>
      <c r="J1315" s="309">
        <v>4515.0498499999994</v>
      </c>
      <c r="K1315" s="309">
        <v>27789.371429999999</v>
      </c>
      <c r="L1315" s="309">
        <v>8059.8728899999996</v>
      </c>
      <c r="M1315" s="309">
        <v>1883.04025</v>
      </c>
      <c r="N1315" s="309">
        <v>9942.9131400000006</v>
      </c>
      <c r="O1315" s="309">
        <v>43500.522709999997</v>
      </c>
      <c r="P1315" s="309">
        <v>62110.841270000004</v>
      </c>
      <c r="Q1315" s="309">
        <v>2293.8652400000001</v>
      </c>
      <c r="R1315" s="310">
        <v>64404.706509999996</v>
      </c>
    </row>
    <row r="1316" spans="1:18" s="298" customFormat="1">
      <c r="A1316" s="311"/>
      <c r="B1316" s="306" t="s">
        <v>20</v>
      </c>
      <c r="C1316" s="306" t="s">
        <v>20</v>
      </c>
      <c r="D1316" s="306" t="s">
        <v>329</v>
      </c>
      <c r="E1316" s="307">
        <v>253</v>
      </c>
      <c r="F1316" s="308">
        <v>48243.444340000002</v>
      </c>
      <c r="G1316" s="309">
        <v>20709.654170000002</v>
      </c>
      <c r="H1316" s="309">
        <v>68953.098510000011</v>
      </c>
      <c r="I1316" s="309">
        <v>121969.08843</v>
      </c>
      <c r="J1316" s="309">
        <v>25222.861089999999</v>
      </c>
      <c r="K1316" s="309">
        <v>147191.94952000002</v>
      </c>
      <c r="L1316" s="309">
        <v>41158.62919</v>
      </c>
      <c r="M1316" s="309">
        <v>9423.7755399999987</v>
      </c>
      <c r="N1316" s="309">
        <v>50582.404729999995</v>
      </c>
      <c r="O1316" s="309">
        <v>266727.45276000001</v>
      </c>
      <c r="P1316" s="309">
        <v>123660.60334999999</v>
      </c>
      <c r="Q1316" s="309">
        <v>10136.190050000001</v>
      </c>
      <c r="R1316" s="310">
        <v>133796.7934</v>
      </c>
    </row>
    <row r="1317" spans="1:18" s="298" customFormat="1">
      <c r="A1317" s="311"/>
      <c r="B1317" s="306" t="s">
        <v>21</v>
      </c>
      <c r="C1317" s="306" t="s">
        <v>296</v>
      </c>
      <c r="D1317" s="306" t="s">
        <v>296</v>
      </c>
      <c r="E1317" s="307">
        <v>183</v>
      </c>
      <c r="F1317" s="308">
        <v>31460.791590000001</v>
      </c>
      <c r="G1317" s="309">
        <v>6514.9335300000002</v>
      </c>
      <c r="H1317" s="309">
        <v>37975.725119999996</v>
      </c>
      <c r="I1317" s="309">
        <v>62564.896280000001</v>
      </c>
      <c r="J1317" s="309">
        <v>11230.424369999999</v>
      </c>
      <c r="K1317" s="309">
        <v>73795.320650000009</v>
      </c>
      <c r="L1317" s="309">
        <v>11337.90271</v>
      </c>
      <c r="M1317" s="309">
        <v>2010.9579799999999</v>
      </c>
      <c r="N1317" s="309">
        <v>13348.86069</v>
      </c>
      <c r="O1317" s="309">
        <v>125119.90646</v>
      </c>
      <c r="P1317" s="309">
        <v>35485.669219999996</v>
      </c>
      <c r="Q1317" s="309">
        <v>1387.4555700000001</v>
      </c>
      <c r="R1317" s="310">
        <v>36873.124790000002</v>
      </c>
    </row>
    <row r="1318" spans="1:18" s="298" customFormat="1">
      <c r="A1318" s="311"/>
      <c r="B1318" s="311"/>
      <c r="C1318" s="306" t="s">
        <v>21</v>
      </c>
      <c r="D1318" s="306" t="s">
        <v>297</v>
      </c>
      <c r="E1318" s="307">
        <v>359</v>
      </c>
      <c r="F1318" s="308">
        <v>16309.15634</v>
      </c>
      <c r="G1318" s="309">
        <v>1646.4062099999999</v>
      </c>
      <c r="H1318" s="309">
        <v>17955.562550000002</v>
      </c>
      <c r="I1318" s="309">
        <v>43096.271119999998</v>
      </c>
      <c r="J1318" s="309">
        <v>7630.7155700000003</v>
      </c>
      <c r="K1318" s="309">
        <v>50726.986689999998</v>
      </c>
      <c r="L1318" s="309">
        <v>13567.93317</v>
      </c>
      <c r="M1318" s="309">
        <v>4085.8776800000001</v>
      </c>
      <c r="N1318" s="309">
        <v>17653.810850000002</v>
      </c>
      <c r="O1318" s="309">
        <v>86336.360090000002</v>
      </c>
      <c r="P1318" s="309">
        <v>72894.23109999999</v>
      </c>
      <c r="Q1318" s="309">
        <v>660.36795999999993</v>
      </c>
      <c r="R1318" s="310">
        <v>73554.599060000008</v>
      </c>
    </row>
    <row r="1319" spans="1:18" s="298" customFormat="1">
      <c r="A1319" s="311"/>
      <c r="B1319" s="311"/>
      <c r="C1319" s="311"/>
      <c r="D1319" s="306" t="s">
        <v>21</v>
      </c>
      <c r="E1319" s="307">
        <v>181</v>
      </c>
      <c r="F1319" s="308">
        <v>149195.41443</v>
      </c>
      <c r="G1319" s="309">
        <v>212068.90797999999</v>
      </c>
      <c r="H1319" s="309">
        <v>361264.32241000002</v>
      </c>
      <c r="I1319" s="309">
        <v>157408.65239999999</v>
      </c>
      <c r="J1319" s="309">
        <v>15056.220289999999</v>
      </c>
      <c r="K1319" s="309">
        <v>172464.87268999999</v>
      </c>
      <c r="L1319" s="309">
        <v>23994.723690000003</v>
      </c>
      <c r="M1319" s="309">
        <v>5898.3126400000001</v>
      </c>
      <c r="N1319" s="309">
        <v>29893.036329999999</v>
      </c>
      <c r="O1319" s="309">
        <v>563622.23142999993</v>
      </c>
      <c r="P1319" s="309">
        <v>345013.93774999998</v>
      </c>
      <c r="Q1319" s="309">
        <v>651661.91289000004</v>
      </c>
      <c r="R1319" s="310">
        <v>996675.85063999996</v>
      </c>
    </row>
    <row r="1320" spans="1:18" s="298" customFormat="1">
      <c r="A1320" s="311"/>
      <c r="B1320" s="311"/>
      <c r="C1320" s="311"/>
      <c r="D1320" s="311"/>
      <c r="E1320" s="312">
        <v>244</v>
      </c>
      <c r="F1320" s="313">
        <v>7588.63994</v>
      </c>
      <c r="G1320" s="314">
        <v>2371.6659300000001</v>
      </c>
      <c r="H1320" s="314">
        <v>9960.3058699999983</v>
      </c>
      <c r="I1320" s="314">
        <v>33296.304940000002</v>
      </c>
      <c r="J1320" s="314">
        <v>2660.7769199999998</v>
      </c>
      <c r="K1320" s="314">
        <v>35957.081859999998</v>
      </c>
      <c r="L1320" s="314">
        <v>11130.5026</v>
      </c>
      <c r="M1320" s="314">
        <v>716.11804000000006</v>
      </c>
      <c r="N1320" s="314">
        <v>11846.620640000001</v>
      </c>
      <c r="O1320" s="314">
        <v>57764.008369999996</v>
      </c>
      <c r="P1320" s="314">
        <v>72921.986080000002</v>
      </c>
      <c r="Q1320" s="314">
        <v>558.51003000000003</v>
      </c>
      <c r="R1320" s="315">
        <v>73480.496109999993</v>
      </c>
    </row>
    <row r="1321" spans="1:18" s="298" customFormat="1">
      <c r="A1321" s="311"/>
      <c r="B1321" s="311"/>
      <c r="C1321" s="311"/>
      <c r="D1321" s="311"/>
      <c r="E1321" s="312">
        <v>341</v>
      </c>
      <c r="F1321" s="313">
        <v>66337.721099999995</v>
      </c>
      <c r="G1321" s="314">
        <v>10151.11025</v>
      </c>
      <c r="H1321" s="314">
        <v>76488.831349999993</v>
      </c>
      <c r="I1321" s="314">
        <v>72523.433069999999</v>
      </c>
      <c r="J1321" s="314">
        <v>25002.801869999999</v>
      </c>
      <c r="K1321" s="314">
        <v>97526.234939999995</v>
      </c>
      <c r="L1321" s="314">
        <v>38819.854759999995</v>
      </c>
      <c r="M1321" s="314">
        <v>30284.72913</v>
      </c>
      <c r="N1321" s="314">
        <v>69104.583889999994</v>
      </c>
      <c r="O1321" s="314">
        <v>243119.65018</v>
      </c>
      <c r="P1321" s="314">
        <v>227221.23846000002</v>
      </c>
      <c r="Q1321" s="314">
        <v>11906.785250000001</v>
      </c>
      <c r="R1321" s="315">
        <v>239128.02371000001</v>
      </c>
    </row>
    <row r="1322" spans="1:18" s="298" customFormat="1">
      <c r="A1322" s="311"/>
      <c r="B1322" s="311"/>
      <c r="C1322" s="311"/>
      <c r="D1322" s="311"/>
      <c r="E1322" s="312">
        <v>416</v>
      </c>
      <c r="F1322" s="313">
        <v>24632.882260000002</v>
      </c>
      <c r="G1322" s="314">
        <v>7362.1870399999998</v>
      </c>
      <c r="H1322" s="314">
        <v>31995.069299999999</v>
      </c>
      <c r="I1322" s="314">
        <v>43990.24108</v>
      </c>
      <c r="J1322" s="314">
        <v>6964.7182199999997</v>
      </c>
      <c r="K1322" s="314">
        <v>50954.959299999995</v>
      </c>
      <c r="L1322" s="314">
        <v>8463.723</v>
      </c>
      <c r="M1322" s="314">
        <v>4370.1572000000006</v>
      </c>
      <c r="N1322" s="314">
        <v>12833.8802</v>
      </c>
      <c r="O1322" s="314">
        <v>95783.90879999999</v>
      </c>
      <c r="P1322" s="314">
        <v>104434.61244</v>
      </c>
      <c r="Q1322" s="314">
        <v>1619.54501</v>
      </c>
      <c r="R1322" s="315">
        <v>106054.15745</v>
      </c>
    </row>
    <row r="1323" spans="1:18" s="298" customFormat="1">
      <c r="A1323" s="311"/>
      <c r="B1323" s="311"/>
      <c r="C1323" s="306" t="s">
        <v>300</v>
      </c>
      <c r="D1323" s="306" t="s">
        <v>300</v>
      </c>
      <c r="E1323" s="307">
        <v>182</v>
      </c>
      <c r="F1323" s="308">
        <v>19653.582469999998</v>
      </c>
      <c r="G1323" s="309">
        <v>5420.6896200000001</v>
      </c>
      <c r="H1323" s="309">
        <v>25074.272089999999</v>
      </c>
      <c r="I1323" s="309">
        <v>66920.538809999998</v>
      </c>
      <c r="J1323" s="309">
        <v>9739.6599100000003</v>
      </c>
      <c r="K1323" s="309">
        <v>76660.19872</v>
      </c>
      <c r="L1323" s="309">
        <v>17848.746190000002</v>
      </c>
      <c r="M1323" s="309">
        <v>4960.89318</v>
      </c>
      <c r="N1323" s="309">
        <v>22809.639370000001</v>
      </c>
      <c r="O1323" s="309">
        <v>124544.11018</v>
      </c>
      <c r="P1323" s="309">
        <v>127270.70098000001</v>
      </c>
      <c r="Q1323" s="309">
        <v>642.86140999999998</v>
      </c>
      <c r="R1323" s="310">
        <v>127913.56239000001</v>
      </c>
    </row>
    <row r="1324" spans="1:18" s="298" customFormat="1">
      <c r="A1324" s="311"/>
      <c r="B1324" s="311"/>
      <c r="C1324" s="306" t="s">
        <v>301</v>
      </c>
      <c r="D1324" s="306" t="s">
        <v>302</v>
      </c>
      <c r="E1324" s="307">
        <v>165</v>
      </c>
      <c r="F1324" s="308">
        <v>12351.156999999999</v>
      </c>
      <c r="G1324" s="309">
        <v>5914.7514199999996</v>
      </c>
      <c r="H1324" s="309">
        <v>18265.908420000003</v>
      </c>
      <c r="I1324" s="309">
        <v>39407.549500000001</v>
      </c>
      <c r="J1324" s="309">
        <v>7598.9822400000003</v>
      </c>
      <c r="K1324" s="309">
        <v>47006.531739999999</v>
      </c>
      <c r="L1324" s="309">
        <v>17409.113799999999</v>
      </c>
      <c r="M1324" s="309">
        <v>5762.5996500000001</v>
      </c>
      <c r="N1324" s="309">
        <v>23171.713449999999</v>
      </c>
      <c r="O1324" s="309">
        <v>88444.153609999994</v>
      </c>
      <c r="P1324" s="309">
        <v>59558.371920000005</v>
      </c>
      <c r="Q1324" s="309">
        <v>1220.89886</v>
      </c>
      <c r="R1324" s="310">
        <v>60779.270779999999</v>
      </c>
    </row>
    <row r="1325" spans="1:18" s="298" customFormat="1">
      <c r="A1325" s="311"/>
      <c r="B1325" s="306" t="s">
        <v>22</v>
      </c>
      <c r="C1325" s="306" t="s">
        <v>22</v>
      </c>
      <c r="D1325" s="306" t="s">
        <v>22</v>
      </c>
      <c r="E1325" s="307">
        <v>155</v>
      </c>
      <c r="F1325" s="308">
        <v>30038.214230000001</v>
      </c>
      <c r="G1325" s="309">
        <v>2098.6437700000001</v>
      </c>
      <c r="H1325" s="309">
        <v>32136.858</v>
      </c>
      <c r="I1325" s="309">
        <v>101956.91237000001</v>
      </c>
      <c r="J1325" s="309">
        <v>19528.32719</v>
      </c>
      <c r="K1325" s="309">
        <v>121485.23956</v>
      </c>
      <c r="L1325" s="309">
        <v>40833.595860000001</v>
      </c>
      <c r="M1325" s="309">
        <v>18368.371480000002</v>
      </c>
      <c r="N1325" s="309">
        <v>59201.967340000003</v>
      </c>
      <c r="O1325" s="309">
        <v>212824.0649</v>
      </c>
      <c r="P1325" s="309">
        <v>137303.71571000002</v>
      </c>
      <c r="Q1325" s="309">
        <v>2305.94938</v>
      </c>
      <c r="R1325" s="310">
        <v>139609.66508999999</v>
      </c>
    </row>
    <row r="1326" spans="1:18" s="298" customFormat="1">
      <c r="A1326" s="311"/>
      <c r="B1326" s="311"/>
      <c r="C1326" s="306" t="s">
        <v>303</v>
      </c>
      <c r="D1326" s="306" t="s">
        <v>304</v>
      </c>
      <c r="E1326" s="307">
        <v>156</v>
      </c>
      <c r="F1326" s="308">
        <v>35034.995710000003</v>
      </c>
      <c r="G1326" s="309">
        <v>8513.9614000000001</v>
      </c>
      <c r="H1326" s="309">
        <v>43548.957110000003</v>
      </c>
      <c r="I1326" s="309">
        <v>126768.89556999999</v>
      </c>
      <c r="J1326" s="309">
        <v>27625.095739999997</v>
      </c>
      <c r="K1326" s="309">
        <v>154393.99131000001</v>
      </c>
      <c r="L1326" s="309">
        <v>50730.660770000002</v>
      </c>
      <c r="M1326" s="309">
        <v>16298.365800000001</v>
      </c>
      <c r="N1326" s="309">
        <v>67029.026570000002</v>
      </c>
      <c r="O1326" s="309">
        <v>264971.97499000002</v>
      </c>
      <c r="P1326" s="309">
        <v>283197.3272</v>
      </c>
      <c r="Q1326" s="309">
        <v>641.42716000000007</v>
      </c>
      <c r="R1326" s="310">
        <v>283838.75436000002</v>
      </c>
    </row>
    <row r="1327" spans="1:18" s="298" customFormat="1">
      <c r="A1327" s="311"/>
      <c r="B1327" s="311"/>
      <c r="C1327" s="311"/>
      <c r="D1327" s="311"/>
      <c r="E1327" s="312">
        <v>457</v>
      </c>
      <c r="F1327" s="313">
        <v>43015.224700000006</v>
      </c>
      <c r="G1327" s="314">
        <v>13918.722330000001</v>
      </c>
      <c r="H1327" s="314">
        <v>56933.947030000003</v>
      </c>
      <c r="I1327" s="314">
        <v>43338.22623</v>
      </c>
      <c r="J1327" s="314">
        <v>8628.5478899999998</v>
      </c>
      <c r="K1327" s="314">
        <v>51966.774119999995</v>
      </c>
      <c r="L1327" s="314">
        <v>13370.939390000001</v>
      </c>
      <c r="M1327" s="314">
        <v>32507.1996</v>
      </c>
      <c r="N1327" s="314">
        <v>45878.138989999999</v>
      </c>
      <c r="O1327" s="314">
        <v>154778.86013999998</v>
      </c>
      <c r="P1327" s="314">
        <v>100201.43081999999</v>
      </c>
      <c r="Q1327" s="314">
        <v>5182.7552000000005</v>
      </c>
      <c r="R1327" s="315">
        <v>105384.18601999999</v>
      </c>
    </row>
    <row r="1328" spans="1:18" s="298" customFormat="1">
      <c r="A1328" s="311"/>
      <c r="B1328" s="306" t="s">
        <v>305</v>
      </c>
      <c r="C1328" s="306" t="s">
        <v>92</v>
      </c>
      <c r="D1328" s="306" t="s">
        <v>92</v>
      </c>
      <c r="E1328" s="307">
        <v>348</v>
      </c>
      <c r="F1328" s="308">
        <v>10789.3645</v>
      </c>
      <c r="G1328" s="309">
        <v>4906.44614</v>
      </c>
      <c r="H1328" s="309">
        <v>15695.81064</v>
      </c>
      <c r="I1328" s="309">
        <v>49980.714890000003</v>
      </c>
      <c r="J1328" s="309">
        <v>2232.1086099999998</v>
      </c>
      <c r="K1328" s="309">
        <v>52212.823499999999</v>
      </c>
      <c r="L1328" s="309">
        <v>4196.79907</v>
      </c>
      <c r="M1328" s="309">
        <v>837.4778</v>
      </c>
      <c r="N1328" s="309">
        <v>5034.2768699999997</v>
      </c>
      <c r="O1328" s="309">
        <v>72942.911010000011</v>
      </c>
      <c r="P1328" s="309">
        <v>60678.356540000001</v>
      </c>
      <c r="Q1328" s="309">
        <v>64.683509999999998</v>
      </c>
      <c r="R1328" s="310">
        <v>60743.040049999996</v>
      </c>
    </row>
    <row r="1329" spans="1:18" s="298" customFormat="1">
      <c r="A1329" s="311"/>
      <c r="B1329" s="311"/>
      <c r="C1329" s="306" t="s">
        <v>306</v>
      </c>
      <c r="D1329" s="306" t="s">
        <v>307</v>
      </c>
      <c r="E1329" s="307">
        <v>142</v>
      </c>
      <c r="F1329" s="308">
        <v>12330.78109</v>
      </c>
      <c r="G1329" s="309">
        <v>958.54835000000003</v>
      </c>
      <c r="H1329" s="309">
        <v>13289.32944</v>
      </c>
      <c r="I1329" s="309">
        <v>41063.884840000006</v>
      </c>
      <c r="J1329" s="309">
        <v>1690.84258</v>
      </c>
      <c r="K1329" s="309">
        <v>42754.727420000003</v>
      </c>
      <c r="L1329" s="309">
        <v>11377.87023</v>
      </c>
      <c r="M1329" s="309">
        <v>2986.1727599999999</v>
      </c>
      <c r="N1329" s="309">
        <v>14364.04299</v>
      </c>
      <c r="O1329" s="309">
        <v>70408.099849999999</v>
      </c>
      <c r="P1329" s="309">
        <v>77383.87113</v>
      </c>
      <c r="Q1329" s="309">
        <v>273.79687999999999</v>
      </c>
      <c r="R1329" s="310">
        <v>77657.668010000009</v>
      </c>
    </row>
    <row r="1330" spans="1:18" s="298" customFormat="1">
      <c r="A1330" s="311"/>
      <c r="B1330" s="311"/>
      <c r="C1330" s="306" t="s">
        <v>308</v>
      </c>
      <c r="D1330" s="306" t="s">
        <v>308</v>
      </c>
      <c r="E1330" s="307">
        <v>141</v>
      </c>
      <c r="F1330" s="308">
        <v>24841.000100000001</v>
      </c>
      <c r="G1330" s="309">
        <v>3789.5116400000002</v>
      </c>
      <c r="H1330" s="309">
        <v>28630.511739999998</v>
      </c>
      <c r="I1330" s="309">
        <v>78046.952120000002</v>
      </c>
      <c r="J1330" s="309">
        <v>6460.0220399999998</v>
      </c>
      <c r="K1330" s="309">
        <v>84506.974159999998</v>
      </c>
      <c r="L1330" s="309">
        <v>16671.977480000001</v>
      </c>
      <c r="M1330" s="309">
        <v>3413.0924300000001</v>
      </c>
      <c r="N1330" s="309">
        <v>20085.069909999998</v>
      </c>
      <c r="O1330" s="309">
        <v>133222.55580999999</v>
      </c>
      <c r="P1330" s="309">
        <v>135840.39916999999</v>
      </c>
      <c r="Q1330" s="309">
        <v>460.68953999999997</v>
      </c>
      <c r="R1330" s="310">
        <v>136301.08871000001</v>
      </c>
    </row>
    <row r="1331" spans="1:18" s="298" customFormat="1">
      <c r="A1331" s="311"/>
      <c r="B1331" s="311"/>
      <c r="C1331" s="306" t="s">
        <v>309</v>
      </c>
      <c r="D1331" s="306" t="s">
        <v>309</v>
      </c>
      <c r="E1331" s="307">
        <v>410</v>
      </c>
      <c r="F1331" s="308">
        <v>13830.20341</v>
      </c>
      <c r="G1331" s="309">
        <v>492.47042999999996</v>
      </c>
      <c r="H1331" s="309">
        <v>14322.673839999999</v>
      </c>
      <c r="I1331" s="309">
        <v>40801.883700000006</v>
      </c>
      <c r="J1331" s="309">
        <v>2668.5777000000003</v>
      </c>
      <c r="K1331" s="309">
        <v>43470.4614</v>
      </c>
      <c r="L1331" s="309">
        <v>2957.3560499999999</v>
      </c>
      <c r="M1331" s="309">
        <v>1624.3813700000001</v>
      </c>
      <c r="N1331" s="309">
        <v>4581.7374199999995</v>
      </c>
      <c r="O1331" s="309">
        <v>62374.872659999994</v>
      </c>
      <c r="P1331" s="309">
        <v>86782.233469999992</v>
      </c>
      <c r="Q1331" s="309">
        <v>224.47369</v>
      </c>
      <c r="R1331" s="310">
        <v>87006.707159999991</v>
      </c>
    </row>
    <row r="1332" spans="1:18" s="298" customFormat="1">
      <c r="A1332" s="311"/>
      <c r="B1332" s="311"/>
      <c r="C1332" s="306" t="s">
        <v>305</v>
      </c>
      <c r="D1332" s="306" t="s">
        <v>311</v>
      </c>
      <c r="E1332" s="307">
        <v>143</v>
      </c>
      <c r="F1332" s="308">
        <v>93747.704750000004</v>
      </c>
      <c r="G1332" s="309">
        <v>5996.6438399999997</v>
      </c>
      <c r="H1332" s="309">
        <v>99744.348590000009</v>
      </c>
      <c r="I1332" s="309">
        <v>152623.98643000002</v>
      </c>
      <c r="J1332" s="309">
        <v>20349.27996</v>
      </c>
      <c r="K1332" s="309">
        <v>172973.26638999998</v>
      </c>
      <c r="L1332" s="309">
        <v>35174.59158</v>
      </c>
      <c r="M1332" s="309">
        <v>21870.192660000001</v>
      </c>
      <c r="N1332" s="309">
        <v>57044.784240000001</v>
      </c>
      <c r="O1332" s="309">
        <v>329762.39922000002</v>
      </c>
      <c r="P1332" s="309">
        <v>307297.19189999998</v>
      </c>
      <c r="Q1332" s="309">
        <v>4952.2202600000001</v>
      </c>
      <c r="R1332" s="310">
        <v>312249.41216000001</v>
      </c>
    </row>
    <row r="1333" spans="1:18" s="298" customFormat="1">
      <c r="A1333" s="311"/>
      <c r="B1333" s="311"/>
      <c r="C1333" s="311"/>
      <c r="D1333" s="311"/>
      <c r="E1333" s="312">
        <v>460</v>
      </c>
      <c r="F1333" s="313">
        <v>22092.336500000001</v>
      </c>
      <c r="G1333" s="314">
        <v>265.23464000000001</v>
      </c>
      <c r="H1333" s="314">
        <v>22357.57114</v>
      </c>
      <c r="I1333" s="314">
        <v>55923.093420000005</v>
      </c>
      <c r="J1333" s="314">
        <v>2028.3953899999999</v>
      </c>
      <c r="K1333" s="314">
        <v>57951.488810000003</v>
      </c>
      <c r="L1333" s="314">
        <v>11320.210300000001</v>
      </c>
      <c r="M1333" s="314">
        <v>2140.7179500000002</v>
      </c>
      <c r="N1333" s="314">
        <v>13460.928250000001</v>
      </c>
      <c r="O1333" s="314">
        <v>93769.988200000007</v>
      </c>
      <c r="P1333" s="314">
        <v>109374.25839</v>
      </c>
      <c r="Q1333" s="314">
        <v>606.25751000000002</v>
      </c>
      <c r="R1333" s="315">
        <v>109980.51590000001</v>
      </c>
    </row>
    <row r="1334" spans="1:18" s="298" customFormat="1">
      <c r="A1334" s="311"/>
      <c r="B1334" s="306" t="s">
        <v>24</v>
      </c>
      <c r="C1334" s="306" t="s">
        <v>24</v>
      </c>
      <c r="D1334" s="306" t="s">
        <v>24</v>
      </c>
      <c r="E1334" s="307">
        <v>154</v>
      </c>
      <c r="F1334" s="308">
        <v>60983.179950000005</v>
      </c>
      <c r="G1334" s="309">
        <v>12577.12595</v>
      </c>
      <c r="H1334" s="309">
        <v>73560.305900000007</v>
      </c>
      <c r="I1334" s="309">
        <v>146619.28662999999</v>
      </c>
      <c r="J1334" s="309">
        <v>42030.43808</v>
      </c>
      <c r="K1334" s="309">
        <v>188649.72471000001</v>
      </c>
      <c r="L1334" s="309">
        <v>80242.680859999993</v>
      </c>
      <c r="M1334" s="309">
        <v>36739.123590000003</v>
      </c>
      <c r="N1334" s="309">
        <v>116981.80445</v>
      </c>
      <c r="O1334" s="309">
        <v>379191.83506000001</v>
      </c>
      <c r="P1334" s="309">
        <v>251871.45988000001</v>
      </c>
      <c r="Q1334" s="309">
        <v>8630.8966400000008</v>
      </c>
      <c r="R1334" s="310">
        <v>260502.35652</v>
      </c>
    </row>
    <row r="1335" spans="1:18" s="298" customFormat="1">
      <c r="A1335" s="311"/>
      <c r="B1335" s="311"/>
      <c r="C1335" s="311"/>
      <c r="D1335" s="311"/>
      <c r="E1335" s="312">
        <v>312</v>
      </c>
      <c r="F1335" s="313">
        <v>3096.5072500000001</v>
      </c>
      <c r="G1335" s="314">
        <v>591.60825</v>
      </c>
      <c r="H1335" s="314">
        <v>3688.1154999999999</v>
      </c>
      <c r="I1335" s="314">
        <v>39289.480349999998</v>
      </c>
      <c r="J1335" s="314">
        <v>8258.6023600000008</v>
      </c>
      <c r="K1335" s="314">
        <v>47548.082710000002</v>
      </c>
      <c r="L1335" s="314">
        <v>9593.4925899999998</v>
      </c>
      <c r="M1335" s="314">
        <v>4902.0299699999996</v>
      </c>
      <c r="N1335" s="314">
        <v>14495.522560000001</v>
      </c>
      <c r="O1335" s="314">
        <v>65731.72077</v>
      </c>
      <c r="P1335" s="314">
        <v>84474.540549999991</v>
      </c>
      <c r="Q1335" s="314">
        <v>4908.9825599999995</v>
      </c>
      <c r="R1335" s="315">
        <v>89383.523109999995</v>
      </c>
    </row>
    <row r="1336" spans="1:18" s="298" customFormat="1">
      <c r="A1336" s="311"/>
      <c r="B1336" s="306" t="s">
        <v>25</v>
      </c>
      <c r="C1336" s="306" t="s">
        <v>25</v>
      </c>
      <c r="D1336" s="306" t="s">
        <v>25</v>
      </c>
      <c r="E1336" s="307">
        <v>187</v>
      </c>
      <c r="F1336" s="308">
        <v>16064.95218</v>
      </c>
      <c r="G1336" s="309">
        <v>1783.1134199999999</v>
      </c>
      <c r="H1336" s="309">
        <v>17848.065600000002</v>
      </c>
      <c r="I1336" s="309">
        <v>52051.763749999998</v>
      </c>
      <c r="J1336" s="309">
        <v>9607.7041699999991</v>
      </c>
      <c r="K1336" s="309">
        <v>61659.467920000003</v>
      </c>
      <c r="L1336" s="309">
        <v>14973.17311</v>
      </c>
      <c r="M1336" s="309">
        <v>5818.0846799999999</v>
      </c>
      <c r="N1336" s="309">
        <v>20791.25779</v>
      </c>
      <c r="O1336" s="309">
        <v>100298.79131</v>
      </c>
      <c r="P1336" s="309">
        <v>91602.428700000004</v>
      </c>
      <c r="Q1336" s="309">
        <v>3284.5225499999997</v>
      </c>
      <c r="R1336" s="310">
        <v>94886.951249999998</v>
      </c>
    </row>
    <row r="1337" spans="1:18" s="298" customFormat="1">
      <c r="A1337" s="311"/>
      <c r="B1337" s="306" t="s">
        <v>26</v>
      </c>
      <c r="C1337" s="306" t="s">
        <v>314</v>
      </c>
      <c r="D1337" s="306" t="s">
        <v>315</v>
      </c>
      <c r="E1337" s="307">
        <v>449</v>
      </c>
      <c r="F1337" s="308">
        <v>15395.95876</v>
      </c>
      <c r="G1337" s="309">
        <v>751.55905000000007</v>
      </c>
      <c r="H1337" s="309">
        <v>16147.517810000001</v>
      </c>
      <c r="I1337" s="309">
        <v>38716.749830000001</v>
      </c>
      <c r="J1337" s="309">
        <v>3434.9554199999998</v>
      </c>
      <c r="K1337" s="309">
        <v>42151.705249999999</v>
      </c>
      <c r="L1337" s="309">
        <v>6006.0227699999996</v>
      </c>
      <c r="M1337" s="309">
        <v>3020.7981</v>
      </c>
      <c r="N1337" s="309">
        <v>9026.8208699999996</v>
      </c>
      <c r="O1337" s="309">
        <v>67326.043930000014</v>
      </c>
      <c r="P1337" s="309">
        <v>94879.841379999998</v>
      </c>
      <c r="Q1337" s="309">
        <v>392.12684999999999</v>
      </c>
      <c r="R1337" s="310">
        <v>95271.968229999999</v>
      </c>
    </row>
    <row r="1338" spans="1:18" s="298" customFormat="1">
      <c r="A1338" s="311"/>
      <c r="B1338" s="311"/>
      <c r="C1338" s="311"/>
      <c r="D1338" s="306" t="s">
        <v>316</v>
      </c>
      <c r="E1338" s="307">
        <v>144</v>
      </c>
      <c r="F1338" s="308">
        <v>119150.20422</v>
      </c>
      <c r="G1338" s="309">
        <v>12900.056759999999</v>
      </c>
      <c r="H1338" s="309">
        <v>132050.26097999999</v>
      </c>
      <c r="I1338" s="309">
        <v>130056.34139</v>
      </c>
      <c r="J1338" s="309">
        <v>19053.310309999997</v>
      </c>
      <c r="K1338" s="309">
        <v>149109.65169999999</v>
      </c>
      <c r="L1338" s="309">
        <v>42448.317439999999</v>
      </c>
      <c r="M1338" s="309">
        <v>36312.422789999997</v>
      </c>
      <c r="N1338" s="309">
        <v>78760.74023000001</v>
      </c>
      <c r="O1338" s="309">
        <v>359920.65291</v>
      </c>
      <c r="P1338" s="309">
        <v>245964.02132</v>
      </c>
      <c r="Q1338" s="309">
        <v>4430.0156699999998</v>
      </c>
      <c r="R1338" s="310">
        <v>250394.03699000002</v>
      </c>
    </row>
    <row r="1339" spans="1:18" s="298" customFormat="1">
      <c r="A1339" s="311"/>
      <c r="B1339" s="311"/>
      <c r="C1339" s="311"/>
      <c r="D1339" s="311"/>
      <c r="E1339" s="312">
        <v>318</v>
      </c>
      <c r="F1339" s="313">
        <v>22120.411179999999</v>
      </c>
      <c r="G1339" s="314">
        <v>3059.3195299999998</v>
      </c>
      <c r="H1339" s="314">
        <v>25179.73071</v>
      </c>
      <c r="I1339" s="314">
        <v>54085.049100000004</v>
      </c>
      <c r="J1339" s="314">
        <v>4583.5998499999996</v>
      </c>
      <c r="K1339" s="314">
        <v>58668.648950000003</v>
      </c>
      <c r="L1339" s="314">
        <v>9420.996509999999</v>
      </c>
      <c r="M1339" s="314">
        <v>710.27706000000001</v>
      </c>
      <c r="N1339" s="314">
        <v>10131.273570000001</v>
      </c>
      <c r="O1339" s="314">
        <v>93979.653230000011</v>
      </c>
      <c r="P1339" s="314">
        <v>129299.15463999999</v>
      </c>
      <c r="Q1339" s="314">
        <v>513.95029999999997</v>
      </c>
      <c r="R1339" s="315">
        <v>129813.10494</v>
      </c>
    </row>
    <row r="1340" spans="1:18" s="298" customFormat="1">
      <c r="A1340" s="306" t="s">
        <v>456</v>
      </c>
      <c r="B1340" s="306" t="s">
        <v>16</v>
      </c>
      <c r="C1340" s="306" t="s">
        <v>16</v>
      </c>
      <c r="D1340" s="306" t="s">
        <v>65</v>
      </c>
      <c r="E1340" s="307">
        <v>1</v>
      </c>
      <c r="F1340" s="308">
        <v>98615.764020000002</v>
      </c>
      <c r="G1340" s="309">
        <v>305567.90830000001</v>
      </c>
      <c r="H1340" s="309">
        <v>404183.67232000001</v>
      </c>
      <c r="I1340" s="309">
        <v>104.33372</v>
      </c>
      <c r="J1340" s="309">
        <v>2510.2985699999999</v>
      </c>
      <c r="K1340" s="309">
        <v>2614.63229</v>
      </c>
      <c r="L1340" s="309">
        <v>1979.7824699999999</v>
      </c>
      <c r="M1340" s="309">
        <v>1361180.08296</v>
      </c>
      <c r="N1340" s="309">
        <v>1363159.86543</v>
      </c>
      <c r="O1340" s="309">
        <v>1769958.17004</v>
      </c>
      <c r="P1340" s="309">
        <v>59000</v>
      </c>
      <c r="Q1340" s="309">
        <v>60130.44</v>
      </c>
      <c r="R1340" s="310">
        <v>119130.44</v>
      </c>
    </row>
    <row r="1341" spans="1:18" s="298" customFormat="1">
      <c r="A1341" s="306" t="s">
        <v>457</v>
      </c>
      <c r="B1341" s="306" t="s">
        <v>16</v>
      </c>
      <c r="C1341" s="306" t="s">
        <v>16</v>
      </c>
      <c r="D1341" s="306" t="s">
        <v>65</v>
      </c>
      <c r="E1341" s="307">
        <v>1</v>
      </c>
      <c r="F1341" s="308">
        <v>55667.510829999999</v>
      </c>
      <c r="G1341" s="309">
        <v>255020.89043999999</v>
      </c>
      <c r="H1341" s="309">
        <v>310688.40126999997</v>
      </c>
      <c r="I1341" s="309">
        <v>0</v>
      </c>
      <c r="J1341" s="309">
        <v>0</v>
      </c>
      <c r="K1341" s="309">
        <v>0</v>
      </c>
      <c r="L1341" s="309">
        <v>187418.61658</v>
      </c>
      <c r="M1341" s="309">
        <v>992618.3468099999</v>
      </c>
      <c r="N1341" s="309">
        <v>1180036.9633900002</v>
      </c>
      <c r="O1341" s="309">
        <v>1490725.3646600002</v>
      </c>
      <c r="P1341" s="309">
        <v>447569.90312000003</v>
      </c>
      <c r="Q1341" s="309">
        <v>620852.58544000005</v>
      </c>
      <c r="R1341" s="310">
        <v>1068422.48856</v>
      </c>
    </row>
    <row r="1342" spans="1:18" s="298" customFormat="1">
      <c r="A1342" s="306" t="s">
        <v>458</v>
      </c>
      <c r="B1342" s="306" t="s">
        <v>3</v>
      </c>
      <c r="C1342" s="306" t="s">
        <v>201</v>
      </c>
      <c r="D1342" s="306" t="s">
        <v>201</v>
      </c>
      <c r="E1342" s="307">
        <v>269</v>
      </c>
      <c r="F1342" s="308">
        <v>0</v>
      </c>
      <c r="G1342" s="309">
        <v>0</v>
      </c>
      <c r="H1342" s="309">
        <v>0</v>
      </c>
      <c r="I1342" s="309">
        <v>535.44325000000003</v>
      </c>
      <c r="J1342" s="309">
        <v>0.59095000000000009</v>
      </c>
      <c r="K1342" s="309">
        <v>536.03419999999994</v>
      </c>
      <c r="L1342" s="309">
        <v>1873.3291499999998</v>
      </c>
      <c r="M1342" s="309">
        <v>0.13491999999999998</v>
      </c>
      <c r="N1342" s="309">
        <v>1873.46407</v>
      </c>
      <c r="O1342" s="309">
        <v>2409.49827</v>
      </c>
      <c r="P1342" s="309">
        <v>4100.8046899999999</v>
      </c>
      <c r="Q1342" s="309">
        <v>0</v>
      </c>
      <c r="R1342" s="310">
        <v>4100.8046899999999</v>
      </c>
    </row>
    <row r="1343" spans="1:18" s="298" customFormat="1">
      <c r="A1343" s="311"/>
      <c r="B1343" s="311"/>
      <c r="C1343" s="306" t="s">
        <v>204</v>
      </c>
      <c r="D1343" s="306" t="s">
        <v>205</v>
      </c>
      <c r="E1343" s="307">
        <v>77</v>
      </c>
      <c r="F1343" s="308">
        <v>0</v>
      </c>
      <c r="G1343" s="309">
        <v>0</v>
      </c>
      <c r="H1343" s="309">
        <v>0</v>
      </c>
      <c r="I1343" s="309">
        <v>2075.2939000000001</v>
      </c>
      <c r="J1343" s="309">
        <v>154.46429000000001</v>
      </c>
      <c r="K1343" s="309">
        <v>2229.75819</v>
      </c>
      <c r="L1343" s="309">
        <v>10006.51002</v>
      </c>
      <c r="M1343" s="309">
        <v>1038.3072099999999</v>
      </c>
      <c r="N1343" s="309">
        <v>11044.817230000001</v>
      </c>
      <c r="O1343" s="309">
        <v>13274.575419999999</v>
      </c>
      <c r="P1343" s="309">
        <v>17011.41964</v>
      </c>
      <c r="Q1343" s="309">
        <v>0</v>
      </c>
      <c r="R1343" s="310">
        <v>17011.41964</v>
      </c>
    </row>
    <row r="1344" spans="1:18" s="298" customFormat="1">
      <c r="A1344" s="311"/>
      <c r="B1344" s="306" t="s">
        <v>5</v>
      </c>
      <c r="C1344" s="306" t="s">
        <v>5</v>
      </c>
      <c r="D1344" s="306" t="s">
        <v>209</v>
      </c>
      <c r="E1344" s="307">
        <v>8</v>
      </c>
      <c r="F1344" s="308">
        <v>0</v>
      </c>
      <c r="G1344" s="309">
        <v>0</v>
      </c>
      <c r="H1344" s="309">
        <v>0</v>
      </c>
      <c r="I1344" s="309">
        <v>4656.6317499999996</v>
      </c>
      <c r="J1344" s="309">
        <v>752.5371899999999</v>
      </c>
      <c r="K1344" s="309">
        <v>5409.1689400000005</v>
      </c>
      <c r="L1344" s="309">
        <v>12013.929970000001</v>
      </c>
      <c r="M1344" s="309">
        <v>1165.5369099999998</v>
      </c>
      <c r="N1344" s="309">
        <v>13179.46688</v>
      </c>
      <c r="O1344" s="309">
        <v>18588.63582</v>
      </c>
      <c r="P1344" s="309">
        <v>14126.137650000001</v>
      </c>
      <c r="Q1344" s="309">
        <v>0</v>
      </c>
      <c r="R1344" s="310">
        <v>14126.137650000001</v>
      </c>
    </row>
    <row r="1345" spans="1:18" s="298" customFormat="1">
      <c r="A1345" s="311"/>
      <c r="B1345" s="311"/>
      <c r="C1345" s="311"/>
      <c r="D1345" s="306" t="s">
        <v>211</v>
      </c>
      <c r="E1345" s="307">
        <v>160</v>
      </c>
      <c r="F1345" s="308">
        <v>0</v>
      </c>
      <c r="G1345" s="309">
        <v>0</v>
      </c>
      <c r="H1345" s="309">
        <v>0</v>
      </c>
      <c r="I1345" s="309">
        <v>2576.9910099999997</v>
      </c>
      <c r="J1345" s="309">
        <v>1125.0346299999999</v>
      </c>
      <c r="K1345" s="309">
        <v>3702.0256400000003</v>
      </c>
      <c r="L1345" s="309">
        <v>8948.7167100000006</v>
      </c>
      <c r="M1345" s="309">
        <v>1035.4553800000001</v>
      </c>
      <c r="N1345" s="309">
        <v>9984.17209</v>
      </c>
      <c r="O1345" s="309">
        <v>13686.19773</v>
      </c>
      <c r="P1345" s="309">
        <v>15395.74259</v>
      </c>
      <c r="Q1345" s="309">
        <v>0</v>
      </c>
      <c r="R1345" s="310">
        <v>15395.74259</v>
      </c>
    </row>
    <row r="1346" spans="1:18" s="298" customFormat="1">
      <c r="A1346" s="311"/>
      <c r="B1346" s="306" t="s">
        <v>7</v>
      </c>
      <c r="C1346" s="306" t="s">
        <v>7</v>
      </c>
      <c r="D1346" s="306" t="s">
        <v>7</v>
      </c>
      <c r="E1346" s="307">
        <v>10</v>
      </c>
      <c r="F1346" s="308">
        <v>0</v>
      </c>
      <c r="G1346" s="309">
        <v>0</v>
      </c>
      <c r="H1346" s="309">
        <v>0</v>
      </c>
      <c r="I1346" s="309">
        <v>1818.5133799999999</v>
      </c>
      <c r="J1346" s="309">
        <v>88.127009999999999</v>
      </c>
      <c r="K1346" s="309">
        <v>1906.6403899999998</v>
      </c>
      <c r="L1346" s="309">
        <v>6046.9724900000001</v>
      </c>
      <c r="M1346" s="309">
        <v>226.87971999999999</v>
      </c>
      <c r="N1346" s="309">
        <v>6273.85221</v>
      </c>
      <c r="O1346" s="309">
        <v>8180.4925999999996</v>
      </c>
      <c r="P1346" s="309">
        <v>7659.71659</v>
      </c>
      <c r="Q1346" s="309">
        <v>0</v>
      </c>
      <c r="R1346" s="310">
        <v>7659.71659</v>
      </c>
    </row>
    <row r="1347" spans="1:18" s="298" customFormat="1">
      <c r="A1347" s="311"/>
      <c r="B1347" s="306" t="s">
        <v>8</v>
      </c>
      <c r="C1347" s="306" t="s">
        <v>225</v>
      </c>
      <c r="D1347" s="306" t="s">
        <v>96</v>
      </c>
      <c r="E1347" s="307">
        <v>92</v>
      </c>
      <c r="F1347" s="308">
        <v>0</v>
      </c>
      <c r="G1347" s="309">
        <v>0</v>
      </c>
      <c r="H1347" s="309">
        <v>0</v>
      </c>
      <c r="I1347" s="309">
        <v>1443.94094</v>
      </c>
      <c r="J1347" s="309">
        <v>116.54503</v>
      </c>
      <c r="K1347" s="309">
        <v>1560.48597</v>
      </c>
      <c r="L1347" s="309">
        <v>5586.1854999999996</v>
      </c>
      <c r="M1347" s="309">
        <v>97.189660000000003</v>
      </c>
      <c r="N1347" s="309">
        <v>5683.3751600000005</v>
      </c>
      <c r="O1347" s="309">
        <v>7243.8611300000002</v>
      </c>
      <c r="P1347" s="309">
        <v>6178.3683600000004</v>
      </c>
      <c r="Q1347" s="309">
        <v>0</v>
      </c>
      <c r="R1347" s="310">
        <v>6178.3683600000004</v>
      </c>
    </row>
    <row r="1348" spans="1:18" s="298" customFormat="1">
      <c r="A1348" s="311"/>
      <c r="B1348" s="306" t="s">
        <v>9</v>
      </c>
      <c r="C1348" s="306" t="s">
        <v>9</v>
      </c>
      <c r="D1348" s="306" t="s">
        <v>230</v>
      </c>
      <c r="E1348" s="307">
        <v>146</v>
      </c>
      <c r="F1348" s="308">
        <v>0</v>
      </c>
      <c r="G1348" s="309">
        <v>0</v>
      </c>
      <c r="H1348" s="309">
        <v>0</v>
      </c>
      <c r="I1348" s="309">
        <v>1761.76469</v>
      </c>
      <c r="J1348" s="309">
        <v>545.39111000000003</v>
      </c>
      <c r="K1348" s="309">
        <v>2307.1558</v>
      </c>
      <c r="L1348" s="309">
        <v>3535.8035399999999</v>
      </c>
      <c r="M1348" s="309">
        <v>605.48785999999996</v>
      </c>
      <c r="N1348" s="309">
        <v>4141.2914000000001</v>
      </c>
      <c r="O1348" s="309">
        <v>6448.4472000000005</v>
      </c>
      <c r="P1348" s="309">
        <v>9522.1872299999995</v>
      </c>
      <c r="Q1348" s="309">
        <v>0</v>
      </c>
      <c r="R1348" s="310">
        <v>9522.1872299999995</v>
      </c>
    </row>
    <row r="1349" spans="1:18" s="298" customFormat="1">
      <c r="A1349" s="311"/>
      <c r="B1349" s="306" t="s">
        <v>235</v>
      </c>
      <c r="C1349" s="306" t="s">
        <v>235</v>
      </c>
      <c r="D1349" s="306" t="s">
        <v>235</v>
      </c>
      <c r="E1349" s="307">
        <v>14</v>
      </c>
      <c r="F1349" s="308">
        <v>0</v>
      </c>
      <c r="G1349" s="309">
        <v>0</v>
      </c>
      <c r="H1349" s="309">
        <v>0</v>
      </c>
      <c r="I1349" s="309">
        <v>1409.9621000000002</v>
      </c>
      <c r="J1349" s="309">
        <v>1.90507</v>
      </c>
      <c r="K1349" s="309">
        <v>1411.86717</v>
      </c>
      <c r="L1349" s="309">
        <v>1503.8698300000001</v>
      </c>
      <c r="M1349" s="309">
        <v>79.43526</v>
      </c>
      <c r="N1349" s="309">
        <v>1583.3050900000001</v>
      </c>
      <c r="O1349" s="309">
        <v>2995.1722599999998</v>
      </c>
      <c r="P1349" s="309">
        <v>8184.5498600000001</v>
      </c>
      <c r="Q1349" s="309">
        <v>0</v>
      </c>
      <c r="R1349" s="310">
        <v>8184.5498600000001</v>
      </c>
    </row>
    <row r="1350" spans="1:18" s="298" customFormat="1">
      <c r="A1350" s="311"/>
      <c r="B1350" s="306" t="s">
        <v>12</v>
      </c>
      <c r="C1350" s="306" t="s">
        <v>238</v>
      </c>
      <c r="D1350" s="306" t="s">
        <v>239</v>
      </c>
      <c r="E1350" s="307">
        <v>15</v>
      </c>
      <c r="F1350" s="308">
        <v>0</v>
      </c>
      <c r="G1350" s="309">
        <v>0</v>
      </c>
      <c r="H1350" s="309">
        <v>0</v>
      </c>
      <c r="I1350" s="309">
        <v>664.95254</v>
      </c>
      <c r="J1350" s="309">
        <v>6.4833599999999993</v>
      </c>
      <c r="K1350" s="309">
        <v>671.43590000000006</v>
      </c>
      <c r="L1350" s="309">
        <v>803.80614000000003</v>
      </c>
      <c r="M1350" s="309">
        <v>33.928609999999999</v>
      </c>
      <c r="N1350" s="309">
        <v>837.73474999999996</v>
      </c>
      <c r="O1350" s="309">
        <v>1509.1706499999998</v>
      </c>
      <c r="P1350" s="309">
        <v>8645.9851999999992</v>
      </c>
      <c r="Q1350" s="309">
        <v>0</v>
      </c>
      <c r="R1350" s="310">
        <v>8645.9851999999992</v>
      </c>
    </row>
    <row r="1351" spans="1:18" s="298" customFormat="1">
      <c r="A1351" s="311"/>
      <c r="B1351" s="311"/>
      <c r="C1351" s="306" t="s">
        <v>12</v>
      </c>
      <c r="D1351" s="306" t="s">
        <v>12</v>
      </c>
      <c r="E1351" s="307">
        <v>80</v>
      </c>
      <c r="F1351" s="308">
        <v>0</v>
      </c>
      <c r="G1351" s="309">
        <v>0</v>
      </c>
      <c r="H1351" s="309">
        <v>0</v>
      </c>
      <c r="I1351" s="309">
        <v>1251.42724</v>
      </c>
      <c r="J1351" s="309">
        <v>90.173029999999997</v>
      </c>
      <c r="K1351" s="309">
        <v>1341.6002699999999</v>
      </c>
      <c r="L1351" s="309">
        <v>5468.4406500000005</v>
      </c>
      <c r="M1351" s="309">
        <v>381.68781999999999</v>
      </c>
      <c r="N1351" s="309">
        <v>5850.1284699999997</v>
      </c>
      <c r="O1351" s="309">
        <v>7191.7287400000005</v>
      </c>
      <c r="P1351" s="309">
        <v>15589.723249999999</v>
      </c>
      <c r="Q1351" s="309">
        <v>0</v>
      </c>
      <c r="R1351" s="310">
        <v>15589.723249999999</v>
      </c>
    </row>
    <row r="1352" spans="1:18" s="298" customFormat="1">
      <c r="A1352" s="311"/>
      <c r="B1352" s="311"/>
      <c r="C1352" s="306" t="s">
        <v>242</v>
      </c>
      <c r="D1352" s="306" t="s">
        <v>242</v>
      </c>
      <c r="E1352" s="307">
        <v>144</v>
      </c>
      <c r="F1352" s="308">
        <v>0</v>
      </c>
      <c r="G1352" s="309">
        <v>0</v>
      </c>
      <c r="H1352" s="309">
        <v>0</v>
      </c>
      <c r="I1352" s="309">
        <v>769.84073000000001</v>
      </c>
      <c r="J1352" s="309">
        <v>160.12894</v>
      </c>
      <c r="K1352" s="309">
        <v>929.96967000000006</v>
      </c>
      <c r="L1352" s="309">
        <v>1670.35897</v>
      </c>
      <c r="M1352" s="309">
        <v>274.15618000000001</v>
      </c>
      <c r="N1352" s="309">
        <v>1944.5151499999999</v>
      </c>
      <c r="O1352" s="309">
        <v>2874.4848199999997</v>
      </c>
      <c r="P1352" s="309">
        <v>6306.3721699999996</v>
      </c>
      <c r="Q1352" s="309">
        <v>0</v>
      </c>
      <c r="R1352" s="310">
        <v>6306.3721699999996</v>
      </c>
    </row>
    <row r="1353" spans="1:18" s="298" customFormat="1">
      <c r="A1353" s="311"/>
      <c r="B1353" s="306" t="s">
        <v>243</v>
      </c>
      <c r="C1353" s="306" t="s">
        <v>246</v>
      </c>
      <c r="D1353" s="306" t="s">
        <v>247</v>
      </c>
      <c r="E1353" s="307">
        <v>276</v>
      </c>
      <c r="F1353" s="308">
        <v>0</v>
      </c>
      <c r="G1353" s="309">
        <v>0</v>
      </c>
      <c r="H1353" s="309">
        <v>0</v>
      </c>
      <c r="I1353" s="309">
        <v>283.15636000000001</v>
      </c>
      <c r="J1353" s="309">
        <v>93.54097999999999</v>
      </c>
      <c r="K1353" s="309">
        <v>376.69734000000005</v>
      </c>
      <c r="L1353" s="309">
        <v>1500.97217</v>
      </c>
      <c r="M1353" s="309">
        <v>118.92775999999999</v>
      </c>
      <c r="N1353" s="309">
        <v>1619.89993</v>
      </c>
      <c r="O1353" s="309">
        <v>1996.59727</v>
      </c>
      <c r="P1353" s="309">
        <v>11884.70233</v>
      </c>
      <c r="Q1353" s="309">
        <v>0</v>
      </c>
      <c r="R1353" s="310">
        <v>11884.70233</v>
      </c>
    </row>
    <row r="1354" spans="1:18" s="298" customFormat="1">
      <c r="A1354" s="311"/>
      <c r="B1354" s="306" t="s">
        <v>14</v>
      </c>
      <c r="C1354" s="306" t="s">
        <v>257</v>
      </c>
      <c r="D1354" s="306" t="s">
        <v>257</v>
      </c>
      <c r="E1354" s="307">
        <v>23</v>
      </c>
      <c r="F1354" s="308">
        <v>0</v>
      </c>
      <c r="G1354" s="309">
        <v>0</v>
      </c>
      <c r="H1354" s="309">
        <v>0</v>
      </c>
      <c r="I1354" s="309">
        <v>943.68703000000005</v>
      </c>
      <c r="J1354" s="309">
        <v>114.33897999999999</v>
      </c>
      <c r="K1354" s="309">
        <v>1058.02601</v>
      </c>
      <c r="L1354" s="309">
        <v>5741.9090700000006</v>
      </c>
      <c r="M1354" s="309">
        <v>79.249929999999992</v>
      </c>
      <c r="N1354" s="309">
        <v>5821.1589999999997</v>
      </c>
      <c r="O1354" s="309">
        <v>6879.1850100000001</v>
      </c>
      <c r="P1354" s="309">
        <v>9901.6985000000004</v>
      </c>
      <c r="Q1354" s="309">
        <v>0</v>
      </c>
      <c r="R1354" s="310">
        <v>9901.6985000000004</v>
      </c>
    </row>
    <row r="1355" spans="1:18" s="298" customFormat="1">
      <c r="A1355" s="311"/>
      <c r="B1355" s="311"/>
      <c r="C1355" s="311"/>
      <c r="D1355" s="311"/>
      <c r="E1355" s="312">
        <v>84</v>
      </c>
      <c r="F1355" s="313">
        <v>0</v>
      </c>
      <c r="G1355" s="314">
        <v>0</v>
      </c>
      <c r="H1355" s="314">
        <v>0</v>
      </c>
      <c r="I1355" s="314">
        <v>2934.6822200000001</v>
      </c>
      <c r="J1355" s="314">
        <v>129.1575</v>
      </c>
      <c r="K1355" s="314">
        <v>3063.8397200000004</v>
      </c>
      <c r="L1355" s="314">
        <v>12158.46751</v>
      </c>
      <c r="M1355" s="314">
        <v>658.94581000000005</v>
      </c>
      <c r="N1355" s="314">
        <v>12817.41332</v>
      </c>
      <c r="O1355" s="314">
        <v>15881.25304</v>
      </c>
      <c r="P1355" s="314">
        <v>20415.390760000002</v>
      </c>
      <c r="Q1355" s="314">
        <v>0</v>
      </c>
      <c r="R1355" s="315">
        <v>20415.390760000002</v>
      </c>
    </row>
    <row r="1356" spans="1:18" s="298" customFormat="1">
      <c r="A1356" s="311"/>
      <c r="B1356" s="306" t="s">
        <v>15</v>
      </c>
      <c r="C1356" s="306" t="s">
        <v>260</v>
      </c>
      <c r="D1356" s="306" t="s">
        <v>260</v>
      </c>
      <c r="E1356" s="307">
        <v>86</v>
      </c>
      <c r="F1356" s="308">
        <v>0</v>
      </c>
      <c r="G1356" s="309">
        <v>0</v>
      </c>
      <c r="H1356" s="309">
        <v>0</v>
      </c>
      <c r="I1356" s="309">
        <v>1479.8026</v>
      </c>
      <c r="J1356" s="309">
        <v>9.0684300000000011</v>
      </c>
      <c r="K1356" s="309">
        <v>1488.87103</v>
      </c>
      <c r="L1356" s="309">
        <v>5509.12345</v>
      </c>
      <c r="M1356" s="309">
        <v>238.62206</v>
      </c>
      <c r="N1356" s="309">
        <v>5747.7455099999997</v>
      </c>
      <c r="O1356" s="309">
        <v>7236.61654</v>
      </c>
      <c r="P1356" s="309">
        <v>22482.585879999999</v>
      </c>
      <c r="Q1356" s="309">
        <v>0</v>
      </c>
      <c r="R1356" s="310">
        <v>22482.585879999999</v>
      </c>
    </row>
    <row r="1357" spans="1:18" s="298" customFormat="1">
      <c r="A1357" s="311"/>
      <c r="B1357" s="311"/>
      <c r="C1357" s="311"/>
      <c r="D1357" s="306" t="s">
        <v>261</v>
      </c>
      <c r="E1357" s="307">
        <v>29</v>
      </c>
      <c r="F1357" s="308">
        <v>0</v>
      </c>
      <c r="G1357" s="309">
        <v>0</v>
      </c>
      <c r="H1357" s="309">
        <v>0</v>
      </c>
      <c r="I1357" s="309">
        <v>269.06615000000005</v>
      </c>
      <c r="J1357" s="309">
        <v>0.78694000000000008</v>
      </c>
      <c r="K1357" s="309">
        <v>269.85309000000001</v>
      </c>
      <c r="L1357" s="309">
        <v>353.12958000000003</v>
      </c>
      <c r="M1357" s="309">
        <v>107.63611999999999</v>
      </c>
      <c r="N1357" s="309">
        <v>460.76570000000004</v>
      </c>
      <c r="O1357" s="309">
        <v>730.61878999999999</v>
      </c>
      <c r="P1357" s="309">
        <v>8901.9822100000001</v>
      </c>
      <c r="Q1357" s="309">
        <v>0</v>
      </c>
      <c r="R1357" s="310">
        <v>8901.9822100000001</v>
      </c>
    </row>
    <row r="1358" spans="1:18" s="298" customFormat="1">
      <c r="A1358" s="311"/>
      <c r="B1358" s="306" t="s">
        <v>16</v>
      </c>
      <c r="C1358" s="306" t="s">
        <v>263</v>
      </c>
      <c r="D1358" s="306" t="s">
        <v>266</v>
      </c>
      <c r="E1358" s="307">
        <v>93</v>
      </c>
      <c r="F1358" s="308">
        <v>0</v>
      </c>
      <c r="G1358" s="309">
        <v>0</v>
      </c>
      <c r="H1358" s="309">
        <v>0</v>
      </c>
      <c r="I1358" s="309">
        <v>917.83627999999999</v>
      </c>
      <c r="J1358" s="309">
        <v>5.8537600000000003</v>
      </c>
      <c r="K1358" s="309">
        <v>923.69004000000007</v>
      </c>
      <c r="L1358" s="309">
        <v>1586.7674099999999</v>
      </c>
      <c r="M1358" s="309">
        <v>55.379379999999998</v>
      </c>
      <c r="N1358" s="309">
        <v>1642.14679</v>
      </c>
      <c r="O1358" s="309">
        <v>2565.8368300000002</v>
      </c>
      <c r="P1358" s="309">
        <v>7377.4924900000005</v>
      </c>
      <c r="Q1358" s="309">
        <v>0</v>
      </c>
      <c r="R1358" s="310">
        <v>7377.4924900000005</v>
      </c>
    </row>
    <row r="1359" spans="1:18" s="298" customFormat="1">
      <c r="A1359" s="311"/>
      <c r="B1359" s="311"/>
      <c r="C1359" s="306" t="s">
        <v>268</v>
      </c>
      <c r="D1359" s="306" t="s">
        <v>268</v>
      </c>
      <c r="E1359" s="307">
        <v>95</v>
      </c>
      <c r="F1359" s="308">
        <v>0</v>
      </c>
      <c r="G1359" s="309">
        <v>0</v>
      </c>
      <c r="H1359" s="309">
        <v>0</v>
      </c>
      <c r="I1359" s="309">
        <v>764.87325999999996</v>
      </c>
      <c r="J1359" s="309">
        <v>34.716320000000003</v>
      </c>
      <c r="K1359" s="309">
        <v>799.58957999999996</v>
      </c>
      <c r="L1359" s="309">
        <v>2563.10158</v>
      </c>
      <c r="M1359" s="309">
        <v>7.1903100000000002</v>
      </c>
      <c r="N1359" s="309">
        <v>2570.29189</v>
      </c>
      <c r="O1359" s="309">
        <v>3369.8814700000003</v>
      </c>
      <c r="P1359" s="309">
        <v>5097.9396900000002</v>
      </c>
      <c r="Q1359" s="309">
        <v>0</v>
      </c>
      <c r="R1359" s="310">
        <v>5097.9396900000002</v>
      </c>
    </row>
    <row r="1360" spans="1:18" s="298" customFormat="1">
      <c r="A1360" s="311"/>
      <c r="B1360" s="311"/>
      <c r="C1360" s="306" t="s">
        <v>270</v>
      </c>
      <c r="D1360" s="306" t="s">
        <v>271</v>
      </c>
      <c r="E1360" s="307">
        <v>94</v>
      </c>
      <c r="F1360" s="308">
        <v>0</v>
      </c>
      <c r="G1360" s="309">
        <v>0</v>
      </c>
      <c r="H1360" s="309">
        <v>0</v>
      </c>
      <c r="I1360" s="309">
        <v>1871.45652</v>
      </c>
      <c r="J1360" s="309">
        <v>97.820059999999998</v>
      </c>
      <c r="K1360" s="309">
        <v>1969.27658</v>
      </c>
      <c r="L1360" s="309">
        <v>7200.5377099999996</v>
      </c>
      <c r="M1360" s="309">
        <v>405.94165999999996</v>
      </c>
      <c r="N1360" s="309">
        <v>7606.47937</v>
      </c>
      <c r="O1360" s="309">
        <v>9575.7559499999988</v>
      </c>
      <c r="P1360" s="309">
        <v>8922.3129700000009</v>
      </c>
      <c r="Q1360" s="309">
        <v>0</v>
      </c>
      <c r="R1360" s="310">
        <v>8922.3129700000009</v>
      </c>
    </row>
    <row r="1361" spans="1:18" s="298" customFormat="1">
      <c r="A1361" s="311"/>
      <c r="B1361" s="311"/>
      <c r="C1361" s="306" t="s">
        <v>16</v>
      </c>
      <c r="D1361" s="306" t="s">
        <v>272</v>
      </c>
      <c r="E1361" s="307">
        <v>96</v>
      </c>
      <c r="F1361" s="308">
        <v>0</v>
      </c>
      <c r="G1361" s="309">
        <v>0</v>
      </c>
      <c r="H1361" s="309">
        <v>0</v>
      </c>
      <c r="I1361" s="309">
        <v>1750.07024</v>
      </c>
      <c r="J1361" s="309">
        <v>54.394849999999998</v>
      </c>
      <c r="K1361" s="309">
        <v>1804.4650900000001</v>
      </c>
      <c r="L1361" s="309">
        <v>8282.1082999999999</v>
      </c>
      <c r="M1361" s="309">
        <v>1571.1436100000001</v>
      </c>
      <c r="N1361" s="309">
        <v>9853.2519100000009</v>
      </c>
      <c r="O1361" s="309">
        <v>11657.717000000001</v>
      </c>
      <c r="P1361" s="309">
        <v>9594.9872300000006</v>
      </c>
      <c r="Q1361" s="309">
        <v>0</v>
      </c>
      <c r="R1361" s="310">
        <v>9594.9872300000006</v>
      </c>
    </row>
    <row r="1362" spans="1:18" s="298" customFormat="1">
      <c r="A1362" s="311"/>
      <c r="B1362" s="311"/>
      <c r="C1362" s="311"/>
      <c r="D1362" s="306" t="s">
        <v>75</v>
      </c>
      <c r="E1362" s="307">
        <v>101</v>
      </c>
      <c r="F1362" s="308">
        <v>0</v>
      </c>
      <c r="G1362" s="309">
        <v>0</v>
      </c>
      <c r="H1362" s="309">
        <v>0</v>
      </c>
      <c r="I1362" s="309">
        <v>1919.4604899999999</v>
      </c>
      <c r="J1362" s="309">
        <v>398.24584999999996</v>
      </c>
      <c r="K1362" s="309">
        <v>2317.7063399999997</v>
      </c>
      <c r="L1362" s="309">
        <v>12716.299570000001</v>
      </c>
      <c r="M1362" s="309">
        <v>1007.59738</v>
      </c>
      <c r="N1362" s="309">
        <v>13723.896949999998</v>
      </c>
      <c r="O1362" s="309">
        <v>16041.603289999999</v>
      </c>
      <c r="P1362" s="309">
        <v>11169.14798</v>
      </c>
      <c r="Q1362" s="309">
        <v>0</v>
      </c>
      <c r="R1362" s="310">
        <v>11169.14798</v>
      </c>
    </row>
    <row r="1363" spans="1:18" s="298" customFormat="1">
      <c r="A1363" s="311"/>
      <c r="B1363" s="311"/>
      <c r="C1363" s="311"/>
      <c r="D1363" s="306" t="s">
        <v>273</v>
      </c>
      <c r="E1363" s="307">
        <v>41</v>
      </c>
      <c r="F1363" s="308">
        <v>0</v>
      </c>
      <c r="G1363" s="309">
        <v>0</v>
      </c>
      <c r="H1363" s="309">
        <v>0</v>
      </c>
      <c r="I1363" s="309">
        <v>15449.586439999999</v>
      </c>
      <c r="J1363" s="309">
        <v>2960.4399700000004</v>
      </c>
      <c r="K1363" s="309">
        <v>18410.026409999999</v>
      </c>
      <c r="L1363" s="309">
        <v>75144.116200000004</v>
      </c>
      <c r="M1363" s="309">
        <v>8011.7746900000002</v>
      </c>
      <c r="N1363" s="309">
        <v>83155.890889999995</v>
      </c>
      <c r="O1363" s="309">
        <v>101565.9173</v>
      </c>
      <c r="P1363" s="309">
        <v>15874.910119999999</v>
      </c>
      <c r="Q1363" s="309">
        <v>0</v>
      </c>
      <c r="R1363" s="310">
        <v>15874.910119999999</v>
      </c>
    </row>
    <row r="1364" spans="1:18" s="298" customFormat="1">
      <c r="A1364" s="311"/>
      <c r="B1364" s="311"/>
      <c r="C1364" s="311"/>
      <c r="D1364" s="306" t="s">
        <v>16</v>
      </c>
      <c r="E1364" s="307">
        <v>44</v>
      </c>
      <c r="F1364" s="308">
        <v>0</v>
      </c>
      <c r="G1364" s="309">
        <v>0</v>
      </c>
      <c r="H1364" s="309">
        <v>0</v>
      </c>
      <c r="I1364" s="309">
        <v>6422.8960800000004</v>
      </c>
      <c r="J1364" s="309">
        <v>1739.3651200000002</v>
      </c>
      <c r="K1364" s="309">
        <v>8162.2611999999999</v>
      </c>
      <c r="L1364" s="309">
        <v>38986.5308</v>
      </c>
      <c r="M1364" s="309">
        <v>2773.2572500000001</v>
      </c>
      <c r="N1364" s="309">
        <v>41759.788049999996</v>
      </c>
      <c r="O1364" s="309">
        <v>49922.049249999996</v>
      </c>
      <c r="P1364" s="309">
        <v>13686.938689999999</v>
      </c>
      <c r="Q1364" s="309">
        <v>0</v>
      </c>
      <c r="R1364" s="310">
        <v>13686.938689999999</v>
      </c>
    </row>
    <row r="1365" spans="1:18" s="298" customFormat="1">
      <c r="A1365" s="311"/>
      <c r="B1365" s="311"/>
      <c r="C1365" s="311"/>
      <c r="D1365" s="306" t="s">
        <v>60</v>
      </c>
      <c r="E1365" s="307">
        <v>104</v>
      </c>
      <c r="F1365" s="308">
        <v>0</v>
      </c>
      <c r="G1365" s="309">
        <v>0</v>
      </c>
      <c r="H1365" s="309">
        <v>0</v>
      </c>
      <c r="I1365" s="309">
        <v>7410.9154699999999</v>
      </c>
      <c r="J1365" s="309">
        <v>990.03963999999996</v>
      </c>
      <c r="K1365" s="309">
        <v>8400.955109999999</v>
      </c>
      <c r="L1365" s="309">
        <v>36019.17555</v>
      </c>
      <c r="M1365" s="309">
        <v>4127.7037499999997</v>
      </c>
      <c r="N1365" s="309">
        <v>40146.879300000001</v>
      </c>
      <c r="O1365" s="309">
        <v>48547.834409999996</v>
      </c>
      <c r="P1365" s="309">
        <v>15398.203390000001</v>
      </c>
      <c r="Q1365" s="309">
        <v>0</v>
      </c>
      <c r="R1365" s="310">
        <v>15398.203390000001</v>
      </c>
    </row>
    <row r="1366" spans="1:18" s="298" customFormat="1">
      <c r="A1366" s="311"/>
      <c r="B1366" s="311"/>
      <c r="C1366" s="311"/>
      <c r="D1366" s="306" t="s">
        <v>62</v>
      </c>
      <c r="E1366" s="307">
        <v>245</v>
      </c>
      <c r="F1366" s="308">
        <v>8.2106700000000004</v>
      </c>
      <c r="G1366" s="309">
        <v>34.899059999999999</v>
      </c>
      <c r="H1366" s="309">
        <v>43.109730000000006</v>
      </c>
      <c r="I1366" s="309">
        <v>27254.470020000001</v>
      </c>
      <c r="J1366" s="309">
        <v>14205.677800000001</v>
      </c>
      <c r="K1366" s="309">
        <v>41460.147819999998</v>
      </c>
      <c r="L1366" s="309">
        <v>134534.01384999999</v>
      </c>
      <c r="M1366" s="309">
        <v>16318.934230000001</v>
      </c>
      <c r="N1366" s="309">
        <v>150852.94808</v>
      </c>
      <c r="O1366" s="309">
        <v>192356.20562999998</v>
      </c>
      <c r="P1366" s="309">
        <v>19607.413710000001</v>
      </c>
      <c r="Q1366" s="309">
        <v>0</v>
      </c>
      <c r="R1366" s="310">
        <v>19607.413710000001</v>
      </c>
    </row>
    <row r="1367" spans="1:18" s="298" customFormat="1">
      <c r="A1367" s="311"/>
      <c r="B1367" s="311"/>
      <c r="C1367" s="311"/>
      <c r="D1367" s="306" t="s">
        <v>84</v>
      </c>
      <c r="E1367" s="307">
        <v>51</v>
      </c>
      <c r="F1367" s="308">
        <v>0</v>
      </c>
      <c r="G1367" s="309">
        <v>0</v>
      </c>
      <c r="H1367" s="309">
        <v>0</v>
      </c>
      <c r="I1367" s="309">
        <v>1782.33449</v>
      </c>
      <c r="J1367" s="309">
        <v>89.030339999999995</v>
      </c>
      <c r="K1367" s="309">
        <v>1871.36483</v>
      </c>
      <c r="L1367" s="309">
        <v>8580.8596199999993</v>
      </c>
      <c r="M1367" s="309">
        <v>259.87727000000001</v>
      </c>
      <c r="N1367" s="309">
        <v>8840.7368900000001</v>
      </c>
      <c r="O1367" s="309">
        <v>10712.101720000001</v>
      </c>
      <c r="P1367" s="309">
        <v>6544.9555599999994</v>
      </c>
      <c r="Q1367" s="309">
        <v>0</v>
      </c>
      <c r="R1367" s="310">
        <v>6544.9555599999994</v>
      </c>
    </row>
    <row r="1368" spans="1:18" s="298" customFormat="1">
      <c r="A1368" s="311"/>
      <c r="B1368" s="311"/>
      <c r="C1368" s="311"/>
      <c r="D1368" s="306" t="s">
        <v>66</v>
      </c>
      <c r="E1368" s="307">
        <v>108</v>
      </c>
      <c r="F1368" s="308">
        <v>0</v>
      </c>
      <c r="G1368" s="309">
        <v>0</v>
      </c>
      <c r="H1368" s="309">
        <v>0</v>
      </c>
      <c r="I1368" s="309">
        <v>5959.5160400000004</v>
      </c>
      <c r="J1368" s="309">
        <v>539.18845999999996</v>
      </c>
      <c r="K1368" s="309">
        <v>6498.7044999999998</v>
      </c>
      <c r="L1368" s="309">
        <v>23311.494180000002</v>
      </c>
      <c r="M1368" s="309">
        <v>1981.6107</v>
      </c>
      <c r="N1368" s="309">
        <v>25293.104879999999</v>
      </c>
      <c r="O1368" s="309">
        <v>31791.809379999999</v>
      </c>
      <c r="P1368" s="309">
        <v>13625.403829999999</v>
      </c>
      <c r="Q1368" s="309">
        <v>0</v>
      </c>
      <c r="R1368" s="310">
        <v>13625.403829999999</v>
      </c>
    </row>
    <row r="1369" spans="1:18" s="298" customFormat="1">
      <c r="A1369" s="311"/>
      <c r="B1369" s="311"/>
      <c r="C1369" s="311"/>
      <c r="D1369" s="306" t="s">
        <v>86</v>
      </c>
      <c r="E1369" s="307">
        <v>185</v>
      </c>
      <c r="F1369" s="308">
        <v>0</v>
      </c>
      <c r="G1369" s="309">
        <v>0</v>
      </c>
      <c r="H1369" s="309">
        <v>0</v>
      </c>
      <c r="I1369" s="309">
        <v>4787.46</v>
      </c>
      <c r="J1369" s="309">
        <v>996.41629</v>
      </c>
      <c r="K1369" s="309">
        <v>5783.8762900000002</v>
      </c>
      <c r="L1369" s="309">
        <v>20643.089100000001</v>
      </c>
      <c r="M1369" s="309">
        <v>2166.4099100000003</v>
      </c>
      <c r="N1369" s="309">
        <v>22809.499010000003</v>
      </c>
      <c r="O1369" s="309">
        <v>28593.3753</v>
      </c>
      <c r="P1369" s="309">
        <v>9289.4375199999995</v>
      </c>
      <c r="Q1369" s="309">
        <v>0</v>
      </c>
      <c r="R1369" s="310">
        <v>9289.4375199999995</v>
      </c>
    </row>
    <row r="1370" spans="1:18" s="298" customFormat="1">
      <c r="A1370" s="311"/>
      <c r="B1370" s="311"/>
      <c r="C1370" s="311"/>
      <c r="D1370" s="306" t="s">
        <v>277</v>
      </c>
      <c r="E1370" s="307">
        <v>58</v>
      </c>
      <c r="F1370" s="308">
        <v>0</v>
      </c>
      <c r="G1370" s="309">
        <v>0</v>
      </c>
      <c r="H1370" s="309">
        <v>0</v>
      </c>
      <c r="I1370" s="309">
        <v>2999.0126700000001</v>
      </c>
      <c r="J1370" s="309">
        <v>736.97076000000004</v>
      </c>
      <c r="K1370" s="309">
        <v>3735.9834300000002</v>
      </c>
      <c r="L1370" s="309">
        <v>13382.626269999999</v>
      </c>
      <c r="M1370" s="309">
        <v>655.33514000000002</v>
      </c>
      <c r="N1370" s="309">
        <v>14037.96141</v>
      </c>
      <c r="O1370" s="309">
        <v>17773.94484</v>
      </c>
      <c r="P1370" s="309">
        <v>8471.7662899999996</v>
      </c>
      <c r="Q1370" s="309">
        <v>0</v>
      </c>
      <c r="R1370" s="310">
        <v>8471.7662899999996</v>
      </c>
    </row>
    <row r="1371" spans="1:18" s="298" customFormat="1">
      <c r="A1371" s="311"/>
      <c r="B1371" s="311"/>
      <c r="C1371" s="311"/>
      <c r="D1371" s="306" t="s">
        <v>70</v>
      </c>
      <c r="E1371" s="307">
        <v>112</v>
      </c>
      <c r="F1371" s="308">
        <v>0</v>
      </c>
      <c r="G1371" s="309">
        <v>0</v>
      </c>
      <c r="H1371" s="309">
        <v>0</v>
      </c>
      <c r="I1371" s="309">
        <v>7332.6583899999996</v>
      </c>
      <c r="J1371" s="309">
        <v>1576.1470300000001</v>
      </c>
      <c r="K1371" s="309">
        <v>8908.8054200000006</v>
      </c>
      <c r="L1371" s="309">
        <v>43085.577770000004</v>
      </c>
      <c r="M1371" s="309">
        <v>4715.17893</v>
      </c>
      <c r="N1371" s="309">
        <v>47800.756700000005</v>
      </c>
      <c r="O1371" s="309">
        <v>56709.562119999995</v>
      </c>
      <c r="P1371" s="309">
        <v>18883.803739999999</v>
      </c>
      <c r="Q1371" s="309">
        <v>0</v>
      </c>
      <c r="R1371" s="310">
        <v>18883.803739999999</v>
      </c>
    </row>
    <row r="1372" spans="1:18" s="298" customFormat="1">
      <c r="A1372" s="311"/>
      <c r="B1372" s="311"/>
      <c r="C1372" s="311"/>
      <c r="D1372" s="306" t="s">
        <v>85</v>
      </c>
      <c r="E1372" s="307">
        <v>186</v>
      </c>
      <c r="F1372" s="308">
        <v>0</v>
      </c>
      <c r="G1372" s="309">
        <v>0</v>
      </c>
      <c r="H1372" s="309">
        <v>0</v>
      </c>
      <c r="I1372" s="309">
        <v>3598.35473</v>
      </c>
      <c r="J1372" s="309">
        <v>729.67430000000002</v>
      </c>
      <c r="K1372" s="309">
        <v>4328.0290300000006</v>
      </c>
      <c r="L1372" s="309">
        <v>17922.410809999998</v>
      </c>
      <c r="M1372" s="309">
        <v>1207.4323300000001</v>
      </c>
      <c r="N1372" s="309">
        <v>19129.843140000001</v>
      </c>
      <c r="O1372" s="309">
        <v>23457.872170000002</v>
      </c>
      <c r="P1372" s="309">
        <v>9199.5842799999991</v>
      </c>
      <c r="Q1372" s="309">
        <v>0</v>
      </c>
      <c r="R1372" s="310">
        <v>9199.5842799999991</v>
      </c>
    </row>
    <row r="1373" spans="1:18" s="298" customFormat="1">
      <c r="A1373" s="311"/>
      <c r="B1373" s="311"/>
      <c r="C1373" s="311"/>
      <c r="D1373" s="306" t="s">
        <v>71</v>
      </c>
      <c r="E1373" s="307">
        <v>1</v>
      </c>
      <c r="F1373" s="308">
        <v>37893.25258</v>
      </c>
      <c r="G1373" s="309">
        <v>27493.108379999998</v>
      </c>
      <c r="H1373" s="309">
        <v>65386.360959999998</v>
      </c>
      <c r="I1373" s="309">
        <v>106840.10576000001</v>
      </c>
      <c r="J1373" s="309">
        <v>40378.947570000004</v>
      </c>
      <c r="K1373" s="309">
        <v>147219.05333000002</v>
      </c>
      <c r="L1373" s="309">
        <v>60081.786049999995</v>
      </c>
      <c r="M1373" s="309">
        <v>31190.401300000001</v>
      </c>
      <c r="N1373" s="309">
        <v>91272.187349999993</v>
      </c>
      <c r="O1373" s="309">
        <v>303877.60164000001</v>
      </c>
      <c r="P1373" s="309">
        <v>456043.78951999999</v>
      </c>
      <c r="Q1373" s="309">
        <v>45574.025649999996</v>
      </c>
      <c r="R1373" s="310">
        <v>501617.81517000002</v>
      </c>
    </row>
    <row r="1374" spans="1:18" s="298" customFormat="1">
      <c r="A1374" s="311"/>
      <c r="B1374" s="311"/>
      <c r="C1374" s="311"/>
      <c r="D1374" s="306" t="s">
        <v>88</v>
      </c>
      <c r="E1374" s="307">
        <v>258</v>
      </c>
      <c r="F1374" s="308">
        <v>0</v>
      </c>
      <c r="G1374" s="309">
        <v>0</v>
      </c>
      <c r="H1374" s="309">
        <v>0</v>
      </c>
      <c r="I1374" s="309">
        <v>2939.1005800000003</v>
      </c>
      <c r="J1374" s="309">
        <v>64.928759999999997</v>
      </c>
      <c r="K1374" s="309">
        <v>3004.02934</v>
      </c>
      <c r="L1374" s="309">
        <v>14273.41741</v>
      </c>
      <c r="M1374" s="309">
        <v>839.45378000000005</v>
      </c>
      <c r="N1374" s="309">
        <v>15112.87119</v>
      </c>
      <c r="O1374" s="309">
        <v>18116.900530000003</v>
      </c>
      <c r="P1374" s="309">
        <v>10560.19168</v>
      </c>
      <c r="Q1374" s="309">
        <v>0</v>
      </c>
      <c r="R1374" s="310">
        <v>10560.19168</v>
      </c>
    </row>
    <row r="1375" spans="1:18" s="298" customFormat="1">
      <c r="A1375" s="311"/>
      <c r="B1375" s="311"/>
      <c r="C1375" s="311"/>
      <c r="D1375" s="306" t="s">
        <v>278</v>
      </c>
      <c r="E1375" s="307">
        <v>116</v>
      </c>
      <c r="F1375" s="308">
        <v>0</v>
      </c>
      <c r="G1375" s="309">
        <v>0</v>
      </c>
      <c r="H1375" s="309">
        <v>0</v>
      </c>
      <c r="I1375" s="309">
        <v>3740.3927200000003</v>
      </c>
      <c r="J1375" s="309">
        <v>310.43702000000002</v>
      </c>
      <c r="K1375" s="309">
        <v>4050.8297400000001</v>
      </c>
      <c r="L1375" s="309">
        <v>16185.24368</v>
      </c>
      <c r="M1375" s="309">
        <v>1225.0746999999999</v>
      </c>
      <c r="N1375" s="309">
        <v>17410.318380000001</v>
      </c>
      <c r="O1375" s="309">
        <v>21461.148120000002</v>
      </c>
      <c r="P1375" s="309">
        <v>7796.6725199999992</v>
      </c>
      <c r="Q1375" s="309">
        <v>0</v>
      </c>
      <c r="R1375" s="310">
        <v>7796.6725199999992</v>
      </c>
    </row>
    <row r="1376" spans="1:18" s="298" customFormat="1">
      <c r="A1376" s="311"/>
      <c r="B1376" s="306" t="s">
        <v>17</v>
      </c>
      <c r="C1376" s="306" t="s">
        <v>284</v>
      </c>
      <c r="D1376" s="306" t="s">
        <v>285</v>
      </c>
      <c r="E1376" s="307">
        <v>149</v>
      </c>
      <c r="F1376" s="308">
        <v>0</v>
      </c>
      <c r="G1376" s="309">
        <v>0</v>
      </c>
      <c r="H1376" s="309">
        <v>0</v>
      </c>
      <c r="I1376" s="309">
        <v>437.322</v>
      </c>
      <c r="J1376" s="309">
        <v>2.8310599999999999</v>
      </c>
      <c r="K1376" s="309">
        <v>440.15305999999998</v>
      </c>
      <c r="L1376" s="309">
        <v>386.61187999999999</v>
      </c>
      <c r="M1376" s="309">
        <v>0.37104999999999999</v>
      </c>
      <c r="N1376" s="309">
        <v>386.98293000000001</v>
      </c>
      <c r="O1376" s="309">
        <v>827.13598999999999</v>
      </c>
      <c r="P1376" s="309">
        <v>19830.604230000001</v>
      </c>
      <c r="Q1376" s="309">
        <v>0</v>
      </c>
      <c r="R1376" s="310">
        <v>19830.604230000001</v>
      </c>
    </row>
    <row r="1377" spans="1:18" s="298" customFormat="1">
      <c r="A1377" s="311"/>
      <c r="B1377" s="306" t="s">
        <v>21</v>
      </c>
      <c r="C1377" s="306" t="s">
        <v>21</v>
      </c>
      <c r="D1377" s="306" t="s">
        <v>297</v>
      </c>
      <c r="E1377" s="307">
        <v>125</v>
      </c>
      <c r="F1377" s="308">
        <v>0</v>
      </c>
      <c r="G1377" s="309">
        <v>0</v>
      </c>
      <c r="H1377" s="309">
        <v>0</v>
      </c>
      <c r="I1377" s="309">
        <v>717.06206000000009</v>
      </c>
      <c r="J1377" s="309">
        <v>73.877920000000003</v>
      </c>
      <c r="K1377" s="309">
        <v>790.93997999999999</v>
      </c>
      <c r="L1377" s="309">
        <v>2709.2204500000003</v>
      </c>
      <c r="M1377" s="309">
        <v>150.75889000000001</v>
      </c>
      <c r="N1377" s="309">
        <v>2859.9793399999999</v>
      </c>
      <c r="O1377" s="309">
        <v>3650.91932</v>
      </c>
      <c r="P1377" s="309">
        <v>21972.18375</v>
      </c>
      <c r="Q1377" s="309">
        <v>0</v>
      </c>
      <c r="R1377" s="310">
        <v>21972.18375</v>
      </c>
    </row>
    <row r="1378" spans="1:18" s="298" customFormat="1">
      <c r="A1378" s="311"/>
      <c r="B1378" s="311"/>
      <c r="C1378" s="306" t="s">
        <v>300</v>
      </c>
      <c r="D1378" s="306" t="s">
        <v>300</v>
      </c>
      <c r="E1378" s="307">
        <v>120</v>
      </c>
      <c r="F1378" s="308">
        <v>0</v>
      </c>
      <c r="G1378" s="309">
        <v>0</v>
      </c>
      <c r="H1378" s="309">
        <v>0</v>
      </c>
      <c r="I1378" s="309">
        <v>333.34947</v>
      </c>
      <c r="J1378" s="309">
        <v>0.12057</v>
      </c>
      <c r="K1378" s="309">
        <v>333.47003999999998</v>
      </c>
      <c r="L1378" s="309">
        <v>512.10602000000006</v>
      </c>
      <c r="M1378" s="309">
        <v>47.388210000000001</v>
      </c>
      <c r="N1378" s="309">
        <v>559.49423000000002</v>
      </c>
      <c r="O1378" s="309">
        <v>892.96427000000006</v>
      </c>
      <c r="P1378" s="309">
        <v>11747.831880000002</v>
      </c>
      <c r="Q1378" s="309">
        <v>0</v>
      </c>
      <c r="R1378" s="310">
        <v>11747.831880000002</v>
      </c>
    </row>
    <row r="1379" spans="1:18" s="298" customFormat="1">
      <c r="A1379" s="311"/>
      <c r="B1379" s="306" t="s">
        <v>22</v>
      </c>
      <c r="C1379" s="306" t="s">
        <v>303</v>
      </c>
      <c r="D1379" s="306" t="s">
        <v>304</v>
      </c>
      <c r="E1379" s="307">
        <v>71</v>
      </c>
      <c r="F1379" s="308">
        <v>0</v>
      </c>
      <c r="G1379" s="309">
        <v>0</v>
      </c>
      <c r="H1379" s="309">
        <v>0</v>
      </c>
      <c r="I1379" s="309">
        <v>1094.1417200000001</v>
      </c>
      <c r="J1379" s="309">
        <v>3.35419</v>
      </c>
      <c r="K1379" s="309">
        <v>1097.4959099999999</v>
      </c>
      <c r="L1379" s="309">
        <v>1075.7684400000001</v>
      </c>
      <c r="M1379" s="309">
        <v>118.73555</v>
      </c>
      <c r="N1379" s="309">
        <v>1194.5039899999999</v>
      </c>
      <c r="O1379" s="309">
        <v>2291.9998999999998</v>
      </c>
      <c r="P1379" s="309">
        <v>8346.0284900000006</v>
      </c>
      <c r="Q1379" s="309">
        <v>0</v>
      </c>
      <c r="R1379" s="310">
        <v>8346.0284900000006</v>
      </c>
    </row>
    <row r="1380" spans="1:18" s="298" customFormat="1">
      <c r="A1380" s="311"/>
      <c r="B1380" s="306" t="s">
        <v>305</v>
      </c>
      <c r="C1380" s="306" t="s">
        <v>305</v>
      </c>
      <c r="D1380" s="306" t="s">
        <v>311</v>
      </c>
      <c r="E1380" s="307">
        <v>148</v>
      </c>
      <c r="F1380" s="308">
        <v>0</v>
      </c>
      <c r="G1380" s="309">
        <v>0</v>
      </c>
      <c r="H1380" s="309">
        <v>0</v>
      </c>
      <c r="I1380" s="309">
        <v>401.86264</v>
      </c>
      <c r="J1380" s="309">
        <v>13.984440000000001</v>
      </c>
      <c r="K1380" s="309">
        <v>415.84708000000001</v>
      </c>
      <c r="L1380" s="309">
        <v>841.89828</v>
      </c>
      <c r="M1380" s="309">
        <v>211.869</v>
      </c>
      <c r="N1380" s="309">
        <v>1053.76728</v>
      </c>
      <c r="O1380" s="309">
        <v>1469.61436</v>
      </c>
      <c r="P1380" s="309">
        <v>15160.754859999999</v>
      </c>
      <c r="Q1380" s="309">
        <v>0</v>
      </c>
      <c r="R1380" s="310">
        <v>15160.754859999999</v>
      </c>
    </row>
    <row r="1381" spans="1:18" s="298" customFormat="1">
      <c r="A1381" s="311"/>
      <c r="B1381" s="306" t="s">
        <v>24</v>
      </c>
      <c r="C1381" s="306" t="s">
        <v>24</v>
      </c>
      <c r="D1381" s="306" t="s">
        <v>24</v>
      </c>
      <c r="E1381" s="307">
        <v>263</v>
      </c>
      <c r="F1381" s="308">
        <v>0</v>
      </c>
      <c r="G1381" s="309">
        <v>0</v>
      </c>
      <c r="H1381" s="309">
        <v>0</v>
      </c>
      <c r="I1381" s="309">
        <v>359.16359999999997</v>
      </c>
      <c r="J1381" s="309">
        <v>9.9704999999999995</v>
      </c>
      <c r="K1381" s="309">
        <v>369.13409999999999</v>
      </c>
      <c r="L1381" s="309">
        <v>1368.26926</v>
      </c>
      <c r="M1381" s="309">
        <v>11.27694</v>
      </c>
      <c r="N1381" s="309">
        <v>1379.5462</v>
      </c>
      <c r="O1381" s="309">
        <v>1748.6803</v>
      </c>
      <c r="P1381" s="309">
        <v>6675.96641</v>
      </c>
      <c r="Q1381" s="309">
        <v>0</v>
      </c>
      <c r="R1381" s="310">
        <v>6675.96641</v>
      </c>
    </row>
    <row r="1382" spans="1:18" s="298" customFormat="1">
      <c r="A1382" s="311"/>
      <c r="B1382" s="306" t="s">
        <v>26</v>
      </c>
      <c r="C1382" s="306" t="s">
        <v>314</v>
      </c>
      <c r="D1382" s="306" t="s">
        <v>316</v>
      </c>
      <c r="E1382" s="307">
        <v>176</v>
      </c>
      <c r="F1382" s="308">
        <v>0</v>
      </c>
      <c r="G1382" s="309">
        <v>0</v>
      </c>
      <c r="H1382" s="309">
        <v>0</v>
      </c>
      <c r="I1382" s="309">
        <v>822.30768</v>
      </c>
      <c r="J1382" s="309">
        <v>0.41356999999999999</v>
      </c>
      <c r="K1382" s="309">
        <v>822.72125000000005</v>
      </c>
      <c r="L1382" s="309">
        <v>728.1714300000001</v>
      </c>
      <c r="M1382" s="309">
        <v>5.4109999999999998E-2</v>
      </c>
      <c r="N1382" s="309">
        <v>728.22554000000002</v>
      </c>
      <c r="O1382" s="309">
        <v>1550.94679</v>
      </c>
      <c r="P1382" s="309">
        <v>14644.807130000001</v>
      </c>
      <c r="Q1382" s="309">
        <v>0</v>
      </c>
      <c r="R1382" s="310">
        <v>14644.807130000001</v>
      </c>
    </row>
    <row r="1383" spans="1:18" s="298" customFormat="1">
      <c r="A1383" s="306" t="s">
        <v>459</v>
      </c>
      <c r="B1383" s="306" t="s">
        <v>16</v>
      </c>
      <c r="C1383" s="306" t="s">
        <v>16</v>
      </c>
      <c r="D1383" s="306" t="s">
        <v>65</v>
      </c>
      <c r="E1383" s="307">
        <v>1</v>
      </c>
      <c r="F1383" s="308">
        <v>566311.74757000001</v>
      </c>
      <c r="G1383" s="309">
        <v>201158.07861000003</v>
      </c>
      <c r="H1383" s="309">
        <v>767469.82617999997</v>
      </c>
      <c r="I1383" s="309">
        <v>0</v>
      </c>
      <c r="J1383" s="309">
        <v>0</v>
      </c>
      <c r="K1383" s="309">
        <v>0</v>
      </c>
      <c r="L1383" s="309">
        <v>1282324.54367</v>
      </c>
      <c r="M1383" s="309">
        <v>1127654.01305</v>
      </c>
      <c r="N1383" s="309">
        <v>2409978.5567199998</v>
      </c>
      <c r="O1383" s="309">
        <v>3177448.3829000001</v>
      </c>
      <c r="P1383" s="309">
        <v>1597746.7924800001</v>
      </c>
      <c r="Q1383" s="309">
        <v>928290.11378999997</v>
      </c>
      <c r="R1383" s="310">
        <v>2526036.9062700002</v>
      </c>
    </row>
    <row r="1384" spans="1:18" s="298" customFormat="1">
      <c r="A1384" s="306" t="s">
        <v>460</v>
      </c>
      <c r="B1384" s="306" t="s">
        <v>5</v>
      </c>
      <c r="C1384" s="306" t="s">
        <v>5</v>
      </c>
      <c r="D1384" s="306" t="s">
        <v>209</v>
      </c>
      <c r="E1384" s="307">
        <v>63</v>
      </c>
      <c r="F1384" s="308">
        <v>28826.61004</v>
      </c>
      <c r="G1384" s="309">
        <v>602.83285999999998</v>
      </c>
      <c r="H1384" s="309">
        <v>29429.442899999998</v>
      </c>
      <c r="I1384" s="309">
        <v>8155.2213600000005</v>
      </c>
      <c r="J1384" s="309">
        <v>507.84770000000003</v>
      </c>
      <c r="K1384" s="309">
        <v>8663.0690599999998</v>
      </c>
      <c r="L1384" s="309">
        <v>42232.710119999996</v>
      </c>
      <c r="M1384" s="309">
        <v>8526.3966899999996</v>
      </c>
      <c r="N1384" s="309">
        <v>50759.106810000005</v>
      </c>
      <c r="O1384" s="309">
        <v>88851.618770000001</v>
      </c>
      <c r="P1384" s="309">
        <v>50071.559809999999</v>
      </c>
      <c r="Q1384" s="309">
        <v>2023.9265399999999</v>
      </c>
      <c r="R1384" s="310">
        <v>52095.486349999999</v>
      </c>
    </row>
    <row r="1385" spans="1:18" s="298" customFormat="1">
      <c r="A1385" s="311"/>
      <c r="B1385" s="306" t="s">
        <v>7</v>
      </c>
      <c r="C1385" s="306" t="s">
        <v>7</v>
      </c>
      <c r="D1385" s="306" t="s">
        <v>7</v>
      </c>
      <c r="E1385" s="307">
        <v>109</v>
      </c>
      <c r="F1385" s="308">
        <v>0</v>
      </c>
      <c r="G1385" s="309">
        <v>0</v>
      </c>
      <c r="H1385" s="309">
        <v>0</v>
      </c>
      <c r="I1385" s="309">
        <v>5.0615600000000001</v>
      </c>
      <c r="J1385" s="309">
        <v>0</v>
      </c>
      <c r="K1385" s="309">
        <v>5.0615600000000001</v>
      </c>
      <c r="L1385" s="309">
        <v>5.2999999999999998E-4</v>
      </c>
      <c r="M1385" s="309">
        <v>0</v>
      </c>
      <c r="N1385" s="309">
        <v>5.2999999999999998E-4</v>
      </c>
      <c r="O1385" s="309">
        <v>5.0620900000000004</v>
      </c>
      <c r="P1385" s="309">
        <v>169.00015999999999</v>
      </c>
      <c r="Q1385" s="309">
        <v>0</v>
      </c>
      <c r="R1385" s="310">
        <v>169.00015999999999</v>
      </c>
    </row>
    <row r="1386" spans="1:18" s="298" customFormat="1">
      <c r="A1386" s="311"/>
      <c r="B1386" s="306" t="s">
        <v>9</v>
      </c>
      <c r="C1386" s="306" t="s">
        <v>9</v>
      </c>
      <c r="D1386" s="306" t="s">
        <v>230</v>
      </c>
      <c r="E1386" s="307">
        <v>103</v>
      </c>
      <c r="F1386" s="308">
        <v>2063.3590600000002</v>
      </c>
      <c r="G1386" s="309">
        <v>0</v>
      </c>
      <c r="H1386" s="309">
        <v>2063.3590600000002</v>
      </c>
      <c r="I1386" s="309">
        <v>564.08656000000008</v>
      </c>
      <c r="J1386" s="309">
        <v>39.78913</v>
      </c>
      <c r="K1386" s="309">
        <v>603.87568999999996</v>
      </c>
      <c r="L1386" s="309">
        <v>9.1645900000000005</v>
      </c>
      <c r="M1386" s="309">
        <v>0</v>
      </c>
      <c r="N1386" s="309">
        <v>9.1645900000000005</v>
      </c>
      <c r="O1386" s="309">
        <v>2676.3993399999999</v>
      </c>
      <c r="P1386" s="309">
        <v>10909.79853</v>
      </c>
      <c r="Q1386" s="309">
        <v>0</v>
      </c>
      <c r="R1386" s="310">
        <v>10909.79853</v>
      </c>
    </row>
    <row r="1387" spans="1:18" s="298" customFormat="1">
      <c r="A1387" s="311"/>
      <c r="B1387" s="306" t="s">
        <v>12</v>
      </c>
      <c r="C1387" s="306" t="s">
        <v>242</v>
      </c>
      <c r="D1387" s="306" t="s">
        <v>242</v>
      </c>
      <c r="E1387" s="307">
        <v>2</v>
      </c>
      <c r="F1387" s="308">
        <v>4644.5352899999998</v>
      </c>
      <c r="G1387" s="309">
        <v>0</v>
      </c>
      <c r="H1387" s="309">
        <v>4644.5352899999998</v>
      </c>
      <c r="I1387" s="309">
        <v>1503.49755</v>
      </c>
      <c r="J1387" s="309">
        <v>580.28638999999998</v>
      </c>
      <c r="K1387" s="309">
        <v>2083.7839399999998</v>
      </c>
      <c r="L1387" s="309">
        <v>9724.7228500000001</v>
      </c>
      <c r="M1387" s="309">
        <v>908.38970999999992</v>
      </c>
      <c r="N1387" s="309">
        <v>10633.112560000001</v>
      </c>
      <c r="O1387" s="309">
        <v>17361.431789999999</v>
      </c>
      <c r="P1387" s="309">
        <v>5046.7024299999994</v>
      </c>
      <c r="Q1387" s="309">
        <v>0.13532</v>
      </c>
      <c r="R1387" s="310">
        <v>5046.8377499999997</v>
      </c>
    </row>
    <row r="1388" spans="1:18" s="298" customFormat="1">
      <c r="A1388" s="311"/>
      <c r="B1388" s="306" t="s">
        <v>243</v>
      </c>
      <c r="C1388" s="306" t="s">
        <v>246</v>
      </c>
      <c r="D1388" s="306" t="s">
        <v>247</v>
      </c>
      <c r="E1388" s="307">
        <v>102</v>
      </c>
      <c r="F1388" s="308">
        <v>6482.4115099999999</v>
      </c>
      <c r="G1388" s="309">
        <v>252.99499</v>
      </c>
      <c r="H1388" s="309">
        <v>6735.4065000000001</v>
      </c>
      <c r="I1388" s="309">
        <v>845.19110999999998</v>
      </c>
      <c r="J1388" s="309">
        <v>5.7338800000000001</v>
      </c>
      <c r="K1388" s="309">
        <v>850.92498999999998</v>
      </c>
      <c r="L1388" s="309">
        <v>1105.7408899999998</v>
      </c>
      <c r="M1388" s="309">
        <v>26.969709999999999</v>
      </c>
      <c r="N1388" s="309">
        <v>1132.7106000000001</v>
      </c>
      <c r="O1388" s="309">
        <v>8719.042089999999</v>
      </c>
      <c r="P1388" s="309">
        <v>26194.65697</v>
      </c>
      <c r="Q1388" s="309">
        <v>2.5200000000000001E-3</v>
      </c>
      <c r="R1388" s="310">
        <v>26194.659489999998</v>
      </c>
    </row>
    <row r="1389" spans="1:18" s="298" customFormat="1">
      <c r="A1389" s="311"/>
      <c r="B1389" s="306" t="s">
        <v>14</v>
      </c>
      <c r="C1389" s="306" t="s">
        <v>257</v>
      </c>
      <c r="D1389" s="306" t="s">
        <v>257</v>
      </c>
      <c r="E1389" s="307">
        <v>101</v>
      </c>
      <c r="F1389" s="308">
        <v>21647.28282</v>
      </c>
      <c r="G1389" s="309">
        <v>8.0720399999999994</v>
      </c>
      <c r="H1389" s="309">
        <v>21655.354859999999</v>
      </c>
      <c r="I1389" s="309">
        <v>1265.479</v>
      </c>
      <c r="J1389" s="309">
        <v>994.43555000000003</v>
      </c>
      <c r="K1389" s="309">
        <v>2259.91455</v>
      </c>
      <c r="L1389" s="309">
        <v>2496.5354199999997</v>
      </c>
      <c r="M1389" s="309">
        <v>1142.22657</v>
      </c>
      <c r="N1389" s="309">
        <v>3638.7619900000004</v>
      </c>
      <c r="O1389" s="309">
        <v>27554.0314</v>
      </c>
      <c r="P1389" s="309">
        <v>22889.043859999998</v>
      </c>
      <c r="Q1389" s="309">
        <v>7.7645600000000004</v>
      </c>
      <c r="R1389" s="310">
        <v>22896.808420000001</v>
      </c>
    </row>
    <row r="1390" spans="1:18" s="298" customFormat="1">
      <c r="A1390" s="311"/>
      <c r="B1390" s="306" t="s">
        <v>15</v>
      </c>
      <c r="C1390" s="306" t="s">
        <v>260</v>
      </c>
      <c r="D1390" s="306" t="s">
        <v>260</v>
      </c>
      <c r="E1390" s="307">
        <v>100</v>
      </c>
      <c r="F1390" s="308">
        <v>11073.97041</v>
      </c>
      <c r="G1390" s="309">
        <v>96.587369999999993</v>
      </c>
      <c r="H1390" s="309">
        <v>11170.557779999999</v>
      </c>
      <c r="I1390" s="309">
        <v>1655.3492699999999</v>
      </c>
      <c r="J1390" s="309">
        <v>61.091889999999999</v>
      </c>
      <c r="K1390" s="309">
        <v>1716.4411599999999</v>
      </c>
      <c r="L1390" s="309">
        <v>1541.1587299999999</v>
      </c>
      <c r="M1390" s="309">
        <v>478.41275000000002</v>
      </c>
      <c r="N1390" s="309">
        <v>2019.5714800000001</v>
      </c>
      <c r="O1390" s="309">
        <v>14906.57042</v>
      </c>
      <c r="P1390" s="309">
        <v>38672.233999999997</v>
      </c>
      <c r="Q1390" s="309">
        <v>0.38950000000000001</v>
      </c>
      <c r="R1390" s="310">
        <v>38672.623500000002</v>
      </c>
    </row>
    <row r="1391" spans="1:18" s="298" customFormat="1">
      <c r="A1391" s="311"/>
      <c r="B1391" s="306" t="s">
        <v>16</v>
      </c>
      <c r="C1391" s="306" t="s">
        <v>16</v>
      </c>
      <c r="D1391" s="306" t="s">
        <v>273</v>
      </c>
      <c r="E1391" s="307">
        <v>32</v>
      </c>
      <c r="F1391" s="308">
        <v>1337.0651599999999</v>
      </c>
      <c r="G1391" s="309">
        <v>1322.9075500000001</v>
      </c>
      <c r="H1391" s="309">
        <v>2659.97271</v>
      </c>
      <c r="I1391" s="309">
        <v>4257.4778699999997</v>
      </c>
      <c r="J1391" s="309">
        <v>1228.63446</v>
      </c>
      <c r="K1391" s="309">
        <v>5486.1123299999999</v>
      </c>
      <c r="L1391" s="309">
        <v>66400.293489999996</v>
      </c>
      <c r="M1391" s="309">
        <v>23252.35426</v>
      </c>
      <c r="N1391" s="309">
        <v>89652.647750000004</v>
      </c>
      <c r="O1391" s="309">
        <v>97798.732790000009</v>
      </c>
      <c r="P1391" s="309">
        <v>15844.745439999999</v>
      </c>
      <c r="Q1391" s="309">
        <v>10.578379999999999</v>
      </c>
      <c r="R1391" s="310">
        <v>15855.32382</v>
      </c>
    </row>
    <row r="1392" spans="1:18" s="298" customFormat="1">
      <c r="A1392" s="311"/>
      <c r="B1392" s="311"/>
      <c r="C1392" s="311"/>
      <c r="D1392" s="306" t="s">
        <v>16</v>
      </c>
      <c r="E1392" s="307">
        <v>13</v>
      </c>
      <c r="F1392" s="308">
        <v>1451.3618799999999</v>
      </c>
      <c r="G1392" s="309">
        <v>217.35792000000001</v>
      </c>
      <c r="H1392" s="309">
        <v>1668.7198000000001</v>
      </c>
      <c r="I1392" s="309">
        <v>5283.39084</v>
      </c>
      <c r="J1392" s="309">
        <v>1757.0372299999999</v>
      </c>
      <c r="K1392" s="309">
        <v>7040.4280699999999</v>
      </c>
      <c r="L1392" s="309">
        <v>40886.155960000004</v>
      </c>
      <c r="M1392" s="309">
        <v>10664.900669999999</v>
      </c>
      <c r="N1392" s="309">
        <v>51551.056629999999</v>
      </c>
      <c r="O1392" s="309">
        <v>60260.2045</v>
      </c>
      <c r="P1392" s="309">
        <v>36379.899969999999</v>
      </c>
      <c r="Q1392" s="309">
        <v>2.5770399999999998</v>
      </c>
      <c r="R1392" s="310">
        <v>36382.477009999995</v>
      </c>
    </row>
    <row r="1393" spans="1:18" s="298" customFormat="1">
      <c r="A1393" s="311"/>
      <c r="B1393" s="311"/>
      <c r="C1393" s="311"/>
      <c r="D1393" s="311"/>
      <c r="E1393" s="312">
        <v>56</v>
      </c>
      <c r="F1393" s="313">
        <v>6307.7649800000008</v>
      </c>
      <c r="G1393" s="314">
        <v>193.96101999999999</v>
      </c>
      <c r="H1393" s="314">
        <v>6501.7259999999997</v>
      </c>
      <c r="I1393" s="314">
        <v>10334.11225</v>
      </c>
      <c r="J1393" s="314">
        <v>325.79527000000002</v>
      </c>
      <c r="K1393" s="314">
        <v>10659.907519999999</v>
      </c>
      <c r="L1393" s="314">
        <v>48875.117909999994</v>
      </c>
      <c r="M1393" s="314">
        <v>10545.44693</v>
      </c>
      <c r="N1393" s="314">
        <v>59420.564840000006</v>
      </c>
      <c r="O1393" s="314">
        <v>76582.198359999995</v>
      </c>
      <c r="P1393" s="314">
        <v>41326.966189999999</v>
      </c>
      <c r="Q1393" s="314">
        <v>3.6119400000000002</v>
      </c>
      <c r="R1393" s="315">
        <v>41330.578130000002</v>
      </c>
    </row>
    <row r="1394" spans="1:18" s="298" customFormat="1">
      <c r="A1394" s="311"/>
      <c r="B1394" s="311"/>
      <c r="C1394" s="311"/>
      <c r="D1394" s="306" t="s">
        <v>60</v>
      </c>
      <c r="E1394" s="307">
        <v>108</v>
      </c>
      <c r="F1394" s="308">
        <v>0</v>
      </c>
      <c r="G1394" s="309">
        <v>0</v>
      </c>
      <c r="H1394" s="309">
        <v>0</v>
      </c>
      <c r="I1394" s="309">
        <v>5.45E-3</v>
      </c>
      <c r="J1394" s="309">
        <v>16.931229999999999</v>
      </c>
      <c r="K1394" s="309">
        <v>16.936679999999999</v>
      </c>
      <c r="L1394" s="309">
        <v>123.7</v>
      </c>
      <c r="M1394" s="309">
        <v>0</v>
      </c>
      <c r="N1394" s="309">
        <v>123.7</v>
      </c>
      <c r="O1394" s="309">
        <v>140.63667999999998</v>
      </c>
      <c r="P1394" s="309">
        <v>354.09377000000001</v>
      </c>
      <c r="Q1394" s="309">
        <v>0</v>
      </c>
      <c r="R1394" s="310">
        <v>354.09377000000001</v>
      </c>
    </row>
    <row r="1395" spans="1:18" s="298" customFormat="1">
      <c r="A1395" s="311"/>
      <c r="B1395" s="311"/>
      <c r="C1395" s="311"/>
      <c r="D1395" s="306" t="s">
        <v>62</v>
      </c>
      <c r="E1395" s="307">
        <v>20</v>
      </c>
      <c r="F1395" s="308">
        <v>3355.1539900000002</v>
      </c>
      <c r="G1395" s="309">
        <v>346.03712000000002</v>
      </c>
      <c r="H1395" s="309">
        <v>3701.1911099999998</v>
      </c>
      <c r="I1395" s="309">
        <v>51047.704469999997</v>
      </c>
      <c r="J1395" s="309">
        <v>10510.118210000001</v>
      </c>
      <c r="K1395" s="309">
        <v>61557.822679999997</v>
      </c>
      <c r="L1395" s="309">
        <v>72614.987180000011</v>
      </c>
      <c r="M1395" s="309">
        <v>34148.226149999995</v>
      </c>
      <c r="N1395" s="309">
        <v>106763.21333</v>
      </c>
      <c r="O1395" s="309">
        <v>172022.22712</v>
      </c>
      <c r="P1395" s="309">
        <v>52068.270909999999</v>
      </c>
      <c r="Q1395" s="309">
        <v>31.766179999999999</v>
      </c>
      <c r="R1395" s="310">
        <v>52100.037090000005</v>
      </c>
    </row>
    <row r="1396" spans="1:18" s="298" customFormat="1">
      <c r="A1396" s="311"/>
      <c r="B1396" s="311"/>
      <c r="C1396" s="311"/>
      <c r="D1396" s="306" t="s">
        <v>69</v>
      </c>
      <c r="E1396" s="307">
        <v>35</v>
      </c>
      <c r="F1396" s="308">
        <v>484.92795000000001</v>
      </c>
      <c r="G1396" s="309">
        <v>65.94847</v>
      </c>
      <c r="H1396" s="309">
        <v>550.87642000000005</v>
      </c>
      <c r="I1396" s="309">
        <v>4119.88285</v>
      </c>
      <c r="J1396" s="309">
        <v>1551.2320500000001</v>
      </c>
      <c r="K1396" s="309">
        <v>5671.1149000000005</v>
      </c>
      <c r="L1396" s="309">
        <v>83650.437480000008</v>
      </c>
      <c r="M1396" s="309">
        <v>26007.086039999998</v>
      </c>
      <c r="N1396" s="309">
        <v>109657.52352</v>
      </c>
      <c r="O1396" s="309">
        <v>115879.51484</v>
      </c>
      <c r="P1396" s="309">
        <v>27548.21888</v>
      </c>
      <c r="Q1396" s="309">
        <v>7.59124</v>
      </c>
      <c r="R1396" s="310">
        <v>27555.810120000002</v>
      </c>
    </row>
    <row r="1397" spans="1:18" s="298" customFormat="1">
      <c r="A1397" s="311"/>
      <c r="B1397" s="311"/>
      <c r="C1397" s="311"/>
      <c r="D1397" s="311"/>
      <c r="E1397" s="312">
        <v>57</v>
      </c>
      <c r="F1397" s="313">
        <v>20.31719</v>
      </c>
      <c r="G1397" s="314">
        <v>0.13452</v>
      </c>
      <c r="H1397" s="314">
        <v>20.451709999999999</v>
      </c>
      <c r="I1397" s="314">
        <v>3515.17004</v>
      </c>
      <c r="J1397" s="314">
        <v>137.72651999999999</v>
      </c>
      <c r="K1397" s="314">
        <v>3652.8965600000001</v>
      </c>
      <c r="L1397" s="314">
        <v>1220.0428999999999</v>
      </c>
      <c r="M1397" s="314">
        <v>131.67150000000001</v>
      </c>
      <c r="N1397" s="314">
        <v>1351.7143999999998</v>
      </c>
      <c r="O1397" s="314">
        <v>5025.0626700000003</v>
      </c>
      <c r="P1397" s="314">
        <v>31050.157629999998</v>
      </c>
      <c r="Q1397" s="314">
        <v>8.2599999999999993E-2</v>
      </c>
      <c r="R1397" s="315">
        <v>31050.240229999999</v>
      </c>
    </row>
    <row r="1398" spans="1:18" s="298" customFormat="1">
      <c r="A1398" s="311"/>
      <c r="B1398" s="311"/>
      <c r="C1398" s="311"/>
      <c r="D1398" s="306" t="s">
        <v>65</v>
      </c>
      <c r="E1398" s="307">
        <v>10</v>
      </c>
      <c r="F1398" s="308">
        <v>103606.04331000001</v>
      </c>
      <c r="G1398" s="309">
        <v>28328.727139999999</v>
      </c>
      <c r="H1398" s="309">
        <v>131934.77045000001</v>
      </c>
      <c r="I1398" s="309">
        <v>56799.159</v>
      </c>
      <c r="J1398" s="309">
        <v>6806.3200999999999</v>
      </c>
      <c r="K1398" s="309">
        <v>63605.479100000004</v>
      </c>
      <c r="L1398" s="309">
        <v>123134.11581</v>
      </c>
      <c r="M1398" s="309">
        <v>63196.340509999995</v>
      </c>
      <c r="N1398" s="309">
        <v>186330.45632</v>
      </c>
      <c r="O1398" s="309">
        <v>381870.70587000001</v>
      </c>
      <c r="P1398" s="309">
        <v>1078524.1395</v>
      </c>
      <c r="Q1398" s="309">
        <v>113553.93834000001</v>
      </c>
      <c r="R1398" s="310">
        <v>1192078.0778399999</v>
      </c>
    </row>
    <row r="1399" spans="1:18" s="298" customFormat="1">
      <c r="A1399" s="311"/>
      <c r="B1399" s="311"/>
      <c r="C1399" s="311"/>
      <c r="D1399" s="306" t="s">
        <v>70</v>
      </c>
      <c r="E1399" s="307">
        <v>25</v>
      </c>
      <c r="F1399" s="308">
        <v>749.61617000000001</v>
      </c>
      <c r="G1399" s="309">
        <v>79.68047</v>
      </c>
      <c r="H1399" s="309">
        <v>829.29664000000002</v>
      </c>
      <c r="I1399" s="309">
        <v>10755.29507</v>
      </c>
      <c r="J1399" s="309">
        <v>3049.0656099999997</v>
      </c>
      <c r="K1399" s="309">
        <v>13804.36068</v>
      </c>
      <c r="L1399" s="309">
        <v>75518.427939999994</v>
      </c>
      <c r="M1399" s="309">
        <v>14734.20442</v>
      </c>
      <c r="N1399" s="309">
        <v>90252.632360000003</v>
      </c>
      <c r="O1399" s="309">
        <v>104886.28968</v>
      </c>
      <c r="P1399" s="309">
        <v>40470.76154</v>
      </c>
      <c r="Q1399" s="309">
        <v>16.151040000000002</v>
      </c>
      <c r="R1399" s="310">
        <v>40486.912579999997</v>
      </c>
    </row>
    <row r="1400" spans="1:18" s="298" customFormat="1">
      <c r="A1400" s="311"/>
      <c r="B1400" s="311"/>
      <c r="C1400" s="311"/>
      <c r="D1400" s="306" t="s">
        <v>85</v>
      </c>
      <c r="E1400" s="307">
        <v>14</v>
      </c>
      <c r="F1400" s="308">
        <v>260.58032000000003</v>
      </c>
      <c r="G1400" s="309">
        <v>73.129949999999994</v>
      </c>
      <c r="H1400" s="309">
        <v>333.71027000000004</v>
      </c>
      <c r="I1400" s="309">
        <v>15252.072179999999</v>
      </c>
      <c r="J1400" s="309">
        <v>1060.0879299999999</v>
      </c>
      <c r="K1400" s="309">
        <v>16312.160109999999</v>
      </c>
      <c r="L1400" s="309">
        <v>34108.455170000001</v>
      </c>
      <c r="M1400" s="309">
        <v>6569.4638600000008</v>
      </c>
      <c r="N1400" s="309">
        <v>40677.919030000005</v>
      </c>
      <c r="O1400" s="309">
        <v>57323.789409999998</v>
      </c>
      <c r="P1400" s="309">
        <v>15105.35708</v>
      </c>
      <c r="Q1400" s="309">
        <v>2.1074099999999998</v>
      </c>
      <c r="R1400" s="310">
        <v>15107.46449</v>
      </c>
    </row>
    <row r="1401" spans="1:18" s="298" customFormat="1">
      <c r="A1401" s="311"/>
      <c r="B1401" s="311"/>
      <c r="C1401" s="311"/>
      <c r="D1401" s="306" t="s">
        <v>71</v>
      </c>
      <c r="E1401" s="307">
        <v>27</v>
      </c>
      <c r="F1401" s="308">
        <v>8.8326200000000004</v>
      </c>
      <c r="G1401" s="309">
        <v>0</v>
      </c>
      <c r="H1401" s="309">
        <v>8.8326200000000004</v>
      </c>
      <c r="I1401" s="309">
        <v>2330.9883799999998</v>
      </c>
      <c r="J1401" s="309">
        <v>778.59649999999999</v>
      </c>
      <c r="K1401" s="309">
        <v>3109.5848799999999</v>
      </c>
      <c r="L1401" s="309">
        <v>35280.401310000001</v>
      </c>
      <c r="M1401" s="309">
        <v>9277.3490899999997</v>
      </c>
      <c r="N1401" s="309">
        <v>44557.750399999997</v>
      </c>
      <c r="O1401" s="309">
        <v>47676.1679</v>
      </c>
      <c r="P1401" s="309">
        <v>8871.3369600000005</v>
      </c>
      <c r="Q1401" s="309">
        <v>4.2207400000000002</v>
      </c>
      <c r="R1401" s="310">
        <v>8875.5576999999994</v>
      </c>
    </row>
    <row r="1402" spans="1:18" s="298" customFormat="1">
      <c r="A1402" s="311"/>
      <c r="B1402" s="311"/>
      <c r="C1402" s="311"/>
      <c r="D1402" s="311"/>
      <c r="E1402" s="312">
        <v>40</v>
      </c>
      <c r="F1402" s="313">
        <v>794.54511000000002</v>
      </c>
      <c r="G1402" s="314">
        <v>541.13326000000006</v>
      </c>
      <c r="H1402" s="314">
        <v>1335.6783700000001</v>
      </c>
      <c r="I1402" s="314">
        <v>4261.6184499999999</v>
      </c>
      <c r="J1402" s="314">
        <v>5411.8344500000003</v>
      </c>
      <c r="K1402" s="314">
        <v>9673.4529000000002</v>
      </c>
      <c r="L1402" s="314">
        <v>58981.712850000004</v>
      </c>
      <c r="M1402" s="314">
        <v>14778.748579999999</v>
      </c>
      <c r="N1402" s="314">
        <v>73760.46143000001</v>
      </c>
      <c r="O1402" s="314">
        <v>84769.592700000008</v>
      </c>
      <c r="P1402" s="314">
        <v>10093.04773</v>
      </c>
      <c r="Q1402" s="314">
        <v>0.92949000000000004</v>
      </c>
      <c r="R1402" s="315">
        <v>10093.977220000001</v>
      </c>
    </row>
    <row r="1403" spans="1:18" s="298" customFormat="1">
      <c r="A1403" s="311"/>
      <c r="B1403" s="306" t="s">
        <v>17</v>
      </c>
      <c r="C1403" s="306" t="s">
        <v>284</v>
      </c>
      <c r="D1403" s="306" t="s">
        <v>285</v>
      </c>
      <c r="E1403" s="307">
        <v>98</v>
      </c>
      <c r="F1403" s="308">
        <v>5328.8733099999999</v>
      </c>
      <c r="G1403" s="309">
        <v>0</v>
      </c>
      <c r="H1403" s="309">
        <v>5328.8733099999999</v>
      </c>
      <c r="I1403" s="309">
        <v>1347.06069</v>
      </c>
      <c r="J1403" s="309">
        <v>40.251919999999998</v>
      </c>
      <c r="K1403" s="309">
        <v>1387.3126100000002</v>
      </c>
      <c r="L1403" s="309">
        <v>1108.2170800000001</v>
      </c>
      <c r="M1403" s="309">
        <v>119.23369</v>
      </c>
      <c r="N1403" s="309">
        <v>1227.4507699999999</v>
      </c>
      <c r="O1403" s="309">
        <v>7943.6366900000003</v>
      </c>
      <c r="P1403" s="309">
        <v>38744.12988</v>
      </c>
      <c r="Q1403" s="309">
        <v>0.7486799999999999</v>
      </c>
      <c r="R1403" s="310">
        <v>38744.878560000005</v>
      </c>
    </row>
    <row r="1404" spans="1:18" s="298" customFormat="1">
      <c r="A1404" s="311"/>
      <c r="B1404" s="306" t="s">
        <v>21</v>
      </c>
      <c r="C1404" s="306" t="s">
        <v>21</v>
      </c>
      <c r="D1404" s="306" t="s">
        <v>21</v>
      </c>
      <c r="E1404" s="307">
        <v>92</v>
      </c>
      <c r="F1404" s="308">
        <v>552.14927</v>
      </c>
      <c r="G1404" s="309">
        <v>1250.3663799999999</v>
      </c>
      <c r="H1404" s="309">
        <v>1802.5156499999998</v>
      </c>
      <c r="I1404" s="309">
        <v>2231.4569000000001</v>
      </c>
      <c r="J1404" s="309">
        <v>45.962230000000005</v>
      </c>
      <c r="K1404" s="309">
        <v>2277.4191299999998</v>
      </c>
      <c r="L1404" s="309">
        <v>3024.5105400000002</v>
      </c>
      <c r="M1404" s="309">
        <v>281.06622999999996</v>
      </c>
      <c r="N1404" s="309">
        <v>3305.5767700000001</v>
      </c>
      <c r="O1404" s="309">
        <v>7385.5115500000002</v>
      </c>
      <c r="P1404" s="309">
        <v>54617.592280000004</v>
      </c>
      <c r="Q1404" s="309">
        <v>2.9771199999999998</v>
      </c>
      <c r="R1404" s="310">
        <v>54620.5694</v>
      </c>
    </row>
    <row r="1405" spans="1:18" s="298" customFormat="1">
      <c r="A1405" s="311"/>
      <c r="B1405" s="311"/>
      <c r="C1405" s="306" t="s">
        <v>300</v>
      </c>
      <c r="D1405" s="306" t="s">
        <v>300</v>
      </c>
      <c r="E1405" s="307">
        <v>104</v>
      </c>
      <c r="F1405" s="308">
        <v>0</v>
      </c>
      <c r="G1405" s="309">
        <v>0</v>
      </c>
      <c r="H1405" s="309">
        <v>0</v>
      </c>
      <c r="I1405" s="309">
        <v>107.50278</v>
      </c>
      <c r="J1405" s="309">
        <v>4.0037900000000004</v>
      </c>
      <c r="K1405" s="309">
        <v>111.50657000000001</v>
      </c>
      <c r="L1405" s="309">
        <v>71.298419999999993</v>
      </c>
      <c r="M1405" s="309">
        <v>54.305519999999994</v>
      </c>
      <c r="N1405" s="309">
        <v>125.60394000000001</v>
      </c>
      <c r="O1405" s="309">
        <v>237.11051</v>
      </c>
      <c r="P1405" s="309">
        <v>6303.8678899999995</v>
      </c>
      <c r="Q1405" s="309">
        <v>0</v>
      </c>
      <c r="R1405" s="310">
        <v>6303.8678899999995</v>
      </c>
    </row>
    <row r="1406" spans="1:18" s="298" customFormat="1">
      <c r="A1406" s="311"/>
      <c r="B1406" s="306" t="s">
        <v>305</v>
      </c>
      <c r="C1406" s="306" t="s">
        <v>305</v>
      </c>
      <c r="D1406" s="306" t="s">
        <v>311</v>
      </c>
      <c r="E1406" s="307">
        <v>105</v>
      </c>
      <c r="F1406" s="308">
        <v>31.107800000000001</v>
      </c>
      <c r="G1406" s="309">
        <v>0</v>
      </c>
      <c r="H1406" s="309">
        <v>31.107800000000001</v>
      </c>
      <c r="I1406" s="309">
        <v>196.17085</v>
      </c>
      <c r="J1406" s="309">
        <v>3.4000000000000002E-4</v>
      </c>
      <c r="K1406" s="309">
        <v>196.17119</v>
      </c>
      <c r="L1406" s="309">
        <v>20.001999999999999</v>
      </c>
      <c r="M1406" s="309">
        <v>0</v>
      </c>
      <c r="N1406" s="309">
        <v>20.001999999999999</v>
      </c>
      <c r="O1406" s="309">
        <v>247.28099</v>
      </c>
      <c r="P1406" s="309">
        <v>3303.61906</v>
      </c>
      <c r="Q1406" s="309">
        <v>0</v>
      </c>
      <c r="R1406" s="310">
        <v>3303.61906</v>
      </c>
    </row>
    <row r="1407" spans="1:18" s="298" customFormat="1">
      <c r="A1407" s="311"/>
      <c r="B1407" s="306" t="s">
        <v>25</v>
      </c>
      <c r="C1407" s="306" t="s">
        <v>25</v>
      </c>
      <c r="D1407" s="306" t="s">
        <v>25</v>
      </c>
      <c r="E1407" s="307">
        <v>107</v>
      </c>
      <c r="F1407" s="308">
        <v>0</v>
      </c>
      <c r="G1407" s="309">
        <v>0</v>
      </c>
      <c r="H1407" s="309">
        <v>0</v>
      </c>
      <c r="I1407" s="309">
        <v>206.08498</v>
      </c>
      <c r="J1407" s="309">
        <v>5.6981999999999999</v>
      </c>
      <c r="K1407" s="309">
        <v>211.78317999999999</v>
      </c>
      <c r="L1407" s="309">
        <v>95.247839999999997</v>
      </c>
      <c r="M1407" s="309">
        <v>574.04729000000009</v>
      </c>
      <c r="N1407" s="309">
        <v>669.29512999999997</v>
      </c>
      <c r="O1407" s="309">
        <v>881.0783100000001</v>
      </c>
      <c r="P1407" s="309">
        <v>4698.2982099999999</v>
      </c>
      <c r="Q1407" s="309">
        <v>0</v>
      </c>
      <c r="R1407" s="310">
        <v>4698.2982099999999</v>
      </c>
    </row>
    <row r="1408" spans="1:18" s="298" customFormat="1">
      <c r="A1408" s="311"/>
      <c r="B1408" s="306" t="s">
        <v>26</v>
      </c>
      <c r="C1408" s="306" t="s">
        <v>314</v>
      </c>
      <c r="D1408" s="306" t="s">
        <v>316</v>
      </c>
      <c r="E1408" s="307">
        <v>106</v>
      </c>
      <c r="F1408" s="308">
        <v>0</v>
      </c>
      <c r="G1408" s="309">
        <v>0</v>
      </c>
      <c r="H1408" s="309">
        <v>0</v>
      </c>
      <c r="I1408" s="309">
        <v>131.57613000000001</v>
      </c>
      <c r="J1408" s="309">
        <v>0</v>
      </c>
      <c r="K1408" s="309">
        <v>131.57613000000001</v>
      </c>
      <c r="L1408" s="309">
        <v>15.000030000000001</v>
      </c>
      <c r="M1408" s="309">
        <v>0</v>
      </c>
      <c r="N1408" s="309">
        <v>15.000030000000001</v>
      </c>
      <c r="O1408" s="309">
        <v>146.57616000000002</v>
      </c>
      <c r="P1408" s="309">
        <v>3263.8717999999999</v>
      </c>
      <c r="Q1408" s="309">
        <v>0</v>
      </c>
      <c r="R1408" s="310">
        <v>3263.8717999999999</v>
      </c>
    </row>
    <row r="1409" spans="1:18" s="298" customFormat="1">
      <c r="A1409" s="306" t="s">
        <v>461</v>
      </c>
      <c r="B1409" s="306" t="s">
        <v>2</v>
      </c>
      <c r="C1409" s="306" t="s">
        <v>197</v>
      </c>
      <c r="D1409" s="306" t="s">
        <v>197</v>
      </c>
      <c r="E1409" s="307">
        <v>139</v>
      </c>
      <c r="F1409" s="308">
        <v>0</v>
      </c>
      <c r="G1409" s="309">
        <v>0</v>
      </c>
      <c r="H1409" s="309">
        <v>0</v>
      </c>
      <c r="I1409" s="309">
        <v>1278.7019299999999</v>
      </c>
      <c r="J1409" s="309">
        <v>0</v>
      </c>
      <c r="K1409" s="309">
        <v>1278.7019299999999</v>
      </c>
      <c r="L1409" s="309">
        <v>1009.20709</v>
      </c>
      <c r="M1409" s="309">
        <v>0</v>
      </c>
      <c r="N1409" s="309">
        <v>1009.20709</v>
      </c>
      <c r="O1409" s="309">
        <v>2287.9090200000001</v>
      </c>
      <c r="P1409" s="309">
        <v>8626.3978699999989</v>
      </c>
      <c r="Q1409" s="309">
        <v>0</v>
      </c>
      <c r="R1409" s="310">
        <v>8626.3978699999989</v>
      </c>
    </row>
    <row r="1410" spans="1:18" s="298" customFormat="1">
      <c r="A1410" s="311"/>
      <c r="B1410" s="311"/>
      <c r="C1410" s="306" t="s">
        <v>198</v>
      </c>
      <c r="D1410" s="306" t="s">
        <v>199</v>
      </c>
      <c r="E1410" s="307">
        <v>115</v>
      </c>
      <c r="F1410" s="308">
        <v>0</v>
      </c>
      <c r="G1410" s="309">
        <v>0</v>
      </c>
      <c r="H1410" s="309">
        <v>0</v>
      </c>
      <c r="I1410" s="309">
        <v>1446.35644</v>
      </c>
      <c r="J1410" s="309">
        <v>9.2719999999999997E-2</v>
      </c>
      <c r="K1410" s="309">
        <v>1446.4491599999999</v>
      </c>
      <c r="L1410" s="309">
        <v>308.90191999999996</v>
      </c>
      <c r="M1410" s="309">
        <v>0</v>
      </c>
      <c r="N1410" s="309">
        <v>308.90191999999996</v>
      </c>
      <c r="O1410" s="309">
        <v>1755.3510800000001</v>
      </c>
      <c r="P1410" s="309">
        <v>16940.36348</v>
      </c>
      <c r="Q1410" s="309">
        <v>0</v>
      </c>
      <c r="R1410" s="310">
        <v>16940.36348</v>
      </c>
    </row>
    <row r="1411" spans="1:18" s="298" customFormat="1">
      <c r="A1411" s="311"/>
      <c r="B1411" s="306" t="s">
        <v>3</v>
      </c>
      <c r="C1411" s="306" t="s">
        <v>200</v>
      </c>
      <c r="D1411" s="306" t="s">
        <v>200</v>
      </c>
      <c r="E1411" s="307">
        <v>72</v>
      </c>
      <c r="F1411" s="308">
        <v>0</v>
      </c>
      <c r="G1411" s="309">
        <v>0</v>
      </c>
      <c r="H1411" s="309">
        <v>0</v>
      </c>
      <c r="I1411" s="309">
        <v>2865.9686200000001</v>
      </c>
      <c r="J1411" s="309">
        <v>1.3557300000000001</v>
      </c>
      <c r="K1411" s="309">
        <v>2867.3243499999999</v>
      </c>
      <c r="L1411" s="309">
        <v>1370.8791999999999</v>
      </c>
      <c r="M1411" s="309">
        <v>7.0000000000000007E-5</v>
      </c>
      <c r="N1411" s="309">
        <v>1370.8792699999999</v>
      </c>
      <c r="O1411" s="309">
        <v>4238.2036200000002</v>
      </c>
      <c r="P1411" s="309">
        <v>11065.77331</v>
      </c>
      <c r="Q1411" s="309">
        <v>0</v>
      </c>
      <c r="R1411" s="310">
        <v>11065.77331</v>
      </c>
    </row>
    <row r="1412" spans="1:18" s="298" customFormat="1">
      <c r="A1412" s="311"/>
      <c r="B1412" s="311"/>
      <c r="C1412" s="306" t="s">
        <v>201</v>
      </c>
      <c r="D1412" s="306" t="s">
        <v>201</v>
      </c>
      <c r="E1412" s="307">
        <v>75</v>
      </c>
      <c r="F1412" s="308">
        <v>0</v>
      </c>
      <c r="G1412" s="309">
        <v>0</v>
      </c>
      <c r="H1412" s="309">
        <v>0</v>
      </c>
      <c r="I1412" s="309">
        <v>10363.44505</v>
      </c>
      <c r="J1412" s="309">
        <v>5.9569899999999993</v>
      </c>
      <c r="K1412" s="309">
        <v>10369.402039999999</v>
      </c>
      <c r="L1412" s="309">
        <v>13368.12182</v>
      </c>
      <c r="M1412" s="309">
        <v>4.3699999999999998E-3</v>
      </c>
      <c r="N1412" s="309">
        <v>13368.126189999999</v>
      </c>
      <c r="O1412" s="309">
        <v>23737.52823</v>
      </c>
      <c r="P1412" s="309">
        <v>25201.289120000001</v>
      </c>
      <c r="Q1412" s="309">
        <v>0</v>
      </c>
      <c r="R1412" s="310">
        <v>25201.289120000001</v>
      </c>
    </row>
    <row r="1413" spans="1:18" s="298" customFormat="1">
      <c r="A1413" s="311"/>
      <c r="B1413" s="311"/>
      <c r="C1413" s="306" t="s">
        <v>204</v>
      </c>
      <c r="D1413" s="306" t="s">
        <v>205</v>
      </c>
      <c r="E1413" s="307">
        <v>58</v>
      </c>
      <c r="F1413" s="308">
        <v>0</v>
      </c>
      <c r="G1413" s="309">
        <v>0</v>
      </c>
      <c r="H1413" s="309">
        <v>0</v>
      </c>
      <c r="I1413" s="309">
        <v>14251.790509999999</v>
      </c>
      <c r="J1413" s="309">
        <v>194.23134999999999</v>
      </c>
      <c r="K1413" s="309">
        <v>14446.021859999999</v>
      </c>
      <c r="L1413" s="309">
        <v>17634.239659999999</v>
      </c>
      <c r="M1413" s="309">
        <v>46.91771</v>
      </c>
      <c r="N1413" s="309">
        <v>17681.157370000001</v>
      </c>
      <c r="O1413" s="309">
        <v>32127.179230000002</v>
      </c>
      <c r="P1413" s="309">
        <v>69301.602729999999</v>
      </c>
      <c r="Q1413" s="309">
        <v>0</v>
      </c>
      <c r="R1413" s="310">
        <v>69301.602729999999</v>
      </c>
    </row>
    <row r="1414" spans="1:18" s="298" customFormat="1">
      <c r="A1414" s="311"/>
      <c r="B1414" s="311"/>
      <c r="C1414" s="311"/>
      <c r="D1414" s="311"/>
      <c r="E1414" s="312">
        <v>122</v>
      </c>
      <c r="F1414" s="313">
        <v>0</v>
      </c>
      <c r="G1414" s="314">
        <v>0</v>
      </c>
      <c r="H1414" s="314">
        <v>0</v>
      </c>
      <c r="I1414" s="314">
        <v>977.07862999999998</v>
      </c>
      <c r="J1414" s="314">
        <v>0</v>
      </c>
      <c r="K1414" s="314">
        <v>977.07862999999998</v>
      </c>
      <c r="L1414" s="314">
        <v>0</v>
      </c>
      <c r="M1414" s="314">
        <v>0</v>
      </c>
      <c r="N1414" s="314">
        <v>0</v>
      </c>
      <c r="O1414" s="314">
        <v>977.07862999999998</v>
      </c>
      <c r="P1414" s="314">
        <v>7922.4754199999998</v>
      </c>
      <c r="Q1414" s="314">
        <v>0</v>
      </c>
      <c r="R1414" s="315">
        <v>7922.4754199999998</v>
      </c>
    </row>
    <row r="1415" spans="1:18" s="298" customFormat="1">
      <c r="A1415" s="311"/>
      <c r="B1415" s="311"/>
      <c r="C1415" s="311"/>
      <c r="D1415" s="306" t="s">
        <v>324</v>
      </c>
      <c r="E1415" s="307">
        <v>42</v>
      </c>
      <c r="F1415" s="308">
        <v>0</v>
      </c>
      <c r="G1415" s="309">
        <v>0</v>
      </c>
      <c r="H1415" s="309">
        <v>0</v>
      </c>
      <c r="I1415" s="309">
        <v>8350.4258300000001</v>
      </c>
      <c r="J1415" s="309">
        <v>11.8095</v>
      </c>
      <c r="K1415" s="309">
        <v>8362.2353299999995</v>
      </c>
      <c r="L1415" s="309">
        <v>2752.0978700000001</v>
      </c>
      <c r="M1415" s="309">
        <v>0.16797999999999999</v>
      </c>
      <c r="N1415" s="309">
        <v>2752.2658500000002</v>
      </c>
      <c r="O1415" s="309">
        <v>11114.501179999999</v>
      </c>
      <c r="P1415" s="309">
        <v>26164.534449999999</v>
      </c>
      <c r="Q1415" s="309">
        <v>0</v>
      </c>
      <c r="R1415" s="310">
        <v>26164.534449999999</v>
      </c>
    </row>
    <row r="1416" spans="1:18" s="298" customFormat="1">
      <c r="A1416" s="311"/>
      <c r="B1416" s="306" t="s">
        <v>206</v>
      </c>
      <c r="C1416" s="306" t="s">
        <v>207</v>
      </c>
      <c r="D1416" s="306" t="s">
        <v>207</v>
      </c>
      <c r="E1416" s="307">
        <v>141</v>
      </c>
      <c r="F1416" s="308">
        <v>0</v>
      </c>
      <c r="G1416" s="309">
        <v>0</v>
      </c>
      <c r="H1416" s="309">
        <v>0</v>
      </c>
      <c r="I1416" s="309">
        <v>1282.4656599999998</v>
      </c>
      <c r="J1416" s="309">
        <v>1.6799999999999999E-3</v>
      </c>
      <c r="K1416" s="309">
        <v>1282.4673400000001</v>
      </c>
      <c r="L1416" s="309">
        <v>447.02</v>
      </c>
      <c r="M1416" s="309">
        <v>0</v>
      </c>
      <c r="N1416" s="309">
        <v>447.02</v>
      </c>
      <c r="O1416" s="309">
        <v>1729.4873400000001</v>
      </c>
      <c r="P1416" s="309">
        <v>8566.9420500000015</v>
      </c>
      <c r="Q1416" s="309">
        <v>0</v>
      </c>
      <c r="R1416" s="310">
        <v>8566.9420500000015</v>
      </c>
    </row>
    <row r="1417" spans="1:18" s="298" customFormat="1">
      <c r="A1417" s="311"/>
      <c r="B1417" s="306" t="s">
        <v>5</v>
      </c>
      <c r="C1417" s="306" t="s">
        <v>5</v>
      </c>
      <c r="D1417" s="306" t="s">
        <v>5</v>
      </c>
      <c r="E1417" s="307">
        <v>24</v>
      </c>
      <c r="F1417" s="308">
        <v>0</v>
      </c>
      <c r="G1417" s="309">
        <v>0</v>
      </c>
      <c r="H1417" s="309">
        <v>0</v>
      </c>
      <c r="I1417" s="309">
        <v>21351.0118</v>
      </c>
      <c r="J1417" s="309">
        <v>83.57244</v>
      </c>
      <c r="K1417" s="309">
        <v>21434.58424</v>
      </c>
      <c r="L1417" s="309">
        <v>28024.64285</v>
      </c>
      <c r="M1417" s="309">
        <v>1.11208</v>
      </c>
      <c r="N1417" s="309">
        <v>28025.754929999999</v>
      </c>
      <c r="O1417" s="309">
        <v>49460.339169999999</v>
      </c>
      <c r="P1417" s="309">
        <v>85425.886109999992</v>
      </c>
      <c r="Q1417" s="309">
        <v>0</v>
      </c>
      <c r="R1417" s="310">
        <v>85425.886109999992</v>
      </c>
    </row>
    <row r="1418" spans="1:18" s="298" customFormat="1">
      <c r="A1418" s="311"/>
      <c r="B1418" s="311"/>
      <c r="C1418" s="311"/>
      <c r="D1418" s="311"/>
      <c r="E1418" s="312">
        <v>29</v>
      </c>
      <c r="F1418" s="313">
        <v>0</v>
      </c>
      <c r="G1418" s="314">
        <v>0</v>
      </c>
      <c r="H1418" s="314">
        <v>0</v>
      </c>
      <c r="I1418" s="314">
        <v>3615.2307299999998</v>
      </c>
      <c r="J1418" s="314">
        <v>4.956E-2</v>
      </c>
      <c r="K1418" s="314">
        <v>3615.2802900000002</v>
      </c>
      <c r="L1418" s="314">
        <v>2506.7352400000004</v>
      </c>
      <c r="M1418" s="314">
        <v>0.31551000000000001</v>
      </c>
      <c r="N1418" s="314">
        <v>2507.0507499999999</v>
      </c>
      <c r="O1418" s="314">
        <v>6122.33104</v>
      </c>
      <c r="P1418" s="314">
        <v>70384.661059999999</v>
      </c>
      <c r="Q1418" s="314">
        <v>0</v>
      </c>
      <c r="R1418" s="315">
        <v>70384.661059999999</v>
      </c>
    </row>
    <row r="1419" spans="1:18" s="298" customFormat="1">
      <c r="A1419" s="311"/>
      <c r="B1419" s="311"/>
      <c r="C1419" s="311"/>
      <c r="D1419" s="311"/>
      <c r="E1419" s="312">
        <v>79</v>
      </c>
      <c r="F1419" s="313">
        <v>0</v>
      </c>
      <c r="G1419" s="314">
        <v>0</v>
      </c>
      <c r="H1419" s="314">
        <v>0</v>
      </c>
      <c r="I1419" s="314">
        <v>45602.765469999998</v>
      </c>
      <c r="J1419" s="314">
        <v>369.18448000000001</v>
      </c>
      <c r="K1419" s="314">
        <v>45971.949950000002</v>
      </c>
      <c r="L1419" s="314">
        <v>197857.35876</v>
      </c>
      <c r="M1419" s="314">
        <v>95.987529999999992</v>
      </c>
      <c r="N1419" s="314">
        <v>197953.34628999999</v>
      </c>
      <c r="O1419" s="314">
        <v>243925.29624</v>
      </c>
      <c r="P1419" s="314">
        <v>137287.80471</v>
      </c>
      <c r="Q1419" s="314">
        <v>0</v>
      </c>
      <c r="R1419" s="315">
        <v>137287.80471</v>
      </c>
    </row>
    <row r="1420" spans="1:18" s="298" customFormat="1">
      <c r="A1420" s="311"/>
      <c r="B1420" s="311"/>
      <c r="C1420" s="311"/>
      <c r="D1420" s="306" t="s">
        <v>210</v>
      </c>
      <c r="E1420" s="307">
        <v>36</v>
      </c>
      <c r="F1420" s="308">
        <v>0</v>
      </c>
      <c r="G1420" s="309">
        <v>0</v>
      </c>
      <c r="H1420" s="309">
        <v>0</v>
      </c>
      <c r="I1420" s="309">
        <v>18360.6924</v>
      </c>
      <c r="J1420" s="309">
        <v>43.337410000000006</v>
      </c>
      <c r="K1420" s="309">
        <v>18404.02981</v>
      </c>
      <c r="L1420" s="309">
        <v>10447.236140000001</v>
      </c>
      <c r="M1420" s="309">
        <v>59.114530000000002</v>
      </c>
      <c r="N1420" s="309">
        <v>10506.35067</v>
      </c>
      <c r="O1420" s="309">
        <v>28910.38048</v>
      </c>
      <c r="P1420" s="309">
        <v>130718.19804</v>
      </c>
      <c r="Q1420" s="309">
        <v>0</v>
      </c>
      <c r="R1420" s="310">
        <v>130718.19804</v>
      </c>
    </row>
    <row r="1421" spans="1:18" s="298" customFormat="1">
      <c r="A1421" s="311"/>
      <c r="B1421" s="311"/>
      <c r="C1421" s="311"/>
      <c r="D1421" s="306" t="s">
        <v>211</v>
      </c>
      <c r="E1421" s="307">
        <v>2</v>
      </c>
      <c r="F1421" s="308">
        <v>0</v>
      </c>
      <c r="G1421" s="309">
        <v>0</v>
      </c>
      <c r="H1421" s="309">
        <v>0</v>
      </c>
      <c r="I1421" s="309">
        <v>20545.604829999997</v>
      </c>
      <c r="J1421" s="309">
        <v>118.06898</v>
      </c>
      <c r="K1421" s="309">
        <v>20663.67381</v>
      </c>
      <c r="L1421" s="309">
        <v>23886.60281</v>
      </c>
      <c r="M1421" s="309">
        <v>0.37924000000000002</v>
      </c>
      <c r="N1421" s="309">
        <v>23886.982050000002</v>
      </c>
      <c r="O1421" s="309">
        <v>44550.655859999999</v>
      </c>
      <c r="P1421" s="309">
        <v>77482.442260000011</v>
      </c>
      <c r="Q1421" s="309">
        <v>0</v>
      </c>
      <c r="R1421" s="310">
        <v>77482.442260000011</v>
      </c>
    </row>
    <row r="1422" spans="1:18" s="298" customFormat="1">
      <c r="A1422" s="311"/>
      <c r="B1422" s="311"/>
      <c r="C1422" s="311"/>
      <c r="D1422" s="306" t="s">
        <v>62</v>
      </c>
      <c r="E1422" s="307">
        <v>5</v>
      </c>
      <c r="F1422" s="308">
        <v>0</v>
      </c>
      <c r="G1422" s="309">
        <v>0</v>
      </c>
      <c r="H1422" s="309">
        <v>0</v>
      </c>
      <c r="I1422" s="309">
        <v>18555.410159999999</v>
      </c>
      <c r="J1422" s="309">
        <v>7.1378399999999997</v>
      </c>
      <c r="K1422" s="309">
        <v>18562.547999999999</v>
      </c>
      <c r="L1422" s="309">
        <v>14717.969160000001</v>
      </c>
      <c r="M1422" s="309">
        <v>0.33045999999999998</v>
      </c>
      <c r="N1422" s="309">
        <v>14718.29962</v>
      </c>
      <c r="O1422" s="309">
        <v>33280.84762</v>
      </c>
      <c r="P1422" s="309">
        <v>75435.828170000008</v>
      </c>
      <c r="Q1422" s="309">
        <v>0</v>
      </c>
      <c r="R1422" s="310">
        <v>75435.828170000008</v>
      </c>
    </row>
    <row r="1423" spans="1:18" s="298" customFormat="1">
      <c r="A1423" s="311"/>
      <c r="B1423" s="311"/>
      <c r="C1423" s="311"/>
      <c r="D1423" s="306" t="s">
        <v>212</v>
      </c>
      <c r="E1423" s="307">
        <v>22</v>
      </c>
      <c r="F1423" s="308">
        <v>0</v>
      </c>
      <c r="G1423" s="309">
        <v>0</v>
      </c>
      <c r="H1423" s="309">
        <v>0</v>
      </c>
      <c r="I1423" s="309">
        <v>12154.967980000001</v>
      </c>
      <c r="J1423" s="309">
        <v>135.58864000000003</v>
      </c>
      <c r="K1423" s="309">
        <v>12290.556619999999</v>
      </c>
      <c r="L1423" s="309">
        <v>8846.8864000000012</v>
      </c>
      <c r="M1423" s="309">
        <v>0.41892000000000001</v>
      </c>
      <c r="N1423" s="309">
        <v>8847.3053199999995</v>
      </c>
      <c r="O1423" s="309">
        <v>21137.861940000003</v>
      </c>
      <c r="P1423" s="309">
        <v>84890.477329999994</v>
      </c>
      <c r="Q1423" s="309">
        <v>0</v>
      </c>
      <c r="R1423" s="310">
        <v>84890.477329999994</v>
      </c>
    </row>
    <row r="1424" spans="1:18" s="298" customFormat="1">
      <c r="A1424" s="311"/>
      <c r="B1424" s="311"/>
      <c r="C1424" s="311"/>
      <c r="D1424" s="306" t="s">
        <v>347</v>
      </c>
      <c r="E1424" s="307">
        <v>26</v>
      </c>
      <c r="F1424" s="308">
        <v>0</v>
      </c>
      <c r="G1424" s="309">
        <v>0</v>
      </c>
      <c r="H1424" s="309">
        <v>0</v>
      </c>
      <c r="I1424" s="309">
        <v>7647.1814899999999</v>
      </c>
      <c r="J1424" s="309">
        <v>0.80676000000000003</v>
      </c>
      <c r="K1424" s="309">
        <v>7647.9882500000003</v>
      </c>
      <c r="L1424" s="309">
        <v>6339.31167</v>
      </c>
      <c r="M1424" s="309">
        <v>1.8670000000000003E-2</v>
      </c>
      <c r="N1424" s="309">
        <v>6339.3303399999995</v>
      </c>
      <c r="O1424" s="309">
        <v>13987.318589999999</v>
      </c>
      <c r="P1424" s="309">
        <v>57608.102479999994</v>
      </c>
      <c r="Q1424" s="309">
        <v>0</v>
      </c>
      <c r="R1424" s="310">
        <v>57608.102479999994</v>
      </c>
    </row>
    <row r="1425" spans="1:18" s="298" customFormat="1">
      <c r="A1425" s="311"/>
      <c r="B1425" s="311"/>
      <c r="C1425" s="311"/>
      <c r="D1425" s="306" t="s">
        <v>214</v>
      </c>
      <c r="E1425" s="307">
        <v>54</v>
      </c>
      <c r="F1425" s="308">
        <v>0</v>
      </c>
      <c r="G1425" s="309">
        <v>0</v>
      </c>
      <c r="H1425" s="309">
        <v>0</v>
      </c>
      <c r="I1425" s="309">
        <v>9166.9380500000007</v>
      </c>
      <c r="J1425" s="309">
        <v>98.921559999999999</v>
      </c>
      <c r="K1425" s="309">
        <v>9265.8596099999995</v>
      </c>
      <c r="L1425" s="309">
        <v>10006.57936</v>
      </c>
      <c r="M1425" s="309">
        <v>8.1099999999999992E-3</v>
      </c>
      <c r="N1425" s="309">
        <v>10006.58747</v>
      </c>
      <c r="O1425" s="309">
        <v>19272.447079999998</v>
      </c>
      <c r="P1425" s="309">
        <v>58653.838950000005</v>
      </c>
      <c r="Q1425" s="309">
        <v>0</v>
      </c>
      <c r="R1425" s="310">
        <v>58653.838950000005</v>
      </c>
    </row>
    <row r="1426" spans="1:18" s="298" customFormat="1">
      <c r="A1426" s="311"/>
      <c r="B1426" s="311"/>
      <c r="C1426" s="306" t="s">
        <v>217</v>
      </c>
      <c r="D1426" s="306" t="s">
        <v>217</v>
      </c>
      <c r="E1426" s="307">
        <v>10</v>
      </c>
      <c r="F1426" s="308">
        <v>0</v>
      </c>
      <c r="G1426" s="309">
        <v>0</v>
      </c>
      <c r="H1426" s="309">
        <v>0</v>
      </c>
      <c r="I1426" s="309">
        <v>5091.3320000000003</v>
      </c>
      <c r="J1426" s="309">
        <v>62.617239999999995</v>
      </c>
      <c r="K1426" s="309">
        <v>5153.9492399999999</v>
      </c>
      <c r="L1426" s="309">
        <v>3368.5180800000003</v>
      </c>
      <c r="M1426" s="309">
        <v>1.4499999999999999E-3</v>
      </c>
      <c r="N1426" s="309">
        <v>3368.5195299999996</v>
      </c>
      <c r="O1426" s="309">
        <v>8522.4687699999995</v>
      </c>
      <c r="P1426" s="309">
        <v>43951.638009999995</v>
      </c>
      <c r="Q1426" s="309">
        <v>0</v>
      </c>
      <c r="R1426" s="310">
        <v>43951.638009999995</v>
      </c>
    </row>
    <row r="1427" spans="1:18" s="298" customFormat="1">
      <c r="A1427" s="311"/>
      <c r="B1427" s="311"/>
      <c r="C1427" s="306" t="s">
        <v>218</v>
      </c>
      <c r="D1427" s="306" t="s">
        <v>219</v>
      </c>
      <c r="E1427" s="307">
        <v>19</v>
      </c>
      <c r="F1427" s="308">
        <v>0</v>
      </c>
      <c r="G1427" s="309">
        <v>0</v>
      </c>
      <c r="H1427" s="309">
        <v>0</v>
      </c>
      <c r="I1427" s="309">
        <v>3481.7366899999997</v>
      </c>
      <c r="J1427" s="309">
        <v>0.20083999999999999</v>
      </c>
      <c r="K1427" s="309">
        <v>3481.9375299999997</v>
      </c>
      <c r="L1427" s="309">
        <v>1189.4306799999999</v>
      </c>
      <c r="M1427" s="309">
        <v>9.2200000000000008E-3</v>
      </c>
      <c r="N1427" s="309">
        <v>1189.4398999999999</v>
      </c>
      <c r="O1427" s="309">
        <v>4671.3774299999995</v>
      </c>
      <c r="P1427" s="309">
        <v>38333.863170000004</v>
      </c>
      <c r="Q1427" s="309">
        <v>0</v>
      </c>
      <c r="R1427" s="310">
        <v>38333.863170000004</v>
      </c>
    </row>
    <row r="1428" spans="1:18" s="298" customFormat="1">
      <c r="A1428" s="311"/>
      <c r="B1428" s="311"/>
      <c r="C1428" s="306" t="s">
        <v>220</v>
      </c>
      <c r="D1428" s="306" t="s">
        <v>351</v>
      </c>
      <c r="E1428" s="307">
        <v>20</v>
      </c>
      <c r="F1428" s="308">
        <v>0</v>
      </c>
      <c r="G1428" s="309">
        <v>0</v>
      </c>
      <c r="H1428" s="309">
        <v>0</v>
      </c>
      <c r="I1428" s="309">
        <v>955.56835999999998</v>
      </c>
      <c r="J1428" s="309">
        <v>0</v>
      </c>
      <c r="K1428" s="309">
        <v>955.56835999999998</v>
      </c>
      <c r="L1428" s="309">
        <v>222.00073</v>
      </c>
      <c r="M1428" s="309">
        <v>0</v>
      </c>
      <c r="N1428" s="309">
        <v>222.00073</v>
      </c>
      <c r="O1428" s="309">
        <v>1177.5690900000002</v>
      </c>
      <c r="P1428" s="309">
        <v>13958.861510000001</v>
      </c>
      <c r="Q1428" s="309">
        <v>0</v>
      </c>
      <c r="R1428" s="310">
        <v>13958.861510000001</v>
      </c>
    </row>
    <row r="1429" spans="1:18" s="298" customFormat="1">
      <c r="A1429" s="311"/>
      <c r="B1429" s="306" t="s">
        <v>6</v>
      </c>
      <c r="C1429" s="306" t="s">
        <v>222</v>
      </c>
      <c r="D1429" s="306" t="s">
        <v>6</v>
      </c>
      <c r="E1429" s="307">
        <v>110</v>
      </c>
      <c r="F1429" s="308">
        <v>0</v>
      </c>
      <c r="G1429" s="309">
        <v>0</v>
      </c>
      <c r="H1429" s="309">
        <v>0</v>
      </c>
      <c r="I1429" s="309">
        <v>6344.3562099999999</v>
      </c>
      <c r="J1429" s="309">
        <v>56.325240000000001</v>
      </c>
      <c r="K1429" s="309">
        <v>6400.68145</v>
      </c>
      <c r="L1429" s="309">
        <v>2743.01766</v>
      </c>
      <c r="M1429" s="309">
        <v>3.5600000000000002E-3</v>
      </c>
      <c r="N1429" s="309">
        <v>2743.0212200000001</v>
      </c>
      <c r="O1429" s="309">
        <v>9143.7026700000006</v>
      </c>
      <c r="P1429" s="309">
        <v>39047.409090000001</v>
      </c>
      <c r="Q1429" s="309">
        <v>0</v>
      </c>
      <c r="R1429" s="310">
        <v>39047.409090000001</v>
      </c>
    </row>
    <row r="1430" spans="1:18" s="298" customFormat="1">
      <c r="A1430" s="311"/>
      <c r="B1430" s="306" t="s">
        <v>7</v>
      </c>
      <c r="C1430" s="306" t="s">
        <v>357</v>
      </c>
      <c r="D1430" s="306" t="s">
        <v>357</v>
      </c>
      <c r="E1430" s="307">
        <v>136</v>
      </c>
      <c r="F1430" s="308">
        <v>0</v>
      </c>
      <c r="G1430" s="309">
        <v>0</v>
      </c>
      <c r="H1430" s="309">
        <v>0</v>
      </c>
      <c r="I1430" s="309">
        <v>1817.3716100000001</v>
      </c>
      <c r="J1430" s="309">
        <v>0</v>
      </c>
      <c r="K1430" s="309">
        <v>1817.3716100000001</v>
      </c>
      <c r="L1430" s="309">
        <v>516.26995999999997</v>
      </c>
      <c r="M1430" s="309">
        <v>0</v>
      </c>
      <c r="N1430" s="309">
        <v>516.26995999999997</v>
      </c>
      <c r="O1430" s="309">
        <v>2333.6415699999998</v>
      </c>
      <c r="P1430" s="309">
        <v>17361.615180000001</v>
      </c>
      <c r="Q1430" s="309">
        <v>0</v>
      </c>
      <c r="R1430" s="310">
        <v>17361.615180000001</v>
      </c>
    </row>
    <row r="1431" spans="1:18" s="298" customFormat="1">
      <c r="A1431" s="311"/>
      <c r="B1431" s="311"/>
      <c r="C1431" s="306" t="s">
        <v>7</v>
      </c>
      <c r="D1431" s="306" t="s">
        <v>7</v>
      </c>
      <c r="E1431" s="307">
        <v>112</v>
      </c>
      <c r="F1431" s="308">
        <v>0</v>
      </c>
      <c r="G1431" s="309">
        <v>0</v>
      </c>
      <c r="H1431" s="309">
        <v>0</v>
      </c>
      <c r="I1431" s="309">
        <v>7977.3636200000001</v>
      </c>
      <c r="J1431" s="309">
        <v>0.13657</v>
      </c>
      <c r="K1431" s="309">
        <v>7977.5001900000007</v>
      </c>
      <c r="L1431" s="309">
        <v>10398.192489999999</v>
      </c>
      <c r="M1431" s="309">
        <v>0</v>
      </c>
      <c r="N1431" s="309">
        <v>10398.192489999999</v>
      </c>
      <c r="O1431" s="309">
        <v>18375.69268</v>
      </c>
      <c r="P1431" s="309">
        <v>43450.73732</v>
      </c>
      <c r="Q1431" s="309">
        <v>0</v>
      </c>
      <c r="R1431" s="310">
        <v>43450.73732</v>
      </c>
    </row>
    <row r="1432" spans="1:18" s="298" customFormat="1">
      <c r="A1432" s="311"/>
      <c r="B1432" s="311"/>
      <c r="C1432" s="306" t="s">
        <v>223</v>
      </c>
      <c r="D1432" s="306" t="s">
        <v>223</v>
      </c>
      <c r="E1432" s="307">
        <v>108</v>
      </c>
      <c r="F1432" s="308">
        <v>0</v>
      </c>
      <c r="G1432" s="309">
        <v>0</v>
      </c>
      <c r="H1432" s="309">
        <v>0</v>
      </c>
      <c r="I1432" s="309">
        <v>5169.0549700000001</v>
      </c>
      <c r="J1432" s="309">
        <v>0</v>
      </c>
      <c r="K1432" s="309">
        <v>5169.0549700000001</v>
      </c>
      <c r="L1432" s="309">
        <v>993.68319999999994</v>
      </c>
      <c r="M1432" s="309">
        <v>3.8240000000000003E-2</v>
      </c>
      <c r="N1432" s="309">
        <v>993.72143999999992</v>
      </c>
      <c r="O1432" s="309">
        <v>6162.7764100000004</v>
      </c>
      <c r="P1432" s="309">
        <v>49114.204079999996</v>
      </c>
      <c r="Q1432" s="309">
        <v>0</v>
      </c>
      <c r="R1432" s="310">
        <v>49114.204079999996</v>
      </c>
    </row>
    <row r="1433" spans="1:18" s="298" customFormat="1">
      <c r="A1433" s="311"/>
      <c r="B1433" s="311"/>
      <c r="C1433" s="306" t="s">
        <v>362</v>
      </c>
      <c r="D1433" s="306" t="s">
        <v>362</v>
      </c>
      <c r="E1433" s="307">
        <v>137</v>
      </c>
      <c r="F1433" s="308">
        <v>0</v>
      </c>
      <c r="G1433" s="309">
        <v>0</v>
      </c>
      <c r="H1433" s="309">
        <v>0</v>
      </c>
      <c r="I1433" s="309">
        <v>1142.1238500000002</v>
      </c>
      <c r="J1433" s="309">
        <v>0</v>
      </c>
      <c r="K1433" s="309">
        <v>1142.1238500000002</v>
      </c>
      <c r="L1433" s="309">
        <v>858</v>
      </c>
      <c r="M1433" s="309">
        <v>0</v>
      </c>
      <c r="N1433" s="309">
        <v>858</v>
      </c>
      <c r="O1433" s="309">
        <v>2000.1238500000002</v>
      </c>
      <c r="P1433" s="309">
        <v>15791.792640000001</v>
      </c>
      <c r="Q1433" s="309">
        <v>0</v>
      </c>
      <c r="R1433" s="310">
        <v>15791.792640000001</v>
      </c>
    </row>
    <row r="1434" spans="1:18" s="298" customFormat="1">
      <c r="A1434" s="311"/>
      <c r="B1434" s="311"/>
      <c r="C1434" s="306" t="s">
        <v>363</v>
      </c>
      <c r="D1434" s="306" t="s">
        <v>364</v>
      </c>
      <c r="E1434" s="307">
        <v>140</v>
      </c>
      <c r="F1434" s="308">
        <v>0</v>
      </c>
      <c r="G1434" s="309">
        <v>0</v>
      </c>
      <c r="H1434" s="309">
        <v>0</v>
      </c>
      <c r="I1434" s="309">
        <v>515.01197999999999</v>
      </c>
      <c r="J1434" s="309">
        <v>0</v>
      </c>
      <c r="K1434" s="309">
        <v>515.01197999999999</v>
      </c>
      <c r="L1434" s="309">
        <v>39</v>
      </c>
      <c r="M1434" s="309">
        <v>0</v>
      </c>
      <c r="N1434" s="309">
        <v>39</v>
      </c>
      <c r="O1434" s="309">
        <v>554.01197999999999</v>
      </c>
      <c r="P1434" s="309">
        <v>13315.808369999999</v>
      </c>
      <c r="Q1434" s="309">
        <v>0</v>
      </c>
      <c r="R1434" s="310">
        <v>13315.808369999999</v>
      </c>
    </row>
    <row r="1435" spans="1:18" s="298" customFormat="1">
      <c r="A1435" s="311"/>
      <c r="B1435" s="311"/>
      <c r="C1435" s="306" t="s">
        <v>224</v>
      </c>
      <c r="D1435" s="306" t="s">
        <v>224</v>
      </c>
      <c r="E1435" s="307">
        <v>106</v>
      </c>
      <c r="F1435" s="308">
        <v>0</v>
      </c>
      <c r="G1435" s="309">
        <v>0</v>
      </c>
      <c r="H1435" s="309">
        <v>0</v>
      </c>
      <c r="I1435" s="309">
        <v>4006.7052000000003</v>
      </c>
      <c r="J1435" s="309">
        <v>0</v>
      </c>
      <c r="K1435" s="309">
        <v>4006.7052000000003</v>
      </c>
      <c r="L1435" s="309">
        <v>476.65282000000002</v>
      </c>
      <c r="M1435" s="309">
        <v>4.301E-2</v>
      </c>
      <c r="N1435" s="309">
        <v>476.69583</v>
      </c>
      <c r="O1435" s="309">
        <v>4483.40103</v>
      </c>
      <c r="P1435" s="309">
        <v>35142.870170000002</v>
      </c>
      <c r="Q1435" s="309">
        <v>0</v>
      </c>
      <c r="R1435" s="310">
        <v>35142.870170000002</v>
      </c>
    </row>
    <row r="1436" spans="1:18" s="298" customFormat="1">
      <c r="A1436" s="311"/>
      <c r="B1436" s="306" t="s">
        <v>8</v>
      </c>
      <c r="C1436" s="306" t="s">
        <v>225</v>
      </c>
      <c r="D1436" s="306" t="s">
        <v>92</v>
      </c>
      <c r="E1436" s="307">
        <v>37</v>
      </c>
      <c r="F1436" s="308">
        <v>0</v>
      </c>
      <c r="G1436" s="309">
        <v>0</v>
      </c>
      <c r="H1436" s="309">
        <v>0</v>
      </c>
      <c r="I1436" s="309">
        <v>17435.74826</v>
      </c>
      <c r="J1436" s="309">
        <v>75.053330000000003</v>
      </c>
      <c r="K1436" s="309">
        <v>17510.801589999999</v>
      </c>
      <c r="L1436" s="309">
        <v>48535.45377</v>
      </c>
      <c r="M1436" s="309">
        <v>0.2135</v>
      </c>
      <c r="N1436" s="309">
        <v>48535.667270000005</v>
      </c>
      <c r="O1436" s="309">
        <v>66046.468859999994</v>
      </c>
      <c r="P1436" s="309">
        <v>46738.220090000003</v>
      </c>
      <c r="Q1436" s="309">
        <v>0</v>
      </c>
      <c r="R1436" s="310">
        <v>46738.220090000003</v>
      </c>
    </row>
    <row r="1437" spans="1:18" s="298" customFormat="1">
      <c r="A1437" s="311"/>
      <c r="B1437" s="311"/>
      <c r="C1437" s="311"/>
      <c r="D1437" s="306" t="s">
        <v>96</v>
      </c>
      <c r="E1437" s="307">
        <v>11</v>
      </c>
      <c r="F1437" s="308">
        <v>0</v>
      </c>
      <c r="G1437" s="309">
        <v>0</v>
      </c>
      <c r="H1437" s="309">
        <v>0</v>
      </c>
      <c r="I1437" s="309">
        <v>14273.701560000001</v>
      </c>
      <c r="J1437" s="309">
        <v>5.1835000000000004</v>
      </c>
      <c r="K1437" s="309">
        <v>14278.885060000001</v>
      </c>
      <c r="L1437" s="309">
        <v>6834.53485</v>
      </c>
      <c r="M1437" s="309">
        <v>3.7909999999999999E-2</v>
      </c>
      <c r="N1437" s="309">
        <v>6834.57276</v>
      </c>
      <c r="O1437" s="309">
        <v>21113.45782</v>
      </c>
      <c r="P1437" s="309">
        <v>51643.254959999998</v>
      </c>
      <c r="Q1437" s="309">
        <v>0</v>
      </c>
      <c r="R1437" s="310">
        <v>51643.254959999998</v>
      </c>
    </row>
    <row r="1438" spans="1:18" s="298" customFormat="1">
      <c r="A1438" s="311"/>
      <c r="B1438" s="311"/>
      <c r="C1438" s="311"/>
      <c r="D1438" s="311"/>
      <c r="E1438" s="312">
        <v>32</v>
      </c>
      <c r="F1438" s="313">
        <v>0</v>
      </c>
      <c r="G1438" s="314">
        <v>0</v>
      </c>
      <c r="H1438" s="314">
        <v>0</v>
      </c>
      <c r="I1438" s="314">
        <v>5560.7113799999997</v>
      </c>
      <c r="J1438" s="314">
        <v>0.48007</v>
      </c>
      <c r="K1438" s="314">
        <v>5561.1914500000003</v>
      </c>
      <c r="L1438" s="314">
        <v>1113.4844499999999</v>
      </c>
      <c r="M1438" s="314">
        <v>0</v>
      </c>
      <c r="N1438" s="314">
        <v>1113.4844499999999</v>
      </c>
      <c r="O1438" s="314">
        <v>6674.6759000000002</v>
      </c>
      <c r="P1438" s="314">
        <v>45997.750919999999</v>
      </c>
      <c r="Q1438" s="314">
        <v>0</v>
      </c>
      <c r="R1438" s="315">
        <v>45997.750919999999</v>
      </c>
    </row>
    <row r="1439" spans="1:18" s="298" customFormat="1">
      <c r="A1439" s="311"/>
      <c r="B1439" s="311"/>
      <c r="C1439" s="311"/>
      <c r="D1439" s="311"/>
      <c r="E1439" s="312">
        <v>89</v>
      </c>
      <c r="F1439" s="313">
        <v>0</v>
      </c>
      <c r="G1439" s="314">
        <v>0</v>
      </c>
      <c r="H1439" s="314">
        <v>0</v>
      </c>
      <c r="I1439" s="314">
        <v>1643.7716200000002</v>
      </c>
      <c r="J1439" s="314">
        <v>0</v>
      </c>
      <c r="K1439" s="314">
        <v>1643.7716200000002</v>
      </c>
      <c r="L1439" s="314">
        <v>4.7000000000000002E-3</v>
      </c>
      <c r="M1439" s="314">
        <v>0</v>
      </c>
      <c r="N1439" s="314">
        <v>4.7000000000000002E-3</v>
      </c>
      <c r="O1439" s="314">
        <v>1643.7763200000002</v>
      </c>
      <c r="P1439" s="314">
        <v>14618.197560000001</v>
      </c>
      <c r="Q1439" s="314">
        <v>0</v>
      </c>
      <c r="R1439" s="315">
        <v>14618.197560000001</v>
      </c>
    </row>
    <row r="1440" spans="1:18" s="298" customFormat="1">
      <c r="A1440" s="311"/>
      <c r="B1440" s="306" t="s">
        <v>9</v>
      </c>
      <c r="C1440" s="306" t="s">
        <v>9</v>
      </c>
      <c r="D1440" s="306" t="s">
        <v>9</v>
      </c>
      <c r="E1440" s="307">
        <v>34</v>
      </c>
      <c r="F1440" s="308">
        <v>0</v>
      </c>
      <c r="G1440" s="309">
        <v>0</v>
      </c>
      <c r="H1440" s="309">
        <v>0</v>
      </c>
      <c r="I1440" s="309">
        <v>8227.5386399999988</v>
      </c>
      <c r="J1440" s="309">
        <v>0.56633</v>
      </c>
      <c r="K1440" s="309">
        <v>8228.1049700000003</v>
      </c>
      <c r="L1440" s="309">
        <v>10128.65857</v>
      </c>
      <c r="M1440" s="309">
        <v>8.3670000000000008E-2</v>
      </c>
      <c r="N1440" s="309">
        <v>10128.74224</v>
      </c>
      <c r="O1440" s="309">
        <v>18356.84721</v>
      </c>
      <c r="P1440" s="309">
        <v>30804.656629999998</v>
      </c>
      <c r="Q1440" s="309">
        <v>0</v>
      </c>
      <c r="R1440" s="310">
        <v>30804.656629999998</v>
      </c>
    </row>
    <row r="1441" spans="1:28" s="298" customFormat="1">
      <c r="A1441" s="311"/>
      <c r="B1441" s="311"/>
      <c r="C1441" s="311"/>
      <c r="D1441" s="306" t="s">
        <v>229</v>
      </c>
      <c r="E1441" s="307">
        <v>114</v>
      </c>
      <c r="F1441" s="308">
        <v>0</v>
      </c>
      <c r="G1441" s="309">
        <v>0</v>
      </c>
      <c r="H1441" s="309">
        <v>0</v>
      </c>
      <c r="I1441" s="309">
        <v>4714.3591299999998</v>
      </c>
      <c r="J1441" s="309">
        <v>78.053820000000002</v>
      </c>
      <c r="K1441" s="309">
        <v>4792.4129499999999</v>
      </c>
      <c r="L1441" s="309">
        <v>1947.9148400000001</v>
      </c>
      <c r="M1441" s="309">
        <v>4.0700000000000007E-3</v>
      </c>
      <c r="N1441" s="309">
        <v>1947.9189099999999</v>
      </c>
      <c r="O1441" s="309">
        <v>6740.3318600000002</v>
      </c>
      <c r="P1441" s="309">
        <v>39040.659749999999</v>
      </c>
      <c r="Q1441" s="309">
        <v>0</v>
      </c>
      <c r="R1441" s="310">
        <v>39040.659749999999</v>
      </c>
    </row>
    <row r="1442" spans="1:28" s="298" customFormat="1">
      <c r="A1442" s="311"/>
      <c r="B1442" s="306" t="s">
        <v>235</v>
      </c>
      <c r="C1442" s="306" t="s">
        <v>235</v>
      </c>
      <c r="D1442" s="306" t="s">
        <v>235</v>
      </c>
      <c r="E1442" s="307">
        <v>109</v>
      </c>
      <c r="F1442" s="308">
        <v>0</v>
      </c>
      <c r="G1442" s="309">
        <v>0</v>
      </c>
      <c r="H1442" s="309">
        <v>0</v>
      </c>
      <c r="I1442" s="309">
        <v>9142.0018800000016</v>
      </c>
      <c r="J1442" s="309">
        <v>39.986980000000003</v>
      </c>
      <c r="K1442" s="309">
        <v>9181.9888599999995</v>
      </c>
      <c r="L1442" s="309">
        <v>5060.5059499999998</v>
      </c>
      <c r="M1442" s="309">
        <v>2.5020000000000001E-2</v>
      </c>
      <c r="N1442" s="309">
        <v>5060.5309699999998</v>
      </c>
      <c r="O1442" s="309">
        <v>14242.519829999999</v>
      </c>
      <c r="P1442" s="309">
        <v>38304.631679999999</v>
      </c>
      <c r="Q1442" s="309">
        <v>0</v>
      </c>
      <c r="R1442" s="310">
        <v>38304.631679999999</v>
      </c>
    </row>
    <row r="1443" spans="1:28" s="298" customFormat="1">
      <c r="A1443" s="311"/>
      <c r="B1443" s="311"/>
      <c r="C1443" s="306" t="s">
        <v>236</v>
      </c>
      <c r="D1443" s="306" t="s">
        <v>237</v>
      </c>
      <c r="E1443" s="307">
        <v>111</v>
      </c>
      <c r="F1443" s="308">
        <v>0</v>
      </c>
      <c r="G1443" s="309">
        <v>0</v>
      </c>
      <c r="H1443" s="309">
        <v>0</v>
      </c>
      <c r="I1443" s="309">
        <v>4104.9503399999994</v>
      </c>
      <c r="J1443" s="309">
        <v>0.20965</v>
      </c>
      <c r="K1443" s="309">
        <v>4105.1599900000001</v>
      </c>
      <c r="L1443" s="309">
        <v>1311.50549</v>
      </c>
      <c r="M1443" s="309">
        <v>2.9999999999999997E-5</v>
      </c>
      <c r="N1443" s="309">
        <v>1311.5055199999999</v>
      </c>
      <c r="O1443" s="309">
        <v>5416.6655099999998</v>
      </c>
      <c r="P1443" s="309">
        <v>35612.194899999995</v>
      </c>
      <c r="Q1443" s="309">
        <v>0</v>
      </c>
      <c r="R1443" s="310">
        <v>35612.194899999995</v>
      </c>
    </row>
    <row r="1444" spans="1:28" s="298" customFormat="1">
      <c r="A1444" s="311"/>
      <c r="B1444" s="306" t="s">
        <v>12</v>
      </c>
      <c r="C1444" s="306" t="s">
        <v>238</v>
      </c>
      <c r="D1444" s="306" t="s">
        <v>239</v>
      </c>
      <c r="E1444" s="307">
        <v>44</v>
      </c>
      <c r="F1444" s="308">
        <v>0</v>
      </c>
      <c r="G1444" s="309">
        <v>0</v>
      </c>
      <c r="H1444" s="309">
        <v>0</v>
      </c>
      <c r="I1444" s="309">
        <v>5413.68462</v>
      </c>
      <c r="J1444" s="309">
        <v>4.0800599999999996</v>
      </c>
      <c r="K1444" s="309">
        <v>5417.7646799999993</v>
      </c>
      <c r="L1444" s="309">
        <v>4834.0375400000003</v>
      </c>
      <c r="M1444" s="309">
        <v>3.705E-2</v>
      </c>
      <c r="N1444" s="309">
        <v>4834.0745900000002</v>
      </c>
      <c r="O1444" s="309">
        <v>10251.83927</v>
      </c>
      <c r="P1444" s="309">
        <v>38210.112079999999</v>
      </c>
      <c r="Q1444" s="309">
        <v>0</v>
      </c>
      <c r="R1444" s="310">
        <v>38210.112079999999</v>
      </c>
    </row>
    <row r="1445" spans="1:28" s="298" customFormat="1">
      <c r="A1445" s="311"/>
      <c r="B1445" s="311"/>
      <c r="C1445" s="311"/>
      <c r="D1445" s="306" t="s">
        <v>462</v>
      </c>
      <c r="E1445" s="307">
        <v>129</v>
      </c>
      <c r="F1445" s="308">
        <v>0</v>
      </c>
      <c r="G1445" s="309">
        <v>0</v>
      </c>
      <c r="H1445" s="309">
        <v>0</v>
      </c>
      <c r="I1445" s="309">
        <v>1670.3211200000001</v>
      </c>
      <c r="J1445" s="309">
        <v>0</v>
      </c>
      <c r="K1445" s="309">
        <v>1670.3211200000001</v>
      </c>
      <c r="L1445" s="309">
        <v>0</v>
      </c>
      <c r="M1445" s="309">
        <v>0</v>
      </c>
      <c r="N1445" s="309">
        <v>0</v>
      </c>
      <c r="O1445" s="309">
        <v>1670.3211200000001</v>
      </c>
      <c r="P1445" s="309">
        <v>11094.804390000001</v>
      </c>
      <c r="Q1445" s="309">
        <v>0</v>
      </c>
      <c r="R1445" s="310">
        <v>11094.804390000001</v>
      </c>
    </row>
    <row r="1446" spans="1:28" s="298" customFormat="1">
      <c r="A1446" s="311"/>
      <c r="B1446" s="311"/>
      <c r="C1446" s="306" t="s">
        <v>12</v>
      </c>
      <c r="D1446" s="306" t="s">
        <v>12</v>
      </c>
      <c r="E1446" s="307">
        <v>93</v>
      </c>
      <c r="F1446" s="308">
        <v>0</v>
      </c>
      <c r="G1446" s="309">
        <v>0</v>
      </c>
      <c r="H1446" s="309">
        <v>0</v>
      </c>
      <c r="I1446" s="309">
        <v>9720.86715</v>
      </c>
      <c r="J1446" s="309">
        <v>28.173659999999998</v>
      </c>
      <c r="K1446" s="309">
        <v>9749.0408100000004</v>
      </c>
      <c r="L1446" s="309">
        <v>13516.22365</v>
      </c>
      <c r="M1446" s="309">
        <v>1.729E-2</v>
      </c>
      <c r="N1446" s="309">
        <v>13516.24094</v>
      </c>
      <c r="O1446" s="309">
        <v>23265.281749999998</v>
      </c>
      <c r="P1446" s="309">
        <v>62784.378229999995</v>
      </c>
      <c r="Q1446" s="309">
        <v>0</v>
      </c>
      <c r="R1446" s="310">
        <v>62784.378229999995</v>
      </c>
    </row>
    <row r="1447" spans="1:28" s="298" customFormat="1">
      <c r="A1447" s="311"/>
      <c r="B1447" s="311"/>
      <c r="C1447" s="306" t="s">
        <v>240</v>
      </c>
      <c r="D1447" s="306" t="s">
        <v>240</v>
      </c>
      <c r="E1447" s="307">
        <v>124</v>
      </c>
      <c r="F1447" s="308">
        <v>0</v>
      </c>
      <c r="G1447" s="309">
        <v>0</v>
      </c>
      <c r="H1447" s="309">
        <v>0</v>
      </c>
      <c r="I1447" s="309">
        <v>1381.7374299999999</v>
      </c>
      <c r="J1447" s="309">
        <v>0</v>
      </c>
      <c r="K1447" s="309">
        <v>1381.7374299999999</v>
      </c>
      <c r="L1447" s="309">
        <v>2.9666600000000001</v>
      </c>
      <c r="M1447" s="309">
        <v>0</v>
      </c>
      <c r="N1447" s="309">
        <v>2.9666600000000001</v>
      </c>
      <c r="O1447" s="309">
        <v>1384.7040900000002</v>
      </c>
      <c r="P1447" s="309">
        <v>8608.6075000000001</v>
      </c>
      <c r="Q1447" s="309">
        <v>0</v>
      </c>
      <c r="R1447" s="310">
        <v>8608.6075000000001</v>
      </c>
    </row>
    <row r="1448" spans="1:28" s="298" customFormat="1">
      <c r="A1448" s="311"/>
      <c r="B1448" s="311"/>
      <c r="C1448" s="306" t="s">
        <v>242</v>
      </c>
      <c r="D1448" s="306" t="s">
        <v>242</v>
      </c>
      <c r="E1448" s="307">
        <v>67</v>
      </c>
      <c r="F1448" s="308">
        <v>0</v>
      </c>
      <c r="G1448" s="309">
        <v>0</v>
      </c>
      <c r="H1448" s="309">
        <v>0</v>
      </c>
      <c r="I1448" s="309">
        <v>6882.3061100000004</v>
      </c>
      <c r="J1448" s="309">
        <v>1.34755</v>
      </c>
      <c r="K1448" s="309">
        <v>6883.6536599999999</v>
      </c>
      <c r="L1448" s="309">
        <v>4959.05357</v>
      </c>
      <c r="M1448" s="309">
        <v>4.6999999999999999E-4</v>
      </c>
      <c r="N1448" s="309">
        <v>4959.05404</v>
      </c>
      <c r="O1448" s="309">
        <v>11842.707699999999</v>
      </c>
      <c r="P1448" s="309">
        <v>53299.056850000001</v>
      </c>
      <c r="Q1448" s="309">
        <v>0</v>
      </c>
      <c r="R1448" s="310">
        <v>53299.056850000001</v>
      </c>
      <c r="S1448" s="5"/>
      <c r="T1448" s="5"/>
      <c r="U1448" s="5"/>
      <c r="V1448" s="5"/>
      <c r="W1448" s="5"/>
      <c r="X1448" s="5"/>
      <c r="Y1448" s="5"/>
      <c r="Z1448" s="5"/>
      <c r="AA1448" s="5"/>
      <c r="AB1448" s="5"/>
    </row>
    <row r="1449" spans="1:28" s="298" customFormat="1">
      <c r="A1449" s="311"/>
      <c r="B1449" s="306" t="s">
        <v>243</v>
      </c>
      <c r="C1449" s="306" t="s">
        <v>244</v>
      </c>
      <c r="D1449" s="306" t="s">
        <v>244</v>
      </c>
      <c r="E1449" s="307">
        <v>96</v>
      </c>
      <c r="F1449" s="308">
        <v>0</v>
      </c>
      <c r="G1449" s="309">
        <v>0</v>
      </c>
      <c r="H1449" s="309">
        <v>0</v>
      </c>
      <c r="I1449" s="309">
        <v>3192.7221199999999</v>
      </c>
      <c r="J1449" s="309">
        <v>1.6818</v>
      </c>
      <c r="K1449" s="309">
        <v>3194.4039199999997</v>
      </c>
      <c r="L1449" s="309">
        <v>1423.7851900000001</v>
      </c>
      <c r="M1449" s="309">
        <v>0</v>
      </c>
      <c r="N1449" s="309">
        <v>1423.7851900000001</v>
      </c>
      <c r="O1449" s="309">
        <v>4618.1891100000003</v>
      </c>
      <c r="P1449" s="309">
        <v>21424.05501</v>
      </c>
      <c r="Q1449" s="309">
        <v>0</v>
      </c>
      <c r="R1449" s="310">
        <v>21424.05501</v>
      </c>
      <c r="S1449" s="5"/>
      <c r="T1449" s="5"/>
      <c r="U1449" s="5"/>
      <c r="V1449" s="5"/>
      <c r="W1449" s="5"/>
      <c r="X1449" s="5"/>
      <c r="Y1449" s="5"/>
      <c r="Z1449" s="5"/>
      <c r="AA1449" s="5"/>
      <c r="AB1449" s="5"/>
    </row>
    <row r="1450" spans="1:28" s="298" customFormat="1">
      <c r="A1450" s="311"/>
      <c r="B1450" s="311"/>
      <c r="C1450" s="311"/>
      <c r="D1450" s="306" t="s">
        <v>245</v>
      </c>
      <c r="E1450" s="307">
        <v>142</v>
      </c>
      <c r="F1450" s="308">
        <v>0</v>
      </c>
      <c r="G1450" s="309">
        <v>0</v>
      </c>
      <c r="H1450" s="309">
        <v>0</v>
      </c>
      <c r="I1450" s="309">
        <v>360.90053</v>
      </c>
      <c r="J1450" s="309">
        <v>0</v>
      </c>
      <c r="K1450" s="309">
        <v>360.90053</v>
      </c>
      <c r="L1450" s="309">
        <v>34</v>
      </c>
      <c r="M1450" s="309">
        <v>0</v>
      </c>
      <c r="N1450" s="309">
        <v>34</v>
      </c>
      <c r="O1450" s="309">
        <v>394.90053</v>
      </c>
      <c r="P1450" s="309">
        <v>3592.86454</v>
      </c>
      <c r="Q1450" s="309">
        <v>0</v>
      </c>
      <c r="R1450" s="310">
        <v>3592.86454</v>
      </c>
      <c r="S1450" s="5"/>
      <c r="T1450" s="5"/>
      <c r="U1450" s="5"/>
      <c r="V1450" s="5"/>
      <c r="W1450" s="5"/>
      <c r="X1450" s="5"/>
      <c r="Y1450" s="5"/>
      <c r="Z1450" s="5"/>
      <c r="AA1450" s="5"/>
      <c r="AB1450" s="5"/>
    </row>
    <row r="1451" spans="1:28" s="298" customFormat="1">
      <c r="A1451" s="311"/>
      <c r="B1451" s="311"/>
      <c r="C1451" s="306" t="s">
        <v>246</v>
      </c>
      <c r="D1451" s="306" t="s">
        <v>246</v>
      </c>
      <c r="E1451" s="307">
        <v>56</v>
      </c>
      <c r="F1451" s="308">
        <v>0</v>
      </c>
      <c r="G1451" s="309">
        <v>0</v>
      </c>
      <c r="H1451" s="309">
        <v>0</v>
      </c>
      <c r="I1451" s="309">
        <v>9432.6854000000003</v>
      </c>
      <c r="J1451" s="309">
        <v>21.458290000000002</v>
      </c>
      <c r="K1451" s="309">
        <v>9454.143689999999</v>
      </c>
      <c r="L1451" s="309">
        <v>8867.4562499999993</v>
      </c>
      <c r="M1451" s="309">
        <v>3.168E-2</v>
      </c>
      <c r="N1451" s="309">
        <v>8867.4879299999993</v>
      </c>
      <c r="O1451" s="309">
        <v>18321.63162</v>
      </c>
      <c r="P1451" s="309">
        <v>46552.845000000001</v>
      </c>
      <c r="Q1451" s="309">
        <v>0</v>
      </c>
      <c r="R1451" s="310">
        <v>46552.845000000001</v>
      </c>
      <c r="S1451" s="5"/>
      <c r="T1451" s="5"/>
      <c r="U1451" s="5"/>
      <c r="V1451" s="5"/>
      <c r="W1451" s="5"/>
      <c r="X1451" s="5"/>
      <c r="Y1451" s="5"/>
      <c r="Z1451" s="5"/>
      <c r="AA1451" s="5"/>
      <c r="AB1451" s="5"/>
    </row>
    <row r="1452" spans="1:28" s="298" customFormat="1">
      <c r="A1452" s="311"/>
      <c r="B1452" s="306" t="s">
        <v>14</v>
      </c>
      <c r="C1452" s="306" t="s">
        <v>397</v>
      </c>
      <c r="D1452" s="306" t="s">
        <v>398</v>
      </c>
      <c r="E1452" s="307">
        <v>61</v>
      </c>
      <c r="F1452" s="308">
        <v>0</v>
      </c>
      <c r="G1452" s="309">
        <v>0</v>
      </c>
      <c r="H1452" s="309">
        <v>0</v>
      </c>
      <c r="I1452" s="309">
        <v>2544.4659300000003</v>
      </c>
      <c r="J1452" s="309">
        <v>0.90808</v>
      </c>
      <c r="K1452" s="309">
        <v>2545.37401</v>
      </c>
      <c r="L1452" s="309">
        <v>909.97079000000008</v>
      </c>
      <c r="M1452" s="309">
        <v>0</v>
      </c>
      <c r="N1452" s="309">
        <v>909.97079000000008</v>
      </c>
      <c r="O1452" s="309">
        <v>3455.3447999999999</v>
      </c>
      <c r="P1452" s="309">
        <v>29051.714760000003</v>
      </c>
      <c r="Q1452" s="309">
        <v>0</v>
      </c>
      <c r="R1452" s="310">
        <v>29051.714760000003</v>
      </c>
      <c r="S1452" s="5"/>
      <c r="T1452" s="5"/>
      <c r="U1452" s="5"/>
      <c r="V1452" s="5"/>
      <c r="W1452" s="5"/>
      <c r="X1452" s="5"/>
      <c r="Y1452" s="5"/>
      <c r="Z1452" s="5"/>
      <c r="AA1452" s="5"/>
      <c r="AB1452" s="5"/>
    </row>
    <row r="1453" spans="1:28" s="298" customFormat="1">
      <c r="A1453" s="311"/>
      <c r="B1453" s="311"/>
      <c r="C1453" s="306" t="s">
        <v>254</v>
      </c>
      <c r="D1453" s="306" t="s">
        <v>254</v>
      </c>
      <c r="E1453" s="307">
        <v>103</v>
      </c>
      <c r="F1453" s="308">
        <v>0</v>
      </c>
      <c r="G1453" s="309">
        <v>0</v>
      </c>
      <c r="H1453" s="309">
        <v>0</v>
      </c>
      <c r="I1453" s="309">
        <v>4009.7142999999996</v>
      </c>
      <c r="J1453" s="309">
        <v>0</v>
      </c>
      <c r="K1453" s="309">
        <v>4009.7142999999996</v>
      </c>
      <c r="L1453" s="309">
        <v>1245.78207</v>
      </c>
      <c r="M1453" s="309">
        <v>2.16E-3</v>
      </c>
      <c r="N1453" s="309">
        <v>1245.78423</v>
      </c>
      <c r="O1453" s="309">
        <v>5255.4985299999998</v>
      </c>
      <c r="P1453" s="309">
        <v>38751.203020000001</v>
      </c>
      <c r="Q1453" s="309">
        <v>0</v>
      </c>
      <c r="R1453" s="310">
        <v>38751.203020000001</v>
      </c>
      <c r="S1453" s="5"/>
      <c r="T1453" s="5"/>
      <c r="U1453" s="5"/>
      <c r="V1453" s="5"/>
      <c r="W1453" s="5"/>
      <c r="X1453" s="5"/>
      <c r="Y1453" s="5"/>
      <c r="Z1453" s="5"/>
      <c r="AA1453" s="5"/>
      <c r="AB1453" s="5"/>
    </row>
    <row r="1454" spans="1:28" s="298" customFormat="1">
      <c r="A1454" s="311"/>
      <c r="B1454" s="311"/>
      <c r="C1454" s="306" t="s">
        <v>255</v>
      </c>
      <c r="D1454" s="306" t="s">
        <v>256</v>
      </c>
      <c r="E1454" s="307">
        <v>118</v>
      </c>
      <c r="F1454" s="308">
        <v>0</v>
      </c>
      <c r="G1454" s="309">
        <v>0</v>
      </c>
      <c r="H1454" s="309">
        <v>0</v>
      </c>
      <c r="I1454" s="309">
        <v>3982.2804599999999</v>
      </c>
      <c r="J1454" s="309">
        <v>0</v>
      </c>
      <c r="K1454" s="309">
        <v>3982.2804599999999</v>
      </c>
      <c r="L1454" s="309">
        <v>779.87257</v>
      </c>
      <c r="M1454" s="309">
        <v>0</v>
      </c>
      <c r="N1454" s="309">
        <v>779.87257</v>
      </c>
      <c r="O1454" s="309">
        <v>4762.1530300000004</v>
      </c>
      <c r="P1454" s="309">
        <v>55697.269130000001</v>
      </c>
      <c r="Q1454" s="309">
        <v>0</v>
      </c>
      <c r="R1454" s="310">
        <v>55697.269130000001</v>
      </c>
      <c r="S1454" s="5"/>
      <c r="T1454" s="5"/>
      <c r="U1454" s="5"/>
      <c r="V1454" s="5"/>
      <c r="W1454" s="5"/>
      <c r="X1454" s="5"/>
      <c r="Y1454" s="5"/>
      <c r="Z1454" s="5"/>
      <c r="AA1454" s="5"/>
      <c r="AB1454" s="5"/>
    </row>
    <row r="1455" spans="1:28" s="298" customFormat="1">
      <c r="A1455" s="311"/>
      <c r="B1455" s="311"/>
      <c r="C1455" s="306" t="s">
        <v>257</v>
      </c>
      <c r="D1455" s="306" t="s">
        <v>258</v>
      </c>
      <c r="E1455" s="307">
        <v>66</v>
      </c>
      <c r="F1455" s="308">
        <v>0</v>
      </c>
      <c r="G1455" s="309">
        <v>0</v>
      </c>
      <c r="H1455" s="309">
        <v>0</v>
      </c>
      <c r="I1455" s="309">
        <v>3386.3554700000004</v>
      </c>
      <c r="J1455" s="309">
        <v>5.1116299999999999</v>
      </c>
      <c r="K1455" s="309">
        <v>3391.4671000000003</v>
      </c>
      <c r="L1455" s="309">
        <v>1251.67868</v>
      </c>
      <c r="M1455" s="309">
        <v>1.08E-3</v>
      </c>
      <c r="N1455" s="309">
        <v>1251.67976</v>
      </c>
      <c r="O1455" s="309">
        <v>4643.1468600000007</v>
      </c>
      <c r="P1455" s="309">
        <v>25951.61177</v>
      </c>
      <c r="Q1455" s="309">
        <v>0</v>
      </c>
      <c r="R1455" s="310">
        <v>25951.61177</v>
      </c>
      <c r="S1455" s="5"/>
      <c r="T1455" s="5"/>
      <c r="U1455" s="5"/>
      <c r="V1455" s="5"/>
      <c r="W1455" s="5"/>
      <c r="X1455" s="5"/>
      <c r="Y1455" s="5"/>
      <c r="Z1455" s="5"/>
      <c r="AA1455" s="5"/>
      <c r="AB1455" s="5"/>
    </row>
    <row r="1456" spans="1:28" s="298" customFormat="1">
      <c r="A1456" s="311"/>
      <c r="B1456" s="311"/>
      <c r="C1456" s="311"/>
      <c r="D1456" s="311"/>
      <c r="E1456" s="312">
        <v>120</v>
      </c>
      <c r="F1456" s="313">
        <v>0</v>
      </c>
      <c r="G1456" s="314">
        <v>0</v>
      </c>
      <c r="H1456" s="314">
        <v>0</v>
      </c>
      <c r="I1456" s="314">
        <v>1216.18454</v>
      </c>
      <c r="J1456" s="314">
        <v>0</v>
      </c>
      <c r="K1456" s="314">
        <v>1216.18454</v>
      </c>
      <c r="L1456" s="314">
        <v>0</v>
      </c>
      <c r="M1456" s="314">
        <v>0</v>
      </c>
      <c r="N1456" s="314">
        <v>0</v>
      </c>
      <c r="O1456" s="314">
        <v>1216.18454</v>
      </c>
      <c r="P1456" s="314">
        <v>9505.2741300000016</v>
      </c>
      <c r="Q1456" s="314">
        <v>0</v>
      </c>
      <c r="R1456" s="315">
        <v>9505.2741300000016</v>
      </c>
      <c r="S1456" s="5"/>
      <c r="T1456" s="5"/>
      <c r="U1456" s="5"/>
      <c r="V1456" s="5"/>
      <c r="W1456" s="5"/>
      <c r="X1456" s="5"/>
      <c r="Y1456" s="5"/>
      <c r="Z1456" s="5"/>
      <c r="AA1456" s="5"/>
      <c r="AB1456" s="5"/>
    </row>
    <row r="1457" spans="1:28" s="298" customFormat="1">
      <c r="A1457" s="311"/>
      <c r="B1457" s="311"/>
      <c r="C1457" s="311"/>
      <c r="D1457" s="306" t="s">
        <v>400</v>
      </c>
      <c r="E1457" s="307">
        <v>94</v>
      </c>
      <c r="F1457" s="308">
        <v>0</v>
      </c>
      <c r="G1457" s="309">
        <v>0</v>
      </c>
      <c r="H1457" s="309">
        <v>0</v>
      </c>
      <c r="I1457" s="309">
        <v>4591.1820900000002</v>
      </c>
      <c r="J1457" s="309">
        <v>0.54664999999999997</v>
      </c>
      <c r="K1457" s="309">
        <v>4591.7287400000005</v>
      </c>
      <c r="L1457" s="309">
        <v>3799.8262599999998</v>
      </c>
      <c r="M1457" s="309">
        <v>0.15465999999999999</v>
      </c>
      <c r="N1457" s="309">
        <v>3799.98092</v>
      </c>
      <c r="O1457" s="309">
        <v>8391.7096600000004</v>
      </c>
      <c r="P1457" s="309">
        <v>41241.355320000002</v>
      </c>
      <c r="Q1457" s="309">
        <v>0</v>
      </c>
      <c r="R1457" s="310">
        <v>41241.355320000002</v>
      </c>
      <c r="S1457" s="5"/>
      <c r="T1457" s="5"/>
      <c r="U1457" s="5"/>
      <c r="V1457" s="5"/>
      <c r="W1457" s="5"/>
      <c r="X1457" s="5"/>
      <c r="Y1457" s="5"/>
      <c r="Z1457" s="5"/>
      <c r="AA1457" s="5"/>
      <c r="AB1457" s="5"/>
    </row>
    <row r="1458" spans="1:28" s="298" customFormat="1">
      <c r="A1458" s="311"/>
      <c r="B1458" s="311"/>
      <c r="C1458" s="311"/>
      <c r="D1458" s="306" t="s">
        <v>257</v>
      </c>
      <c r="E1458" s="307">
        <v>39</v>
      </c>
      <c r="F1458" s="308">
        <v>0</v>
      </c>
      <c r="G1458" s="309">
        <v>0</v>
      </c>
      <c r="H1458" s="309">
        <v>0</v>
      </c>
      <c r="I1458" s="309">
        <v>9091.8960100000004</v>
      </c>
      <c r="J1458" s="309">
        <v>1.50763</v>
      </c>
      <c r="K1458" s="309">
        <v>9093.4036400000005</v>
      </c>
      <c r="L1458" s="309">
        <v>7114.8248300000005</v>
      </c>
      <c r="M1458" s="309">
        <v>1.3000000000000002E-4</v>
      </c>
      <c r="N1458" s="309">
        <v>7114.8249599999999</v>
      </c>
      <c r="O1458" s="309">
        <v>16208.2286</v>
      </c>
      <c r="P1458" s="309">
        <v>16971.524550000002</v>
      </c>
      <c r="Q1458" s="309">
        <v>0</v>
      </c>
      <c r="R1458" s="310">
        <v>16971.524550000002</v>
      </c>
      <c r="S1458" s="5"/>
      <c r="T1458" s="5"/>
      <c r="U1458" s="5"/>
      <c r="V1458" s="5"/>
      <c r="W1458" s="5"/>
      <c r="X1458" s="5"/>
      <c r="Y1458" s="5"/>
      <c r="Z1458" s="5"/>
      <c r="AA1458" s="5"/>
      <c r="AB1458" s="5"/>
    </row>
    <row r="1459" spans="1:28" s="298" customFormat="1">
      <c r="A1459" s="311"/>
      <c r="B1459" s="311"/>
      <c r="C1459" s="311"/>
      <c r="D1459" s="311"/>
      <c r="E1459" s="312">
        <v>40</v>
      </c>
      <c r="F1459" s="313">
        <v>0</v>
      </c>
      <c r="G1459" s="314">
        <v>0</v>
      </c>
      <c r="H1459" s="314">
        <v>0</v>
      </c>
      <c r="I1459" s="314">
        <v>12327.70694</v>
      </c>
      <c r="J1459" s="314">
        <v>0.20294999999999999</v>
      </c>
      <c r="K1459" s="314">
        <v>12327.909890000001</v>
      </c>
      <c r="L1459" s="314">
        <v>26124.622800000001</v>
      </c>
      <c r="M1459" s="314">
        <v>0.14080999999999999</v>
      </c>
      <c r="N1459" s="314">
        <v>26124.763609999998</v>
      </c>
      <c r="O1459" s="314">
        <v>38452.673499999997</v>
      </c>
      <c r="P1459" s="314">
        <v>55999.203520000003</v>
      </c>
      <c r="Q1459" s="314">
        <v>0</v>
      </c>
      <c r="R1459" s="315">
        <v>55999.203520000003</v>
      </c>
      <c r="S1459" s="5"/>
      <c r="T1459" s="5"/>
      <c r="U1459" s="5"/>
      <c r="V1459" s="5"/>
      <c r="W1459" s="5"/>
      <c r="X1459" s="5"/>
      <c r="Y1459" s="5"/>
      <c r="Z1459" s="5"/>
      <c r="AA1459" s="5"/>
      <c r="AB1459" s="5"/>
    </row>
    <row r="1460" spans="1:28" s="298" customFormat="1">
      <c r="A1460" s="311"/>
      <c r="B1460" s="311"/>
      <c r="C1460" s="311"/>
      <c r="D1460" s="306" t="s">
        <v>463</v>
      </c>
      <c r="E1460" s="307">
        <v>126</v>
      </c>
      <c r="F1460" s="308">
        <v>0</v>
      </c>
      <c r="G1460" s="309">
        <v>0</v>
      </c>
      <c r="H1460" s="309">
        <v>0</v>
      </c>
      <c r="I1460" s="309">
        <v>1102.4461999999999</v>
      </c>
      <c r="J1460" s="309">
        <v>0</v>
      </c>
      <c r="K1460" s="309">
        <v>1102.4461999999999</v>
      </c>
      <c r="L1460" s="309">
        <v>0</v>
      </c>
      <c r="M1460" s="309">
        <v>0</v>
      </c>
      <c r="N1460" s="309">
        <v>0</v>
      </c>
      <c r="O1460" s="309">
        <v>1102.4461999999999</v>
      </c>
      <c r="P1460" s="309">
        <v>8664.0902999999998</v>
      </c>
      <c r="Q1460" s="309">
        <v>0</v>
      </c>
      <c r="R1460" s="310">
        <v>8664.0902999999998</v>
      </c>
      <c r="S1460" s="5"/>
      <c r="T1460" s="5"/>
      <c r="U1460" s="5"/>
      <c r="V1460" s="5"/>
      <c r="W1460" s="5"/>
      <c r="X1460" s="5"/>
      <c r="Y1460" s="5"/>
      <c r="Z1460" s="5"/>
      <c r="AA1460" s="5"/>
      <c r="AB1460" s="5"/>
    </row>
    <row r="1461" spans="1:28" s="298" customFormat="1">
      <c r="A1461" s="311"/>
      <c r="B1461" s="311"/>
      <c r="C1461" s="306" t="s">
        <v>402</v>
      </c>
      <c r="D1461" s="306" t="s">
        <v>402</v>
      </c>
      <c r="E1461" s="307">
        <v>71</v>
      </c>
      <c r="F1461" s="308">
        <v>0</v>
      </c>
      <c r="G1461" s="309">
        <v>0</v>
      </c>
      <c r="H1461" s="309">
        <v>0</v>
      </c>
      <c r="I1461" s="309">
        <v>1811.7784299999998</v>
      </c>
      <c r="J1461" s="309">
        <v>7.8519999999999993E-2</v>
      </c>
      <c r="K1461" s="309">
        <v>1811.8569499999999</v>
      </c>
      <c r="L1461" s="309">
        <v>112.75575000000001</v>
      </c>
      <c r="M1461" s="309">
        <v>2.768E-2</v>
      </c>
      <c r="N1461" s="309">
        <v>112.78343</v>
      </c>
      <c r="O1461" s="309">
        <v>1924.6403799999998</v>
      </c>
      <c r="P1461" s="309">
        <v>10016.249699999998</v>
      </c>
      <c r="Q1461" s="309">
        <v>0</v>
      </c>
      <c r="R1461" s="310">
        <v>10016.249699999998</v>
      </c>
      <c r="S1461" s="5"/>
      <c r="T1461" s="5"/>
      <c r="U1461" s="5"/>
      <c r="V1461" s="5"/>
      <c r="W1461" s="5"/>
      <c r="X1461" s="5"/>
      <c r="Y1461" s="5"/>
      <c r="Z1461" s="5"/>
      <c r="AA1461" s="5"/>
      <c r="AB1461" s="5"/>
    </row>
    <row r="1462" spans="1:28" s="298" customFormat="1">
      <c r="A1462" s="311"/>
      <c r="B1462" s="306" t="s">
        <v>15</v>
      </c>
      <c r="C1462" s="306" t="s">
        <v>260</v>
      </c>
      <c r="D1462" s="306" t="s">
        <v>260</v>
      </c>
      <c r="E1462" s="307">
        <v>46</v>
      </c>
      <c r="F1462" s="308">
        <v>0</v>
      </c>
      <c r="G1462" s="309">
        <v>0</v>
      </c>
      <c r="H1462" s="309">
        <v>0</v>
      </c>
      <c r="I1462" s="309">
        <v>11703.4656</v>
      </c>
      <c r="J1462" s="309">
        <v>119.30253</v>
      </c>
      <c r="K1462" s="309">
        <v>11822.76813</v>
      </c>
      <c r="L1462" s="309">
        <v>15967.85751</v>
      </c>
      <c r="M1462" s="309">
        <v>3.6909999999999998E-2</v>
      </c>
      <c r="N1462" s="309">
        <v>15967.894420000001</v>
      </c>
      <c r="O1462" s="309">
        <v>27790.662550000001</v>
      </c>
      <c r="P1462" s="309">
        <v>74398.941879999998</v>
      </c>
      <c r="Q1462" s="309">
        <v>0</v>
      </c>
      <c r="R1462" s="310">
        <v>74398.941879999998</v>
      </c>
      <c r="S1462" s="5"/>
      <c r="T1462" s="5"/>
      <c r="U1462" s="5"/>
      <c r="V1462" s="5"/>
      <c r="W1462" s="5"/>
      <c r="X1462" s="5"/>
      <c r="Y1462" s="5"/>
      <c r="Z1462" s="5"/>
      <c r="AA1462" s="5"/>
      <c r="AB1462" s="5"/>
    </row>
    <row r="1463" spans="1:28" s="298" customFormat="1">
      <c r="A1463" s="311"/>
      <c r="B1463" s="311"/>
      <c r="C1463" s="311"/>
      <c r="D1463" s="311"/>
      <c r="E1463" s="312">
        <v>128</v>
      </c>
      <c r="F1463" s="313">
        <v>0</v>
      </c>
      <c r="G1463" s="314">
        <v>0</v>
      </c>
      <c r="H1463" s="314">
        <v>0</v>
      </c>
      <c r="I1463" s="314">
        <v>1713.3268899999998</v>
      </c>
      <c r="J1463" s="314">
        <v>0</v>
      </c>
      <c r="K1463" s="314">
        <v>1713.3268899999998</v>
      </c>
      <c r="L1463" s="314">
        <v>0</v>
      </c>
      <c r="M1463" s="314">
        <v>0</v>
      </c>
      <c r="N1463" s="314">
        <v>0</v>
      </c>
      <c r="O1463" s="314">
        <v>1713.3268899999998</v>
      </c>
      <c r="P1463" s="314">
        <v>13990.075150000001</v>
      </c>
      <c r="Q1463" s="314">
        <v>0</v>
      </c>
      <c r="R1463" s="315">
        <v>13990.075150000001</v>
      </c>
      <c r="S1463" s="5"/>
      <c r="T1463" s="5"/>
      <c r="U1463" s="5"/>
      <c r="V1463" s="5"/>
      <c r="W1463" s="5"/>
      <c r="X1463" s="5"/>
      <c r="Y1463" s="5"/>
      <c r="Z1463" s="5"/>
      <c r="AA1463" s="5"/>
      <c r="AB1463" s="5"/>
    </row>
    <row r="1464" spans="1:28" s="298" customFormat="1">
      <c r="A1464" s="311"/>
      <c r="B1464" s="311"/>
      <c r="C1464" s="311"/>
      <c r="D1464" s="306" t="s">
        <v>261</v>
      </c>
      <c r="E1464" s="307">
        <v>63</v>
      </c>
      <c r="F1464" s="308">
        <v>0</v>
      </c>
      <c r="G1464" s="309">
        <v>0</v>
      </c>
      <c r="H1464" s="309">
        <v>0</v>
      </c>
      <c r="I1464" s="309">
        <v>5175.6602999999996</v>
      </c>
      <c r="J1464" s="309">
        <v>11.747200000000001</v>
      </c>
      <c r="K1464" s="309">
        <v>5187.4075000000003</v>
      </c>
      <c r="L1464" s="309">
        <v>1455.1748600000001</v>
      </c>
      <c r="M1464" s="309">
        <v>1.214E-2</v>
      </c>
      <c r="N1464" s="309">
        <v>1455.1869999999999</v>
      </c>
      <c r="O1464" s="309">
        <v>6642.5945000000002</v>
      </c>
      <c r="P1464" s="309">
        <v>60743.595679999999</v>
      </c>
      <c r="Q1464" s="309">
        <v>0</v>
      </c>
      <c r="R1464" s="310">
        <v>60743.595679999999</v>
      </c>
      <c r="S1464" s="5"/>
      <c r="T1464" s="5"/>
      <c r="U1464" s="5"/>
      <c r="V1464" s="5"/>
      <c r="W1464" s="5"/>
      <c r="X1464" s="5"/>
      <c r="Y1464" s="5"/>
      <c r="Z1464" s="5"/>
      <c r="AA1464" s="5"/>
      <c r="AB1464" s="5"/>
    </row>
    <row r="1465" spans="1:28" s="298" customFormat="1">
      <c r="A1465" s="311"/>
      <c r="B1465" s="311"/>
      <c r="C1465" s="311"/>
      <c r="D1465" s="311"/>
      <c r="E1465" s="312">
        <v>127</v>
      </c>
      <c r="F1465" s="313">
        <v>0</v>
      </c>
      <c r="G1465" s="314">
        <v>0</v>
      </c>
      <c r="H1465" s="314">
        <v>0</v>
      </c>
      <c r="I1465" s="314">
        <v>1527.1453000000001</v>
      </c>
      <c r="J1465" s="314">
        <v>0</v>
      </c>
      <c r="K1465" s="314">
        <v>1527.1453000000001</v>
      </c>
      <c r="L1465" s="314">
        <v>0</v>
      </c>
      <c r="M1465" s="314">
        <v>0</v>
      </c>
      <c r="N1465" s="314">
        <v>0</v>
      </c>
      <c r="O1465" s="314">
        <v>1527.1453000000001</v>
      </c>
      <c r="P1465" s="314">
        <v>13201.327429999999</v>
      </c>
      <c r="Q1465" s="314">
        <v>0</v>
      </c>
      <c r="R1465" s="315">
        <v>13201.327429999999</v>
      </c>
      <c r="S1465" s="5"/>
      <c r="T1465" s="5"/>
      <c r="U1465" s="5"/>
      <c r="V1465" s="5"/>
      <c r="W1465" s="5"/>
      <c r="X1465" s="5"/>
      <c r="Y1465" s="5"/>
      <c r="Z1465" s="5"/>
      <c r="AA1465" s="5"/>
      <c r="AB1465" s="5"/>
    </row>
    <row r="1466" spans="1:28" s="298" customFormat="1">
      <c r="A1466" s="311"/>
      <c r="B1466" s="311"/>
      <c r="C1466" s="311"/>
      <c r="D1466" s="306" t="s">
        <v>58</v>
      </c>
      <c r="E1466" s="307">
        <v>86</v>
      </c>
      <c r="F1466" s="308">
        <v>0</v>
      </c>
      <c r="G1466" s="309">
        <v>0</v>
      </c>
      <c r="H1466" s="309">
        <v>0</v>
      </c>
      <c r="I1466" s="309">
        <v>1821.6720800000001</v>
      </c>
      <c r="J1466" s="309">
        <v>0</v>
      </c>
      <c r="K1466" s="309">
        <v>1821.6720800000001</v>
      </c>
      <c r="L1466" s="309">
        <v>113.25645</v>
      </c>
      <c r="M1466" s="309">
        <v>0</v>
      </c>
      <c r="N1466" s="309">
        <v>113.25645</v>
      </c>
      <c r="O1466" s="309">
        <v>1934.9285300000001</v>
      </c>
      <c r="P1466" s="309">
        <v>14219.268759999999</v>
      </c>
      <c r="Q1466" s="309">
        <v>0</v>
      </c>
      <c r="R1466" s="310">
        <v>14219.268759999999</v>
      </c>
      <c r="S1466" s="5"/>
      <c r="T1466" s="5"/>
      <c r="U1466" s="5"/>
      <c r="V1466" s="5"/>
      <c r="W1466" s="5"/>
      <c r="X1466" s="5"/>
      <c r="Y1466" s="5"/>
      <c r="Z1466" s="5"/>
      <c r="AA1466" s="5"/>
      <c r="AB1466" s="5"/>
    </row>
    <row r="1467" spans="1:28" s="298" customFormat="1">
      <c r="A1467" s="311"/>
      <c r="B1467" s="311"/>
      <c r="C1467" s="306" t="s">
        <v>15</v>
      </c>
      <c r="D1467" s="306" t="s">
        <v>15</v>
      </c>
      <c r="E1467" s="307">
        <v>59</v>
      </c>
      <c r="F1467" s="308">
        <v>0</v>
      </c>
      <c r="G1467" s="309">
        <v>0</v>
      </c>
      <c r="H1467" s="309">
        <v>0</v>
      </c>
      <c r="I1467" s="309">
        <v>4074.51116</v>
      </c>
      <c r="J1467" s="309">
        <v>2.3000000000000001E-4</v>
      </c>
      <c r="K1467" s="309">
        <v>4074.5113900000001</v>
      </c>
      <c r="L1467" s="309">
        <v>3168.7174300000001</v>
      </c>
      <c r="M1467" s="309">
        <v>3.7400000000000003E-3</v>
      </c>
      <c r="N1467" s="309">
        <v>3168.7211699999998</v>
      </c>
      <c r="O1467" s="309">
        <v>7243.2325599999995</v>
      </c>
      <c r="P1467" s="309">
        <v>44711.273869999997</v>
      </c>
      <c r="Q1467" s="309">
        <v>0</v>
      </c>
      <c r="R1467" s="310">
        <v>44711.273869999997</v>
      </c>
      <c r="S1467" s="5"/>
      <c r="T1467" s="5"/>
      <c r="U1467" s="5"/>
      <c r="V1467" s="5"/>
      <c r="W1467" s="5"/>
      <c r="X1467" s="5"/>
      <c r="Y1467" s="5"/>
      <c r="Z1467" s="5"/>
      <c r="AA1467" s="5"/>
      <c r="AB1467" s="5"/>
    </row>
    <row r="1468" spans="1:28" s="298" customFormat="1">
      <c r="A1468" s="311"/>
      <c r="B1468" s="311"/>
      <c r="C1468" s="311"/>
      <c r="D1468" s="306" t="s">
        <v>409</v>
      </c>
      <c r="E1468" s="307">
        <v>70</v>
      </c>
      <c r="F1468" s="308">
        <v>0</v>
      </c>
      <c r="G1468" s="309">
        <v>0</v>
      </c>
      <c r="H1468" s="309">
        <v>0</v>
      </c>
      <c r="I1468" s="309">
        <v>1448.9556699999998</v>
      </c>
      <c r="J1468" s="309">
        <v>0</v>
      </c>
      <c r="K1468" s="309">
        <v>1448.9556699999998</v>
      </c>
      <c r="L1468" s="309">
        <v>112.7683</v>
      </c>
      <c r="M1468" s="309">
        <v>1E-4</v>
      </c>
      <c r="N1468" s="309">
        <v>112.7684</v>
      </c>
      <c r="O1468" s="309">
        <v>1561.72407</v>
      </c>
      <c r="P1468" s="309">
        <v>8406.3884499999986</v>
      </c>
      <c r="Q1468" s="309">
        <v>0</v>
      </c>
      <c r="R1468" s="310">
        <v>8406.3884499999986</v>
      </c>
      <c r="S1468" s="5"/>
      <c r="T1468" s="5"/>
      <c r="U1468" s="5"/>
      <c r="V1468" s="5"/>
      <c r="W1468" s="5"/>
      <c r="X1468" s="5"/>
      <c r="Y1468" s="5"/>
      <c r="Z1468" s="5"/>
      <c r="AA1468" s="5"/>
      <c r="AB1468" s="5"/>
    </row>
    <row r="1469" spans="1:28" s="298" customFormat="1">
      <c r="A1469" s="311"/>
      <c r="B1469" s="311"/>
      <c r="C1469" s="306" t="s">
        <v>413</v>
      </c>
      <c r="D1469" s="306" t="s">
        <v>413</v>
      </c>
      <c r="E1469" s="307">
        <v>69</v>
      </c>
      <c r="F1469" s="308">
        <v>0</v>
      </c>
      <c r="G1469" s="309">
        <v>0</v>
      </c>
      <c r="H1469" s="309">
        <v>0</v>
      </c>
      <c r="I1469" s="309">
        <v>2542.44605</v>
      </c>
      <c r="J1469" s="309">
        <v>0.14599000000000001</v>
      </c>
      <c r="K1469" s="309">
        <v>2542.59204</v>
      </c>
      <c r="L1469" s="309">
        <v>216.20701</v>
      </c>
      <c r="M1469" s="309">
        <v>1E-4</v>
      </c>
      <c r="N1469" s="309">
        <v>216.20711</v>
      </c>
      <c r="O1469" s="309">
        <v>2758.7991499999998</v>
      </c>
      <c r="P1469" s="309">
        <v>13842.02197</v>
      </c>
      <c r="Q1469" s="309">
        <v>0</v>
      </c>
      <c r="R1469" s="310">
        <v>13842.02197</v>
      </c>
      <c r="S1469" s="5"/>
      <c r="T1469" s="5"/>
      <c r="U1469" s="5"/>
      <c r="V1469" s="5"/>
      <c r="W1469" s="5"/>
      <c r="X1469" s="5"/>
      <c r="Y1469" s="5"/>
      <c r="Z1469" s="5"/>
      <c r="AA1469" s="5"/>
      <c r="AB1469" s="5"/>
    </row>
    <row r="1470" spans="1:28" s="298" customFormat="1">
      <c r="A1470" s="311"/>
      <c r="B1470" s="306" t="s">
        <v>16</v>
      </c>
      <c r="C1470" s="306" t="s">
        <v>262</v>
      </c>
      <c r="D1470" s="306" t="s">
        <v>262</v>
      </c>
      <c r="E1470" s="307">
        <v>92</v>
      </c>
      <c r="F1470" s="308">
        <v>0</v>
      </c>
      <c r="G1470" s="309">
        <v>0</v>
      </c>
      <c r="H1470" s="309">
        <v>0</v>
      </c>
      <c r="I1470" s="309">
        <v>2736.7145399999999</v>
      </c>
      <c r="J1470" s="309">
        <v>13.26811</v>
      </c>
      <c r="K1470" s="309">
        <v>2749.9826499999999</v>
      </c>
      <c r="L1470" s="309">
        <v>1507.54087</v>
      </c>
      <c r="M1470" s="309">
        <v>0</v>
      </c>
      <c r="N1470" s="309">
        <v>1507.54087</v>
      </c>
      <c r="O1470" s="309">
        <v>4257.5235199999997</v>
      </c>
      <c r="P1470" s="309">
        <v>13196.63571</v>
      </c>
      <c r="Q1470" s="309">
        <v>0</v>
      </c>
      <c r="R1470" s="310">
        <v>13196.63571</v>
      </c>
      <c r="S1470" s="5"/>
      <c r="T1470" s="5"/>
      <c r="U1470" s="5"/>
      <c r="V1470" s="5"/>
      <c r="W1470" s="5"/>
      <c r="X1470" s="5"/>
      <c r="Y1470" s="5"/>
      <c r="Z1470" s="5"/>
      <c r="AA1470" s="5"/>
      <c r="AB1470" s="5"/>
    </row>
    <row r="1471" spans="1:28" s="298" customFormat="1">
      <c r="A1471" s="311"/>
      <c r="B1471" s="311"/>
      <c r="C1471" s="306" t="s">
        <v>263</v>
      </c>
      <c r="D1471" s="306" t="s">
        <v>265</v>
      </c>
      <c r="E1471" s="307">
        <v>121</v>
      </c>
      <c r="F1471" s="308">
        <v>0</v>
      </c>
      <c r="G1471" s="309">
        <v>0</v>
      </c>
      <c r="H1471" s="309">
        <v>0</v>
      </c>
      <c r="I1471" s="309">
        <v>915.04899</v>
      </c>
      <c r="J1471" s="309">
        <v>0</v>
      </c>
      <c r="K1471" s="309">
        <v>915.04899</v>
      </c>
      <c r="L1471" s="309">
        <v>0</v>
      </c>
      <c r="M1471" s="309">
        <v>0</v>
      </c>
      <c r="N1471" s="309">
        <v>0</v>
      </c>
      <c r="O1471" s="309">
        <v>915.04899</v>
      </c>
      <c r="P1471" s="309">
        <v>6583.5345599999991</v>
      </c>
      <c r="Q1471" s="309">
        <v>0</v>
      </c>
      <c r="R1471" s="310">
        <v>6583.5345599999991</v>
      </c>
      <c r="S1471" s="5"/>
      <c r="T1471" s="5"/>
      <c r="U1471" s="5"/>
      <c r="V1471" s="5"/>
      <c r="W1471" s="5"/>
      <c r="X1471" s="5"/>
      <c r="Y1471" s="5"/>
      <c r="Z1471" s="5"/>
      <c r="AA1471" s="5"/>
      <c r="AB1471" s="5"/>
    </row>
    <row r="1472" spans="1:28" s="298" customFormat="1">
      <c r="A1472" s="311"/>
      <c r="B1472" s="311"/>
      <c r="C1472" s="311"/>
      <c r="D1472" s="306" t="s">
        <v>266</v>
      </c>
      <c r="E1472" s="307">
        <v>45</v>
      </c>
      <c r="F1472" s="308">
        <v>0</v>
      </c>
      <c r="G1472" s="309">
        <v>0</v>
      </c>
      <c r="H1472" s="309">
        <v>0</v>
      </c>
      <c r="I1472" s="309">
        <v>2545.9394300000004</v>
      </c>
      <c r="J1472" s="309">
        <v>0</v>
      </c>
      <c r="K1472" s="309">
        <v>2545.9394300000004</v>
      </c>
      <c r="L1472" s="309">
        <v>1358.6358500000001</v>
      </c>
      <c r="M1472" s="309">
        <v>6.726E-2</v>
      </c>
      <c r="N1472" s="309">
        <v>1358.7031100000002</v>
      </c>
      <c r="O1472" s="309">
        <v>3904.6425399999998</v>
      </c>
      <c r="P1472" s="309">
        <v>10130.67943</v>
      </c>
      <c r="Q1472" s="309">
        <v>0</v>
      </c>
      <c r="R1472" s="310">
        <v>10130.67943</v>
      </c>
      <c r="S1472" s="5"/>
      <c r="T1472" s="5"/>
      <c r="U1472" s="5"/>
      <c r="V1472" s="5"/>
      <c r="W1472" s="5"/>
      <c r="X1472" s="5"/>
      <c r="Y1472" s="5"/>
      <c r="Z1472" s="5"/>
      <c r="AA1472" s="5"/>
      <c r="AB1472" s="5"/>
    </row>
    <row r="1473" spans="1:28" s="298" customFormat="1">
      <c r="A1473" s="311"/>
      <c r="B1473" s="311"/>
      <c r="C1473" s="306" t="s">
        <v>268</v>
      </c>
      <c r="D1473" s="306" t="s">
        <v>268</v>
      </c>
      <c r="E1473" s="307">
        <v>91</v>
      </c>
      <c r="F1473" s="308">
        <v>0</v>
      </c>
      <c r="G1473" s="309">
        <v>0</v>
      </c>
      <c r="H1473" s="309">
        <v>0</v>
      </c>
      <c r="I1473" s="309">
        <v>4410.8834500000003</v>
      </c>
      <c r="J1473" s="309">
        <v>5.8E-4</v>
      </c>
      <c r="K1473" s="309">
        <v>4410.8840300000002</v>
      </c>
      <c r="L1473" s="309">
        <v>2232.9933700000001</v>
      </c>
      <c r="M1473" s="309">
        <v>1.6820000000000002E-2</v>
      </c>
      <c r="N1473" s="309">
        <v>2233.01019</v>
      </c>
      <c r="O1473" s="309">
        <v>6643.8942200000001</v>
      </c>
      <c r="P1473" s="309">
        <v>19827.151859999998</v>
      </c>
      <c r="Q1473" s="309">
        <v>0</v>
      </c>
      <c r="R1473" s="310">
        <v>19827.151859999998</v>
      </c>
      <c r="S1473" s="5"/>
      <c r="T1473" s="5"/>
      <c r="U1473" s="5"/>
      <c r="V1473" s="5"/>
      <c r="W1473" s="5"/>
      <c r="X1473" s="5"/>
      <c r="Y1473" s="5"/>
      <c r="Z1473" s="5"/>
      <c r="AA1473" s="5"/>
      <c r="AB1473" s="5"/>
    </row>
    <row r="1474" spans="1:28" s="298" customFormat="1">
      <c r="A1474" s="311"/>
      <c r="B1474" s="311"/>
      <c r="C1474" s="306" t="s">
        <v>270</v>
      </c>
      <c r="D1474" s="306" t="s">
        <v>271</v>
      </c>
      <c r="E1474" s="307">
        <v>90</v>
      </c>
      <c r="F1474" s="308">
        <v>0</v>
      </c>
      <c r="G1474" s="309">
        <v>0</v>
      </c>
      <c r="H1474" s="309">
        <v>0</v>
      </c>
      <c r="I1474" s="309">
        <v>4761.4834700000001</v>
      </c>
      <c r="J1474" s="309">
        <v>0</v>
      </c>
      <c r="K1474" s="309">
        <v>4761.4834700000001</v>
      </c>
      <c r="L1474" s="309">
        <v>4319.00306</v>
      </c>
      <c r="M1474" s="309">
        <v>8.0819999999999989E-2</v>
      </c>
      <c r="N1474" s="309">
        <v>4319.0838800000001</v>
      </c>
      <c r="O1474" s="309">
        <v>9080.5673499999994</v>
      </c>
      <c r="P1474" s="309">
        <v>15957.623720000001</v>
      </c>
      <c r="Q1474" s="309">
        <v>0</v>
      </c>
      <c r="R1474" s="310">
        <v>15957.623720000001</v>
      </c>
      <c r="S1474" s="5"/>
      <c r="T1474" s="5"/>
      <c r="U1474" s="5"/>
      <c r="V1474" s="5"/>
      <c r="W1474" s="5"/>
      <c r="X1474" s="5"/>
      <c r="Y1474" s="5"/>
      <c r="Z1474" s="5"/>
      <c r="AA1474" s="5"/>
      <c r="AB1474" s="5"/>
    </row>
    <row r="1475" spans="1:28" s="298" customFormat="1">
      <c r="A1475" s="311"/>
      <c r="B1475" s="311"/>
      <c r="C1475" s="306" t="s">
        <v>16</v>
      </c>
      <c r="D1475" s="306" t="s">
        <v>272</v>
      </c>
      <c r="E1475" s="307">
        <v>17</v>
      </c>
      <c r="F1475" s="308">
        <v>0</v>
      </c>
      <c r="G1475" s="309">
        <v>0</v>
      </c>
      <c r="H1475" s="309">
        <v>0</v>
      </c>
      <c r="I1475" s="309">
        <v>9479.55278</v>
      </c>
      <c r="J1475" s="309">
        <v>52.801480000000005</v>
      </c>
      <c r="K1475" s="309">
        <v>9532.3542600000001</v>
      </c>
      <c r="L1475" s="309">
        <v>10374.90768</v>
      </c>
      <c r="M1475" s="309">
        <v>1.2665500000000001</v>
      </c>
      <c r="N1475" s="309">
        <v>10376.174230000001</v>
      </c>
      <c r="O1475" s="309">
        <v>19908.528489999997</v>
      </c>
      <c r="P1475" s="309">
        <v>52371.766149999996</v>
      </c>
      <c r="Q1475" s="309">
        <v>0</v>
      </c>
      <c r="R1475" s="310">
        <v>52371.766149999996</v>
      </c>
      <c r="S1475" s="5"/>
      <c r="T1475" s="5"/>
      <c r="U1475" s="5"/>
      <c r="V1475" s="5"/>
      <c r="W1475" s="5"/>
      <c r="X1475" s="5"/>
      <c r="Y1475" s="5"/>
      <c r="Z1475" s="5"/>
      <c r="AA1475" s="5"/>
      <c r="AB1475" s="5"/>
    </row>
    <row r="1476" spans="1:28" s="298" customFormat="1">
      <c r="A1476" s="311"/>
      <c r="B1476" s="311"/>
      <c r="C1476" s="311"/>
      <c r="D1476" s="311"/>
      <c r="E1476" s="312">
        <v>35</v>
      </c>
      <c r="F1476" s="313">
        <v>0</v>
      </c>
      <c r="G1476" s="314">
        <v>0</v>
      </c>
      <c r="H1476" s="314">
        <v>0</v>
      </c>
      <c r="I1476" s="314">
        <v>5899.1108600000007</v>
      </c>
      <c r="J1476" s="314">
        <v>27.477630000000001</v>
      </c>
      <c r="K1476" s="314">
        <v>5926.5884900000001</v>
      </c>
      <c r="L1476" s="314">
        <v>2527.5406499999999</v>
      </c>
      <c r="M1476" s="314">
        <v>3.1400300000000003</v>
      </c>
      <c r="N1476" s="314">
        <v>2530.6806800000004</v>
      </c>
      <c r="O1476" s="314">
        <v>8457.2691699999996</v>
      </c>
      <c r="P1476" s="314">
        <v>54664.041100000002</v>
      </c>
      <c r="Q1476" s="314">
        <v>0</v>
      </c>
      <c r="R1476" s="315">
        <v>54664.041100000002</v>
      </c>
      <c r="S1476" s="5"/>
      <c r="T1476" s="5"/>
      <c r="U1476" s="5"/>
      <c r="V1476" s="5"/>
      <c r="W1476" s="5"/>
      <c r="X1476" s="5"/>
      <c r="Y1476" s="5"/>
      <c r="Z1476" s="5"/>
      <c r="AA1476" s="5"/>
      <c r="AB1476" s="5"/>
    </row>
    <row r="1477" spans="1:28" s="298" customFormat="1">
      <c r="A1477" s="311"/>
      <c r="B1477" s="311"/>
      <c r="C1477" s="311"/>
      <c r="D1477" s="311"/>
      <c r="E1477" s="312">
        <v>81</v>
      </c>
      <c r="F1477" s="313">
        <v>0</v>
      </c>
      <c r="G1477" s="314">
        <v>0</v>
      </c>
      <c r="H1477" s="314">
        <v>0</v>
      </c>
      <c r="I1477" s="314">
        <v>9368.5434000000005</v>
      </c>
      <c r="J1477" s="314">
        <v>6.4986300000000004</v>
      </c>
      <c r="K1477" s="314">
        <v>9375.0420299999987</v>
      </c>
      <c r="L1477" s="314">
        <v>7704.6912199999997</v>
      </c>
      <c r="M1477" s="314">
        <v>1.277E-2</v>
      </c>
      <c r="N1477" s="314">
        <v>7704.70399</v>
      </c>
      <c r="O1477" s="314">
        <v>17079.746019999999</v>
      </c>
      <c r="P1477" s="314">
        <v>60034.640789999998</v>
      </c>
      <c r="Q1477" s="314">
        <v>0</v>
      </c>
      <c r="R1477" s="315">
        <v>60034.640789999998</v>
      </c>
      <c r="S1477" s="5"/>
      <c r="T1477" s="5"/>
      <c r="U1477" s="5"/>
      <c r="V1477" s="5"/>
      <c r="W1477" s="5"/>
      <c r="X1477" s="5"/>
      <c r="Y1477" s="5"/>
      <c r="Z1477" s="5"/>
      <c r="AA1477" s="5"/>
      <c r="AB1477" s="5"/>
    </row>
    <row r="1478" spans="1:28" s="298" customFormat="1">
      <c r="A1478" s="311"/>
      <c r="B1478" s="311"/>
      <c r="C1478" s="311"/>
      <c r="D1478" s="306" t="s">
        <v>76</v>
      </c>
      <c r="E1478" s="307">
        <v>25</v>
      </c>
      <c r="F1478" s="308">
        <v>0</v>
      </c>
      <c r="G1478" s="309">
        <v>0</v>
      </c>
      <c r="H1478" s="309">
        <v>0</v>
      </c>
      <c r="I1478" s="309">
        <v>6801.7836900000002</v>
      </c>
      <c r="J1478" s="309">
        <v>1.0307299999999999</v>
      </c>
      <c r="K1478" s="309">
        <v>6802.8144199999997</v>
      </c>
      <c r="L1478" s="309">
        <v>4631.3176800000001</v>
      </c>
      <c r="M1478" s="309">
        <v>1.4619999999999999E-2</v>
      </c>
      <c r="N1478" s="309">
        <v>4631.3323</v>
      </c>
      <c r="O1478" s="309">
        <v>11434.146720000001</v>
      </c>
      <c r="P1478" s="309">
        <v>59854.416600000004</v>
      </c>
      <c r="Q1478" s="309">
        <v>0</v>
      </c>
      <c r="R1478" s="310">
        <v>59854.416600000004</v>
      </c>
      <c r="S1478" s="5"/>
      <c r="T1478" s="5"/>
      <c r="U1478" s="5"/>
      <c r="V1478" s="5"/>
      <c r="W1478" s="5"/>
      <c r="X1478" s="5"/>
      <c r="Y1478" s="5"/>
      <c r="Z1478" s="5"/>
      <c r="AA1478" s="5"/>
      <c r="AB1478" s="5"/>
    </row>
    <row r="1479" spans="1:28" s="298" customFormat="1">
      <c r="A1479" s="311"/>
      <c r="B1479" s="311"/>
      <c r="C1479" s="311"/>
      <c r="D1479" s="306" t="s">
        <v>75</v>
      </c>
      <c r="E1479" s="307">
        <v>6</v>
      </c>
      <c r="F1479" s="308">
        <v>0</v>
      </c>
      <c r="G1479" s="309">
        <v>0</v>
      </c>
      <c r="H1479" s="309">
        <v>0</v>
      </c>
      <c r="I1479" s="309">
        <v>10603.52153</v>
      </c>
      <c r="J1479" s="309">
        <v>30.28735</v>
      </c>
      <c r="K1479" s="309">
        <v>10633.80888</v>
      </c>
      <c r="L1479" s="309">
        <v>15332.735849999999</v>
      </c>
      <c r="M1479" s="309">
        <v>8.6099999999999996E-3</v>
      </c>
      <c r="N1479" s="309">
        <v>15332.744460000002</v>
      </c>
      <c r="O1479" s="309">
        <v>25966.553339999999</v>
      </c>
      <c r="P1479" s="309">
        <v>55784.799709999999</v>
      </c>
      <c r="Q1479" s="309">
        <v>0</v>
      </c>
      <c r="R1479" s="310">
        <v>55784.799709999999</v>
      </c>
      <c r="S1479" s="5"/>
      <c r="T1479" s="5"/>
      <c r="U1479" s="5"/>
      <c r="V1479" s="5"/>
      <c r="W1479" s="5"/>
      <c r="X1479" s="5"/>
      <c r="Y1479" s="5"/>
      <c r="Z1479" s="5"/>
      <c r="AA1479" s="5"/>
      <c r="AB1479" s="5"/>
    </row>
    <row r="1480" spans="1:28" s="298" customFormat="1">
      <c r="A1480" s="311"/>
      <c r="B1480" s="311"/>
      <c r="C1480" s="311"/>
      <c r="D1480" s="311"/>
      <c r="E1480" s="312">
        <v>16</v>
      </c>
      <c r="F1480" s="313">
        <v>0</v>
      </c>
      <c r="G1480" s="314">
        <v>0</v>
      </c>
      <c r="H1480" s="314">
        <v>0</v>
      </c>
      <c r="I1480" s="314">
        <v>7177.3877499999999</v>
      </c>
      <c r="J1480" s="314">
        <v>31.612099999999998</v>
      </c>
      <c r="K1480" s="314">
        <v>7208.9998499999992</v>
      </c>
      <c r="L1480" s="314">
        <v>6366.1358</v>
      </c>
      <c r="M1480" s="314">
        <v>2.9834800000000001</v>
      </c>
      <c r="N1480" s="314">
        <v>6369.1192799999999</v>
      </c>
      <c r="O1480" s="314">
        <v>13578.119130000001</v>
      </c>
      <c r="P1480" s="314">
        <v>65075.043380000003</v>
      </c>
      <c r="Q1480" s="314">
        <v>0</v>
      </c>
      <c r="R1480" s="315">
        <v>65075.043380000003</v>
      </c>
      <c r="S1480" s="5"/>
      <c r="T1480" s="5"/>
      <c r="U1480" s="5"/>
      <c r="V1480" s="5"/>
      <c r="W1480" s="5"/>
      <c r="X1480" s="5"/>
      <c r="Y1480" s="5"/>
      <c r="Z1480" s="5"/>
      <c r="AA1480" s="5"/>
      <c r="AB1480" s="5"/>
    </row>
    <row r="1481" spans="1:28" s="298" customFormat="1">
      <c r="A1481" s="311"/>
      <c r="B1481" s="311"/>
      <c r="C1481" s="311"/>
      <c r="D1481" s="311"/>
      <c r="E1481" s="312">
        <v>28</v>
      </c>
      <c r="F1481" s="313">
        <v>0</v>
      </c>
      <c r="G1481" s="314">
        <v>0</v>
      </c>
      <c r="H1481" s="314">
        <v>0</v>
      </c>
      <c r="I1481" s="314">
        <v>12978.430400000001</v>
      </c>
      <c r="J1481" s="314">
        <v>77.592699999999994</v>
      </c>
      <c r="K1481" s="314">
        <v>13056.0231</v>
      </c>
      <c r="L1481" s="314">
        <v>20242.693859999999</v>
      </c>
      <c r="M1481" s="314">
        <v>0.21243999999999999</v>
      </c>
      <c r="N1481" s="314">
        <v>20242.906300000002</v>
      </c>
      <c r="O1481" s="314">
        <v>33298.929400000001</v>
      </c>
      <c r="P1481" s="314">
        <v>43271.586950000004</v>
      </c>
      <c r="Q1481" s="314">
        <v>0</v>
      </c>
      <c r="R1481" s="315">
        <v>43271.586950000004</v>
      </c>
      <c r="S1481" s="5"/>
      <c r="T1481" s="5"/>
      <c r="U1481" s="5"/>
      <c r="V1481" s="5"/>
      <c r="W1481" s="5"/>
      <c r="X1481" s="5"/>
      <c r="Y1481" s="5"/>
      <c r="Z1481" s="5"/>
      <c r="AA1481" s="5"/>
      <c r="AB1481" s="5"/>
    </row>
    <row r="1482" spans="1:28" s="298" customFormat="1">
      <c r="A1482" s="311"/>
      <c r="B1482" s="311"/>
      <c r="C1482" s="311"/>
      <c r="D1482" s="306" t="s">
        <v>16</v>
      </c>
      <c r="E1482" s="307">
        <v>8</v>
      </c>
      <c r="F1482" s="308">
        <v>0</v>
      </c>
      <c r="G1482" s="309">
        <v>0</v>
      </c>
      <c r="H1482" s="309">
        <v>0</v>
      </c>
      <c r="I1482" s="309">
        <v>26178.38739</v>
      </c>
      <c r="J1482" s="309">
        <v>47.687249999999999</v>
      </c>
      <c r="K1482" s="309">
        <v>26226.074639999999</v>
      </c>
      <c r="L1482" s="309">
        <v>75830.089730000007</v>
      </c>
      <c r="M1482" s="309">
        <v>0.17043</v>
      </c>
      <c r="N1482" s="309">
        <v>75830.260159999991</v>
      </c>
      <c r="O1482" s="309">
        <v>102056.3348</v>
      </c>
      <c r="P1482" s="309">
        <v>73084.264290000006</v>
      </c>
      <c r="Q1482" s="309">
        <v>0</v>
      </c>
      <c r="R1482" s="310">
        <v>73084.264290000006</v>
      </c>
      <c r="S1482" s="5"/>
      <c r="T1482" s="5"/>
      <c r="U1482" s="5"/>
      <c r="V1482" s="5"/>
      <c r="W1482" s="5"/>
      <c r="X1482" s="5"/>
      <c r="Y1482" s="5"/>
      <c r="Z1482" s="5"/>
      <c r="AA1482" s="5"/>
      <c r="AB1482" s="5"/>
    </row>
    <row r="1483" spans="1:28" s="298" customFormat="1">
      <c r="A1483" s="311"/>
      <c r="B1483" s="311"/>
      <c r="C1483" s="311"/>
      <c r="D1483" s="306" t="s">
        <v>60</v>
      </c>
      <c r="E1483" s="307">
        <v>3</v>
      </c>
      <c r="F1483" s="308">
        <v>0</v>
      </c>
      <c r="G1483" s="309">
        <v>0</v>
      </c>
      <c r="H1483" s="309">
        <v>0</v>
      </c>
      <c r="I1483" s="309">
        <v>107323.26995999999</v>
      </c>
      <c r="J1483" s="309">
        <v>28.397500000000001</v>
      </c>
      <c r="K1483" s="309">
        <v>107351.66746</v>
      </c>
      <c r="L1483" s="309">
        <v>46666.57518</v>
      </c>
      <c r="M1483" s="309">
        <v>9.7209999999999991E-2</v>
      </c>
      <c r="N1483" s="309">
        <v>46666.67239</v>
      </c>
      <c r="O1483" s="309">
        <v>154018.33984999999</v>
      </c>
      <c r="P1483" s="309">
        <v>53291.309789999999</v>
      </c>
      <c r="Q1483" s="309">
        <v>0</v>
      </c>
      <c r="R1483" s="310">
        <v>53291.309789999999</v>
      </c>
      <c r="S1483" s="5"/>
      <c r="T1483" s="5"/>
      <c r="U1483" s="5"/>
      <c r="V1483" s="5"/>
      <c r="W1483" s="5"/>
      <c r="X1483" s="5"/>
      <c r="Y1483" s="5"/>
      <c r="Z1483" s="5"/>
      <c r="AA1483" s="5"/>
      <c r="AB1483" s="5"/>
    </row>
    <row r="1484" spans="1:28" s="298" customFormat="1">
      <c r="A1484" s="311"/>
      <c r="B1484" s="311"/>
      <c r="C1484" s="311"/>
      <c r="D1484" s="311"/>
      <c r="E1484" s="312">
        <v>30</v>
      </c>
      <c r="F1484" s="313">
        <v>0</v>
      </c>
      <c r="G1484" s="314">
        <v>0</v>
      </c>
      <c r="H1484" s="314">
        <v>0</v>
      </c>
      <c r="I1484" s="314">
        <v>18352.122050000002</v>
      </c>
      <c r="J1484" s="314">
        <v>97.066509999999994</v>
      </c>
      <c r="K1484" s="314">
        <v>18449.188559999999</v>
      </c>
      <c r="L1484" s="314">
        <v>26053.503519999998</v>
      </c>
      <c r="M1484" s="314">
        <v>0.14005999999999999</v>
      </c>
      <c r="N1484" s="314">
        <v>26053.64358</v>
      </c>
      <c r="O1484" s="314">
        <v>44502.832139999999</v>
      </c>
      <c r="P1484" s="314">
        <v>92450.068750000006</v>
      </c>
      <c r="Q1484" s="314">
        <v>0</v>
      </c>
      <c r="R1484" s="315">
        <v>92450.068750000006</v>
      </c>
      <c r="S1484" s="5"/>
      <c r="T1484" s="5"/>
      <c r="U1484" s="5"/>
      <c r="V1484" s="5"/>
      <c r="W1484" s="5"/>
      <c r="X1484" s="5"/>
      <c r="Y1484" s="5"/>
      <c r="Z1484" s="5"/>
      <c r="AA1484" s="5"/>
      <c r="AB1484" s="5"/>
    </row>
    <row r="1485" spans="1:28" s="298" customFormat="1">
      <c r="A1485" s="311"/>
      <c r="B1485" s="311"/>
      <c r="C1485" s="311"/>
      <c r="D1485" s="306" t="s">
        <v>274</v>
      </c>
      <c r="E1485" s="307">
        <v>125</v>
      </c>
      <c r="F1485" s="308">
        <v>0</v>
      </c>
      <c r="G1485" s="309">
        <v>0</v>
      </c>
      <c r="H1485" s="309">
        <v>0</v>
      </c>
      <c r="I1485" s="309">
        <v>1158.57383</v>
      </c>
      <c r="J1485" s="309">
        <v>0</v>
      </c>
      <c r="K1485" s="309">
        <v>1158.57383</v>
      </c>
      <c r="L1485" s="309">
        <v>0</v>
      </c>
      <c r="M1485" s="309">
        <v>0</v>
      </c>
      <c r="N1485" s="309">
        <v>0</v>
      </c>
      <c r="O1485" s="309">
        <v>1158.57383</v>
      </c>
      <c r="P1485" s="309">
        <v>9291.2594100000006</v>
      </c>
      <c r="Q1485" s="309">
        <v>0</v>
      </c>
      <c r="R1485" s="310">
        <v>9291.2594100000006</v>
      </c>
      <c r="S1485" s="5"/>
      <c r="T1485" s="5"/>
      <c r="U1485" s="5"/>
      <c r="V1485" s="5"/>
      <c r="W1485" s="5"/>
      <c r="X1485" s="5"/>
      <c r="Y1485" s="5"/>
      <c r="Z1485" s="5"/>
      <c r="AA1485" s="5"/>
      <c r="AB1485" s="5"/>
    </row>
    <row r="1486" spans="1:28" s="298" customFormat="1">
      <c r="A1486" s="311"/>
      <c r="B1486" s="311"/>
      <c r="C1486" s="311"/>
      <c r="D1486" s="306" t="s">
        <v>275</v>
      </c>
      <c r="E1486" s="307">
        <v>97</v>
      </c>
      <c r="F1486" s="308">
        <v>0</v>
      </c>
      <c r="G1486" s="309">
        <v>0</v>
      </c>
      <c r="H1486" s="309">
        <v>0</v>
      </c>
      <c r="I1486" s="309">
        <v>6188.7137400000001</v>
      </c>
      <c r="J1486" s="309">
        <v>0.46032999999999996</v>
      </c>
      <c r="K1486" s="309">
        <v>6189.17407</v>
      </c>
      <c r="L1486" s="309">
        <v>3017.3346699999997</v>
      </c>
      <c r="M1486" s="309">
        <v>0.30234</v>
      </c>
      <c r="N1486" s="309">
        <v>3017.6370099999999</v>
      </c>
      <c r="O1486" s="309">
        <v>9206.8110799999995</v>
      </c>
      <c r="P1486" s="309">
        <v>45379.352850000003</v>
      </c>
      <c r="Q1486" s="309">
        <v>0</v>
      </c>
      <c r="R1486" s="310">
        <v>45379.352850000003</v>
      </c>
      <c r="S1486" s="5"/>
      <c r="T1486" s="5"/>
      <c r="U1486" s="5"/>
      <c r="V1486" s="5"/>
      <c r="W1486" s="5"/>
      <c r="X1486" s="5"/>
      <c r="Y1486" s="5"/>
      <c r="Z1486" s="5"/>
      <c r="AA1486" s="5"/>
      <c r="AB1486" s="5"/>
    </row>
    <row r="1487" spans="1:28" s="298" customFormat="1">
      <c r="A1487" s="311"/>
      <c r="B1487" s="311"/>
      <c r="C1487" s="311"/>
      <c r="D1487" s="306" t="s">
        <v>62</v>
      </c>
      <c r="E1487" s="307">
        <v>1</v>
      </c>
      <c r="F1487" s="308">
        <v>0</v>
      </c>
      <c r="G1487" s="309">
        <v>0</v>
      </c>
      <c r="H1487" s="309">
        <v>0</v>
      </c>
      <c r="I1487" s="309">
        <v>15313.464119999999</v>
      </c>
      <c r="J1487" s="309">
        <v>194.10479999999998</v>
      </c>
      <c r="K1487" s="309">
        <v>15507.56892</v>
      </c>
      <c r="L1487" s="309">
        <v>854227.48729999992</v>
      </c>
      <c r="M1487" s="309">
        <v>26410.941870000002</v>
      </c>
      <c r="N1487" s="309">
        <v>880638.4291699999</v>
      </c>
      <c r="O1487" s="309">
        <v>896145.99809000001</v>
      </c>
      <c r="P1487" s="309">
        <v>6429.8638899999996</v>
      </c>
      <c r="Q1487" s="309">
        <v>0</v>
      </c>
      <c r="R1487" s="310">
        <v>6429.8638899999996</v>
      </c>
      <c r="S1487" s="5"/>
      <c r="T1487" s="5"/>
      <c r="U1487" s="5"/>
      <c r="V1487" s="5"/>
      <c r="W1487" s="5"/>
      <c r="X1487" s="5"/>
      <c r="Y1487" s="5"/>
      <c r="Z1487" s="5"/>
      <c r="AA1487" s="5"/>
      <c r="AB1487" s="5"/>
    </row>
    <row r="1488" spans="1:28" s="298" customFormat="1">
      <c r="A1488" s="311"/>
      <c r="B1488" s="311"/>
      <c r="C1488" s="311"/>
      <c r="D1488" s="306" t="s">
        <v>84</v>
      </c>
      <c r="E1488" s="307">
        <v>9</v>
      </c>
      <c r="F1488" s="308">
        <v>0</v>
      </c>
      <c r="G1488" s="309">
        <v>0</v>
      </c>
      <c r="H1488" s="309">
        <v>0</v>
      </c>
      <c r="I1488" s="309">
        <v>14346.47334</v>
      </c>
      <c r="J1488" s="309">
        <v>99.536699999999996</v>
      </c>
      <c r="K1488" s="309">
        <v>14446.010039999999</v>
      </c>
      <c r="L1488" s="309">
        <v>19036.362239999999</v>
      </c>
      <c r="M1488" s="309">
        <v>0.23513999999999999</v>
      </c>
      <c r="N1488" s="309">
        <v>19036.597379999999</v>
      </c>
      <c r="O1488" s="309">
        <v>33482.60742</v>
      </c>
      <c r="P1488" s="309">
        <v>77614.430040000007</v>
      </c>
      <c r="Q1488" s="309">
        <v>0</v>
      </c>
      <c r="R1488" s="310">
        <v>77614.430040000007</v>
      </c>
      <c r="S1488" s="5"/>
      <c r="T1488" s="5"/>
      <c r="U1488" s="5"/>
      <c r="V1488" s="5"/>
      <c r="W1488" s="5"/>
      <c r="X1488" s="5"/>
      <c r="Y1488" s="5"/>
      <c r="Z1488" s="5"/>
      <c r="AA1488" s="5"/>
      <c r="AB1488" s="5"/>
    </row>
    <row r="1489" spans="1:28" s="298" customFormat="1">
      <c r="A1489" s="311"/>
      <c r="B1489" s="311"/>
      <c r="C1489" s="311"/>
      <c r="D1489" s="311"/>
      <c r="E1489" s="312">
        <v>53</v>
      </c>
      <c r="F1489" s="313">
        <v>0</v>
      </c>
      <c r="G1489" s="314">
        <v>0</v>
      </c>
      <c r="H1489" s="314">
        <v>0</v>
      </c>
      <c r="I1489" s="314">
        <v>3790.6623300000001</v>
      </c>
      <c r="J1489" s="314">
        <v>146.58367999999999</v>
      </c>
      <c r="K1489" s="314">
        <v>3937.2460099999998</v>
      </c>
      <c r="L1489" s="314">
        <v>2990.5480600000001</v>
      </c>
      <c r="M1489" s="314">
        <v>4.2819999999999997E-2</v>
      </c>
      <c r="N1489" s="314">
        <v>2990.5908799999997</v>
      </c>
      <c r="O1489" s="314">
        <v>6927.8368899999996</v>
      </c>
      <c r="P1489" s="314">
        <v>31443.787629999999</v>
      </c>
      <c r="Q1489" s="314">
        <v>0</v>
      </c>
      <c r="R1489" s="315">
        <v>31443.787629999999</v>
      </c>
      <c r="S1489" s="5"/>
      <c r="T1489" s="5"/>
      <c r="U1489" s="5"/>
      <c r="V1489" s="5"/>
      <c r="W1489" s="5"/>
      <c r="X1489" s="5"/>
      <c r="Y1489" s="5"/>
      <c r="Z1489" s="5"/>
      <c r="AA1489" s="5"/>
      <c r="AB1489" s="5"/>
    </row>
    <row r="1490" spans="1:28" s="298" customFormat="1">
      <c r="A1490" s="311"/>
      <c r="B1490" s="311"/>
      <c r="C1490" s="311"/>
      <c r="D1490" s="311"/>
      <c r="E1490" s="312">
        <v>130</v>
      </c>
      <c r="F1490" s="313">
        <v>0</v>
      </c>
      <c r="G1490" s="314">
        <v>0</v>
      </c>
      <c r="H1490" s="314">
        <v>0</v>
      </c>
      <c r="I1490" s="314">
        <v>1295.8068600000001</v>
      </c>
      <c r="J1490" s="314">
        <v>0</v>
      </c>
      <c r="K1490" s="314">
        <v>1295.8068600000001</v>
      </c>
      <c r="L1490" s="314">
        <v>200</v>
      </c>
      <c r="M1490" s="314">
        <v>0</v>
      </c>
      <c r="N1490" s="314">
        <v>200</v>
      </c>
      <c r="O1490" s="314">
        <v>1495.8068600000001</v>
      </c>
      <c r="P1490" s="314">
        <v>10543.28269</v>
      </c>
      <c r="Q1490" s="314">
        <v>0</v>
      </c>
      <c r="R1490" s="315">
        <v>10543.28269</v>
      </c>
      <c r="S1490" s="5"/>
      <c r="T1490" s="5"/>
      <c r="U1490" s="5"/>
      <c r="V1490" s="5"/>
      <c r="W1490" s="5"/>
      <c r="X1490" s="5"/>
      <c r="Y1490" s="5"/>
      <c r="Z1490" s="5"/>
      <c r="AA1490" s="5"/>
      <c r="AB1490" s="5"/>
    </row>
    <row r="1491" spans="1:28" s="298" customFormat="1">
      <c r="A1491" s="311"/>
      <c r="B1491" s="311"/>
      <c r="C1491" s="311"/>
      <c r="D1491" s="306" t="s">
        <v>66</v>
      </c>
      <c r="E1491" s="307">
        <v>12</v>
      </c>
      <c r="F1491" s="308">
        <v>0</v>
      </c>
      <c r="G1491" s="309">
        <v>0</v>
      </c>
      <c r="H1491" s="309">
        <v>0</v>
      </c>
      <c r="I1491" s="309">
        <v>12261.14992</v>
      </c>
      <c r="J1491" s="309">
        <v>58.201360000000001</v>
      </c>
      <c r="K1491" s="309">
        <v>12319.351279999999</v>
      </c>
      <c r="L1491" s="309">
        <v>16580.180840000001</v>
      </c>
      <c r="M1491" s="309">
        <v>0.35855999999999999</v>
      </c>
      <c r="N1491" s="309">
        <v>16580.539400000001</v>
      </c>
      <c r="O1491" s="309">
        <v>28899.89068</v>
      </c>
      <c r="P1491" s="309">
        <v>58783.57748</v>
      </c>
      <c r="Q1491" s="309">
        <v>0</v>
      </c>
      <c r="R1491" s="310">
        <v>58783.57748</v>
      </c>
      <c r="S1491" s="5"/>
      <c r="T1491" s="5"/>
      <c r="U1491" s="5"/>
      <c r="V1491" s="5"/>
      <c r="W1491" s="5"/>
      <c r="X1491" s="5"/>
      <c r="Y1491" s="5"/>
      <c r="Z1491" s="5"/>
      <c r="AA1491" s="5"/>
      <c r="AB1491" s="5"/>
    </row>
    <row r="1492" spans="1:28" s="298" customFormat="1">
      <c r="A1492" s="311"/>
      <c r="B1492" s="311"/>
      <c r="C1492" s="311"/>
      <c r="D1492" s="311"/>
      <c r="E1492" s="312">
        <v>13</v>
      </c>
      <c r="F1492" s="313">
        <v>0</v>
      </c>
      <c r="G1492" s="314">
        <v>0</v>
      </c>
      <c r="H1492" s="314">
        <v>0</v>
      </c>
      <c r="I1492" s="314">
        <v>16911.02807</v>
      </c>
      <c r="J1492" s="314">
        <v>649.50301999999999</v>
      </c>
      <c r="K1492" s="314">
        <v>17560.53109</v>
      </c>
      <c r="L1492" s="314">
        <v>23387.97222</v>
      </c>
      <c r="M1492" s="314">
        <v>0.23649999999999999</v>
      </c>
      <c r="N1492" s="314">
        <v>23388.208719999999</v>
      </c>
      <c r="O1492" s="314">
        <v>40948.739809999999</v>
      </c>
      <c r="P1492" s="314">
        <v>53541.063969999996</v>
      </c>
      <c r="Q1492" s="314">
        <v>0</v>
      </c>
      <c r="R1492" s="315">
        <v>53541.063969999996</v>
      </c>
      <c r="S1492" s="5"/>
      <c r="T1492" s="5"/>
      <c r="U1492" s="5"/>
      <c r="V1492" s="5"/>
      <c r="W1492" s="5"/>
      <c r="X1492" s="5"/>
      <c r="Y1492" s="5"/>
      <c r="Z1492" s="5"/>
      <c r="AA1492" s="5"/>
      <c r="AB1492" s="5"/>
    </row>
    <row r="1493" spans="1:28" s="298" customFormat="1">
      <c r="A1493" s="311"/>
      <c r="B1493" s="311"/>
      <c r="C1493" s="311"/>
      <c r="D1493" s="311"/>
      <c r="E1493" s="312">
        <v>102</v>
      </c>
      <c r="F1493" s="313">
        <v>0</v>
      </c>
      <c r="G1493" s="314">
        <v>0</v>
      </c>
      <c r="H1493" s="314">
        <v>0</v>
      </c>
      <c r="I1493" s="314">
        <v>7287.3937400000004</v>
      </c>
      <c r="J1493" s="314">
        <v>167.5489</v>
      </c>
      <c r="K1493" s="314">
        <v>7454.9426399999993</v>
      </c>
      <c r="L1493" s="314">
        <v>6730.5544199999995</v>
      </c>
      <c r="M1493" s="314">
        <v>5.1429999999999997E-2</v>
      </c>
      <c r="N1493" s="314">
        <v>6730.6058499999999</v>
      </c>
      <c r="O1493" s="314">
        <v>14185.548490000001</v>
      </c>
      <c r="P1493" s="314">
        <v>40655.226259999996</v>
      </c>
      <c r="Q1493" s="314">
        <v>0</v>
      </c>
      <c r="R1493" s="315">
        <v>40655.226259999996</v>
      </c>
      <c r="S1493" s="5"/>
      <c r="T1493" s="5"/>
      <c r="U1493" s="5"/>
      <c r="V1493" s="5"/>
      <c r="W1493" s="5"/>
      <c r="X1493" s="5"/>
      <c r="Y1493" s="5"/>
      <c r="Z1493" s="5"/>
      <c r="AA1493" s="5"/>
      <c r="AB1493" s="5"/>
    </row>
    <row r="1494" spans="1:28" s="298" customFormat="1">
      <c r="A1494" s="311"/>
      <c r="B1494" s="311"/>
      <c r="C1494" s="311"/>
      <c r="D1494" s="306" t="s">
        <v>86</v>
      </c>
      <c r="E1494" s="307">
        <v>82</v>
      </c>
      <c r="F1494" s="308">
        <v>0</v>
      </c>
      <c r="G1494" s="309">
        <v>0</v>
      </c>
      <c r="H1494" s="309">
        <v>0</v>
      </c>
      <c r="I1494" s="309">
        <v>10450.82358</v>
      </c>
      <c r="J1494" s="309">
        <v>48.395760000000003</v>
      </c>
      <c r="K1494" s="309">
        <v>10499.21934</v>
      </c>
      <c r="L1494" s="309">
        <v>23125.391760000002</v>
      </c>
      <c r="M1494" s="309">
        <v>0.23774000000000001</v>
      </c>
      <c r="N1494" s="309">
        <v>23125.629499999999</v>
      </c>
      <c r="O1494" s="309">
        <v>33624.848840000006</v>
      </c>
      <c r="P1494" s="309">
        <v>55075.3897</v>
      </c>
      <c r="Q1494" s="309">
        <v>0</v>
      </c>
      <c r="R1494" s="310">
        <v>55075.3897</v>
      </c>
      <c r="S1494" s="5"/>
      <c r="T1494" s="5"/>
      <c r="U1494" s="5"/>
      <c r="V1494" s="5"/>
      <c r="W1494" s="5"/>
      <c r="X1494" s="5"/>
      <c r="Y1494" s="5"/>
      <c r="Z1494" s="5"/>
      <c r="AA1494" s="5"/>
      <c r="AB1494" s="5"/>
    </row>
    <row r="1495" spans="1:28" s="298" customFormat="1">
      <c r="A1495" s="311"/>
      <c r="B1495" s="311"/>
      <c r="C1495" s="311"/>
      <c r="D1495" s="306" t="s">
        <v>277</v>
      </c>
      <c r="E1495" s="307">
        <v>100</v>
      </c>
      <c r="F1495" s="308">
        <v>0</v>
      </c>
      <c r="G1495" s="309">
        <v>0</v>
      </c>
      <c r="H1495" s="309">
        <v>0</v>
      </c>
      <c r="I1495" s="309">
        <v>14327.187699999999</v>
      </c>
      <c r="J1495" s="309">
        <v>30.359069999999999</v>
      </c>
      <c r="K1495" s="309">
        <v>14357.546769999999</v>
      </c>
      <c r="L1495" s="309">
        <v>28828.342760000003</v>
      </c>
      <c r="M1495" s="309">
        <v>40.663209999999999</v>
      </c>
      <c r="N1495" s="309">
        <v>28869.005969999998</v>
      </c>
      <c r="O1495" s="309">
        <v>43226.552739999999</v>
      </c>
      <c r="P1495" s="309">
        <v>66119.299889999995</v>
      </c>
      <c r="Q1495" s="309">
        <v>0</v>
      </c>
      <c r="R1495" s="310">
        <v>66119.299889999995</v>
      </c>
      <c r="S1495" s="5"/>
      <c r="T1495" s="5"/>
      <c r="U1495" s="5"/>
      <c r="V1495" s="5"/>
      <c r="W1495" s="5"/>
      <c r="X1495" s="5"/>
      <c r="Y1495" s="5"/>
      <c r="Z1495" s="5"/>
      <c r="AA1495" s="5"/>
      <c r="AB1495" s="5"/>
    </row>
    <row r="1496" spans="1:28" s="298" customFormat="1">
      <c r="A1496" s="311"/>
      <c r="B1496" s="311"/>
      <c r="C1496" s="311"/>
      <c r="D1496" s="306" t="s">
        <v>85</v>
      </c>
      <c r="E1496" s="307">
        <v>38</v>
      </c>
      <c r="F1496" s="308">
        <v>0</v>
      </c>
      <c r="G1496" s="309">
        <v>0</v>
      </c>
      <c r="H1496" s="309">
        <v>0</v>
      </c>
      <c r="I1496" s="309">
        <v>18824.049859999999</v>
      </c>
      <c r="J1496" s="309">
        <v>375.81190999999995</v>
      </c>
      <c r="K1496" s="309">
        <v>19199.86177</v>
      </c>
      <c r="L1496" s="309">
        <v>55487.863079999996</v>
      </c>
      <c r="M1496" s="309">
        <v>8.1111400000000007</v>
      </c>
      <c r="N1496" s="309">
        <v>55495.974219999996</v>
      </c>
      <c r="O1496" s="309">
        <v>74695.835989999992</v>
      </c>
      <c r="P1496" s="309">
        <v>52276.089380000005</v>
      </c>
      <c r="Q1496" s="309">
        <v>0</v>
      </c>
      <c r="R1496" s="310">
        <v>52276.089380000005</v>
      </c>
      <c r="S1496" s="5"/>
      <c r="T1496" s="5"/>
      <c r="U1496" s="5"/>
      <c r="V1496" s="5"/>
      <c r="W1496" s="5"/>
      <c r="X1496" s="5"/>
      <c r="Y1496" s="5"/>
      <c r="Z1496" s="5"/>
      <c r="AA1496" s="5"/>
      <c r="AB1496" s="5"/>
    </row>
    <row r="1497" spans="1:28" s="298" customFormat="1">
      <c r="A1497" s="311"/>
      <c r="B1497" s="311"/>
      <c r="C1497" s="311"/>
      <c r="D1497" s="306" t="s">
        <v>71</v>
      </c>
      <c r="E1497" s="307">
        <v>131</v>
      </c>
      <c r="F1497" s="308">
        <v>0</v>
      </c>
      <c r="G1497" s="309">
        <v>0</v>
      </c>
      <c r="H1497" s="309">
        <v>0</v>
      </c>
      <c r="I1497" s="309">
        <v>18435.68795</v>
      </c>
      <c r="J1497" s="309">
        <v>151.06204</v>
      </c>
      <c r="K1497" s="309">
        <v>18586.749989999997</v>
      </c>
      <c r="L1497" s="309">
        <v>207499.70059999998</v>
      </c>
      <c r="M1497" s="309">
        <v>0</v>
      </c>
      <c r="N1497" s="309">
        <v>207499.70059999998</v>
      </c>
      <c r="O1497" s="309">
        <v>226086.45058999999</v>
      </c>
      <c r="P1497" s="309">
        <v>0</v>
      </c>
      <c r="Q1497" s="309">
        <v>0</v>
      </c>
      <c r="R1497" s="310">
        <v>0</v>
      </c>
      <c r="S1497" s="5"/>
      <c r="T1497" s="5"/>
      <c r="U1497" s="5"/>
      <c r="V1497" s="5"/>
      <c r="W1497" s="5"/>
      <c r="X1497" s="5"/>
      <c r="Y1497" s="5"/>
      <c r="Z1497" s="5"/>
      <c r="AA1497" s="5"/>
      <c r="AB1497" s="5"/>
    </row>
    <row r="1498" spans="1:28" s="298" customFormat="1">
      <c r="A1498" s="311"/>
      <c r="B1498" s="311"/>
      <c r="C1498" s="311"/>
      <c r="D1498" s="306" t="s">
        <v>88</v>
      </c>
      <c r="E1498" s="307">
        <v>80</v>
      </c>
      <c r="F1498" s="308">
        <v>0</v>
      </c>
      <c r="G1498" s="309">
        <v>0</v>
      </c>
      <c r="H1498" s="309">
        <v>0</v>
      </c>
      <c r="I1498" s="309">
        <v>10522.43389</v>
      </c>
      <c r="J1498" s="309">
        <v>18.664339999999999</v>
      </c>
      <c r="K1498" s="309">
        <v>10541.09823</v>
      </c>
      <c r="L1498" s="309">
        <v>9244.7242299999998</v>
      </c>
      <c r="M1498" s="309">
        <v>0.24067</v>
      </c>
      <c r="N1498" s="309">
        <v>9244.9649000000009</v>
      </c>
      <c r="O1498" s="309">
        <v>19786.063129999999</v>
      </c>
      <c r="P1498" s="309">
        <v>71579.052230000001</v>
      </c>
      <c r="Q1498" s="309">
        <v>0</v>
      </c>
      <c r="R1498" s="310">
        <v>71579.052230000001</v>
      </c>
      <c r="S1498" s="5"/>
      <c r="T1498" s="5"/>
      <c r="U1498" s="5"/>
      <c r="V1498" s="5"/>
      <c r="W1498" s="5"/>
      <c r="X1498" s="5"/>
      <c r="Y1498" s="5"/>
      <c r="Z1498" s="5"/>
      <c r="AA1498" s="5"/>
      <c r="AB1498" s="5"/>
    </row>
    <row r="1499" spans="1:28" s="298" customFormat="1">
      <c r="A1499" s="311"/>
      <c r="B1499" s="311"/>
      <c r="C1499" s="311"/>
      <c r="D1499" s="306" t="s">
        <v>278</v>
      </c>
      <c r="E1499" s="307">
        <v>99</v>
      </c>
      <c r="F1499" s="308">
        <v>0</v>
      </c>
      <c r="G1499" s="309">
        <v>0</v>
      </c>
      <c r="H1499" s="309">
        <v>0</v>
      </c>
      <c r="I1499" s="309">
        <v>5208.1737000000003</v>
      </c>
      <c r="J1499" s="309">
        <v>0.96953999999999996</v>
      </c>
      <c r="K1499" s="309">
        <v>5209.1432400000003</v>
      </c>
      <c r="L1499" s="309">
        <v>4334.16194</v>
      </c>
      <c r="M1499" s="309">
        <v>3.3599999999999997E-3</v>
      </c>
      <c r="N1499" s="309">
        <v>4334.1652999999997</v>
      </c>
      <c r="O1499" s="309">
        <v>9543.30854</v>
      </c>
      <c r="P1499" s="309">
        <v>46428.231570000004</v>
      </c>
      <c r="Q1499" s="309">
        <v>0</v>
      </c>
      <c r="R1499" s="310">
        <v>46428.231570000004</v>
      </c>
      <c r="S1499" s="5"/>
      <c r="T1499" s="5"/>
      <c r="U1499" s="5"/>
      <c r="V1499" s="5"/>
      <c r="W1499" s="5"/>
      <c r="X1499" s="5"/>
      <c r="Y1499" s="5"/>
      <c r="Z1499" s="5"/>
      <c r="AA1499" s="5"/>
      <c r="AB1499" s="5"/>
    </row>
    <row r="1500" spans="1:28" s="298" customFormat="1">
      <c r="A1500" s="311"/>
      <c r="B1500" s="311"/>
      <c r="C1500" s="311"/>
      <c r="D1500" s="311"/>
      <c r="E1500" s="312">
        <v>101</v>
      </c>
      <c r="F1500" s="313">
        <v>0</v>
      </c>
      <c r="G1500" s="314">
        <v>0</v>
      </c>
      <c r="H1500" s="314">
        <v>0</v>
      </c>
      <c r="I1500" s="314">
        <v>6152.7326800000001</v>
      </c>
      <c r="J1500" s="314">
        <v>37.262989999999995</v>
      </c>
      <c r="K1500" s="314">
        <v>6189.9956700000002</v>
      </c>
      <c r="L1500" s="314">
        <v>5603.8099900000007</v>
      </c>
      <c r="M1500" s="314">
        <v>3.41778</v>
      </c>
      <c r="N1500" s="314">
        <v>5607.2277699999995</v>
      </c>
      <c r="O1500" s="314">
        <v>11797.22344</v>
      </c>
      <c r="P1500" s="314">
        <v>40244.562869999994</v>
      </c>
      <c r="Q1500" s="314">
        <v>0</v>
      </c>
      <c r="R1500" s="315">
        <v>40244.562869999994</v>
      </c>
      <c r="S1500" s="5"/>
      <c r="T1500" s="5"/>
      <c r="U1500" s="5"/>
      <c r="V1500" s="5"/>
      <c r="W1500" s="5"/>
      <c r="X1500" s="5"/>
      <c r="Y1500" s="5"/>
      <c r="Z1500" s="5"/>
      <c r="AA1500" s="5"/>
      <c r="AB1500" s="5"/>
    </row>
    <row r="1501" spans="1:28" s="298" customFormat="1">
      <c r="A1501" s="311"/>
      <c r="B1501" s="311"/>
      <c r="C1501" s="311"/>
      <c r="D1501" s="306" t="s">
        <v>79</v>
      </c>
      <c r="E1501" s="307">
        <v>27</v>
      </c>
      <c r="F1501" s="308">
        <v>0</v>
      </c>
      <c r="G1501" s="309">
        <v>0</v>
      </c>
      <c r="H1501" s="309">
        <v>0</v>
      </c>
      <c r="I1501" s="309">
        <v>7698.5039100000004</v>
      </c>
      <c r="J1501" s="309">
        <v>22.991009999999999</v>
      </c>
      <c r="K1501" s="309">
        <v>7721.4949200000001</v>
      </c>
      <c r="L1501" s="309">
        <v>12583.415010000001</v>
      </c>
      <c r="M1501" s="309">
        <v>4.1687899999999996</v>
      </c>
      <c r="N1501" s="309">
        <v>12587.5838</v>
      </c>
      <c r="O1501" s="309">
        <v>20309.078719999998</v>
      </c>
      <c r="P1501" s="309">
        <v>52886.179560000004</v>
      </c>
      <c r="Q1501" s="309">
        <v>0</v>
      </c>
      <c r="R1501" s="310">
        <v>52886.179560000004</v>
      </c>
      <c r="S1501" s="5"/>
      <c r="T1501" s="5"/>
      <c r="U1501" s="5"/>
      <c r="V1501" s="5"/>
      <c r="W1501" s="5"/>
      <c r="X1501" s="5"/>
      <c r="Y1501" s="5"/>
      <c r="Z1501" s="5"/>
      <c r="AA1501" s="5"/>
      <c r="AB1501" s="5"/>
    </row>
    <row r="1502" spans="1:28" s="298" customFormat="1">
      <c r="A1502" s="311"/>
      <c r="B1502" s="311"/>
      <c r="C1502" s="311"/>
      <c r="D1502" s="306" t="s">
        <v>83</v>
      </c>
      <c r="E1502" s="307">
        <v>84</v>
      </c>
      <c r="F1502" s="308">
        <v>0</v>
      </c>
      <c r="G1502" s="309">
        <v>0</v>
      </c>
      <c r="H1502" s="309">
        <v>0</v>
      </c>
      <c r="I1502" s="309">
        <v>5177.3771100000004</v>
      </c>
      <c r="J1502" s="309">
        <v>16.257529999999999</v>
      </c>
      <c r="K1502" s="309">
        <v>5193.6346399999993</v>
      </c>
      <c r="L1502" s="309">
        <v>2125.1750000000002</v>
      </c>
      <c r="M1502" s="309">
        <v>0.10120999999999999</v>
      </c>
      <c r="N1502" s="309">
        <v>2125.27621</v>
      </c>
      <c r="O1502" s="309">
        <v>7318.9108499999993</v>
      </c>
      <c r="P1502" s="309">
        <v>48609.375200000002</v>
      </c>
      <c r="Q1502" s="309">
        <v>0</v>
      </c>
      <c r="R1502" s="310">
        <v>48609.375200000002</v>
      </c>
      <c r="S1502" s="5"/>
      <c r="T1502" s="5"/>
      <c r="U1502" s="5"/>
      <c r="V1502" s="5"/>
      <c r="W1502" s="5"/>
      <c r="X1502" s="5"/>
      <c r="Y1502" s="5"/>
      <c r="Z1502" s="5"/>
      <c r="AA1502" s="5"/>
      <c r="AB1502" s="5"/>
    </row>
    <row r="1503" spans="1:28" s="298" customFormat="1">
      <c r="A1503" s="311"/>
      <c r="B1503" s="311"/>
      <c r="C1503" s="311"/>
      <c r="D1503" s="306" t="s">
        <v>56</v>
      </c>
      <c r="E1503" s="307">
        <v>83</v>
      </c>
      <c r="F1503" s="308">
        <v>0</v>
      </c>
      <c r="G1503" s="309">
        <v>0</v>
      </c>
      <c r="H1503" s="309">
        <v>0</v>
      </c>
      <c r="I1503" s="309">
        <v>13194.3334</v>
      </c>
      <c r="J1503" s="309">
        <v>197.58780999999999</v>
      </c>
      <c r="K1503" s="309">
        <v>13391.92121</v>
      </c>
      <c r="L1503" s="309">
        <v>23439.33828</v>
      </c>
      <c r="M1503" s="309">
        <v>0.12082</v>
      </c>
      <c r="N1503" s="309">
        <v>23439.4591</v>
      </c>
      <c r="O1503" s="309">
        <v>36831.38031</v>
      </c>
      <c r="P1503" s="309">
        <v>57062.874810000001</v>
      </c>
      <c r="Q1503" s="309">
        <v>0</v>
      </c>
      <c r="R1503" s="310">
        <v>57062.874810000001</v>
      </c>
      <c r="S1503" s="5"/>
      <c r="T1503" s="5"/>
      <c r="U1503" s="5"/>
      <c r="V1503" s="5"/>
      <c r="W1503" s="5"/>
      <c r="X1503" s="5"/>
      <c r="Y1503" s="5"/>
      <c r="Z1503" s="5"/>
      <c r="AA1503" s="5"/>
      <c r="AB1503" s="5"/>
    </row>
    <row r="1504" spans="1:28" s="298" customFormat="1">
      <c r="A1504" s="311"/>
      <c r="B1504" s="311"/>
      <c r="C1504" s="311"/>
      <c r="D1504" s="306" t="s">
        <v>78</v>
      </c>
      <c r="E1504" s="307">
        <v>31</v>
      </c>
      <c r="F1504" s="308">
        <v>0</v>
      </c>
      <c r="G1504" s="309">
        <v>0</v>
      </c>
      <c r="H1504" s="309">
        <v>0</v>
      </c>
      <c r="I1504" s="309">
        <v>5276.6758</v>
      </c>
      <c r="J1504" s="309">
        <v>2.18838</v>
      </c>
      <c r="K1504" s="309">
        <v>5278.8641799999996</v>
      </c>
      <c r="L1504" s="309">
        <v>9436.8336799999997</v>
      </c>
      <c r="M1504" s="309">
        <v>9.2519999999999991E-2</v>
      </c>
      <c r="N1504" s="309">
        <v>9436.9261999999999</v>
      </c>
      <c r="O1504" s="309">
        <v>14715.79038</v>
      </c>
      <c r="P1504" s="309">
        <v>50687.832029999998</v>
      </c>
      <c r="Q1504" s="309">
        <v>0</v>
      </c>
      <c r="R1504" s="310">
        <v>50687.832029999998</v>
      </c>
      <c r="S1504" s="5"/>
      <c r="T1504" s="5"/>
      <c r="U1504" s="5"/>
      <c r="V1504" s="5"/>
      <c r="W1504" s="5"/>
      <c r="X1504" s="5"/>
      <c r="Y1504" s="5"/>
      <c r="Z1504" s="5"/>
      <c r="AA1504" s="5"/>
      <c r="AB1504" s="5"/>
    </row>
    <row r="1505" spans="1:28" s="298" customFormat="1">
      <c r="A1505" s="311"/>
      <c r="B1505" s="311"/>
      <c r="C1505" s="306" t="s">
        <v>415</v>
      </c>
      <c r="D1505" s="306" t="s">
        <v>416</v>
      </c>
      <c r="E1505" s="307">
        <v>95</v>
      </c>
      <c r="F1505" s="308">
        <v>0</v>
      </c>
      <c r="G1505" s="309">
        <v>0</v>
      </c>
      <c r="H1505" s="309">
        <v>0</v>
      </c>
      <c r="I1505" s="309">
        <v>3932.04259</v>
      </c>
      <c r="J1505" s="309">
        <v>2.51031</v>
      </c>
      <c r="K1505" s="309">
        <v>3934.5528999999997</v>
      </c>
      <c r="L1505" s="309">
        <v>2529.3269700000001</v>
      </c>
      <c r="M1505" s="309">
        <v>6.2649999999999997E-2</v>
      </c>
      <c r="N1505" s="309">
        <v>2529.3896199999999</v>
      </c>
      <c r="O1505" s="309">
        <v>6463.9425199999996</v>
      </c>
      <c r="P1505" s="309">
        <v>35797.960299999999</v>
      </c>
      <c r="Q1505" s="309">
        <v>0</v>
      </c>
      <c r="R1505" s="310">
        <v>35797.960299999999</v>
      </c>
      <c r="S1505" s="5"/>
      <c r="T1505" s="5"/>
      <c r="U1505" s="5"/>
      <c r="V1505" s="5"/>
      <c r="W1505" s="5"/>
      <c r="X1505" s="5"/>
      <c r="Y1505" s="5"/>
      <c r="Z1505" s="5"/>
      <c r="AA1505" s="5"/>
      <c r="AB1505" s="5"/>
    </row>
    <row r="1506" spans="1:28" s="298" customFormat="1">
      <c r="A1506" s="311"/>
      <c r="B1506" s="306" t="s">
        <v>17</v>
      </c>
      <c r="C1506" s="306" t="s">
        <v>284</v>
      </c>
      <c r="D1506" s="306" t="s">
        <v>285</v>
      </c>
      <c r="E1506" s="307">
        <v>107</v>
      </c>
      <c r="F1506" s="308">
        <v>0</v>
      </c>
      <c r="G1506" s="309">
        <v>0</v>
      </c>
      <c r="H1506" s="309">
        <v>0</v>
      </c>
      <c r="I1506" s="309">
        <v>4616.4100899999994</v>
      </c>
      <c r="J1506" s="309">
        <v>4.3999499999999996</v>
      </c>
      <c r="K1506" s="309">
        <v>4620.8100400000003</v>
      </c>
      <c r="L1506" s="309">
        <v>4027.2322999999997</v>
      </c>
      <c r="M1506" s="309">
        <v>5.7169999999999999E-2</v>
      </c>
      <c r="N1506" s="309">
        <v>4027.2894700000002</v>
      </c>
      <c r="O1506" s="309">
        <v>8648.09951</v>
      </c>
      <c r="P1506" s="309">
        <v>38612.614460000004</v>
      </c>
      <c r="Q1506" s="309">
        <v>0</v>
      </c>
      <c r="R1506" s="310">
        <v>38612.614460000004</v>
      </c>
      <c r="S1506" s="5"/>
      <c r="T1506" s="5"/>
      <c r="U1506" s="5"/>
      <c r="V1506" s="5"/>
      <c r="W1506" s="5"/>
      <c r="X1506" s="5"/>
      <c r="Y1506" s="5"/>
      <c r="Z1506" s="5"/>
      <c r="AA1506" s="5"/>
      <c r="AB1506" s="5"/>
    </row>
    <row r="1507" spans="1:28" s="298" customFormat="1">
      <c r="A1507" s="311"/>
      <c r="B1507" s="311"/>
      <c r="C1507" s="311"/>
      <c r="D1507" s="306" t="s">
        <v>286</v>
      </c>
      <c r="E1507" s="307">
        <v>117</v>
      </c>
      <c r="F1507" s="308">
        <v>0</v>
      </c>
      <c r="G1507" s="309">
        <v>0</v>
      </c>
      <c r="H1507" s="309">
        <v>0</v>
      </c>
      <c r="I1507" s="309">
        <v>2326.51082</v>
      </c>
      <c r="J1507" s="309">
        <v>0</v>
      </c>
      <c r="K1507" s="309">
        <v>2326.51082</v>
      </c>
      <c r="L1507" s="309">
        <v>0</v>
      </c>
      <c r="M1507" s="309">
        <v>0</v>
      </c>
      <c r="N1507" s="309">
        <v>0</v>
      </c>
      <c r="O1507" s="309">
        <v>2326.51082</v>
      </c>
      <c r="P1507" s="309">
        <v>23816.338059999998</v>
      </c>
      <c r="Q1507" s="309">
        <v>0</v>
      </c>
      <c r="R1507" s="310">
        <v>23816.338059999998</v>
      </c>
      <c r="S1507" s="5"/>
      <c r="T1507" s="5"/>
      <c r="U1507" s="5"/>
      <c r="V1507" s="5"/>
      <c r="W1507" s="5"/>
      <c r="X1507" s="5"/>
      <c r="Y1507" s="5"/>
      <c r="Z1507" s="5"/>
      <c r="AA1507" s="5"/>
      <c r="AB1507" s="5"/>
    </row>
    <row r="1508" spans="1:28" s="298" customFormat="1">
      <c r="A1508" s="311"/>
      <c r="B1508" s="306" t="s">
        <v>18</v>
      </c>
      <c r="C1508" s="306" t="s">
        <v>287</v>
      </c>
      <c r="D1508" s="306" t="s">
        <v>287</v>
      </c>
      <c r="E1508" s="307">
        <v>138</v>
      </c>
      <c r="F1508" s="308">
        <v>0</v>
      </c>
      <c r="G1508" s="309">
        <v>0</v>
      </c>
      <c r="H1508" s="309">
        <v>0</v>
      </c>
      <c r="I1508" s="309">
        <v>2984.0606899999998</v>
      </c>
      <c r="J1508" s="309">
        <v>4.802E-2</v>
      </c>
      <c r="K1508" s="309">
        <v>2984.10871</v>
      </c>
      <c r="L1508" s="309">
        <v>339.00099999999998</v>
      </c>
      <c r="M1508" s="309">
        <v>0</v>
      </c>
      <c r="N1508" s="309">
        <v>339.00099999999998</v>
      </c>
      <c r="O1508" s="309">
        <v>3323.1097100000002</v>
      </c>
      <c r="P1508" s="309">
        <v>22815.674500000001</v>
      </c>
      <c r="Q1508" s="309">
        <v>0</v>
      </c>
      <c r="R1508" s="310">
        <v>22815.674500000001</v>
      </c>
      <c r="S1508" s="5"/>
      <c r="T1508" s="5"/>
      <c r="U1508" s="5"/>
      <c r="V1508" s="5"/>
      <c r="W1508" s="5"/>
      <c r="X1508" s="5"/>
      <c r="Y1508" s="5"/>
      <c r="Z1508" s="5"/>
      <c r="AA1508" s="5"/>
      <c r="AB1508" s="5"/>
    </row>
    <row r="1509" spans="1:28" s="298" customFormat="1">
      <c r="A1509" s="311"/>
      <c r="B1509" s="306" t="s">
        <v>19</v>
      </c>
      <c r="C1509" s="306" t="s">
        <v>288</v>
      </c>
      <c r="D1509" s="306" t="s">
        <v>288</v>
      </c>
      <c r="E1509" s="307">
        <v>135</v>
      </c>
      <c r="F1509" s="308">
        <v>0</v>
      </c>
      <c r="G1509" s="309">
        <v>0</v>
      </c>
      <c r="H1509" s="309">
        <v>0</v>
      </c>
      <c r="I1509" s="309">
        <v>2344.2435599999999</v>
      </c>
      <c r="J1509" s="309">
        <v>0</v>
      </c>
      <c r="K1509" s="309">
        <v>2344.2435599999999</v>
      </c>
      <c r="L1509" s="309">
        <v>1926.91041</v>
      </c>
      <c r="M1509" s="309">
        <v>0</v>
      </c>
      <c r="N1509" s="309">
        <v>1926.91041</v>
      </c>
      <c r="O1509" s="309">
        <v>4271.1539699999994</v>
      </c>
      <c r="P1509" s="309">
        <v>17240.06655</v>
      </c>
      <c r="Q1509" s="309">
        <v>0</v>
      </c>
      <c r="R1509" s="310">
        <v>17240.06655</v>
      </c>
      <c r="S1509" s="5"/>
      <c r="T1509" s="5"/>
      <c r="U1509" s="5"/>
      <c r="V1509" s="5"/>
      <c r="W1509" s="5"/>
      <c r="X1509" s="5"/>
      <c r="Y1509" s="5"/>
      <c r="Z1509" s="5"/>
      <c r="AA1509" s="5"/>
      <c r="AB1509" s="5"/>
    </row>
    <row r="1510" spans="1:28" s="298" customFormat="1">
      <c r="A1510" s="311"/>
      <c r="B1510" s="311"/>
      <c r="C1510" s="306" t="s">
        <v>290</v>
      </c>
      <c r="D1510" s="306" t="s">
        <v>19</v>
      </c>
      <c r="E1510" s="307">
        <v>50</v>
      </c>
      <c r="F1510" s="308">
        <v>0</v>
      </c>
      <c r="G1510" s="309">
        <v>0</v>
      </c>
      <c r="H1510" s="309">
        <v>0</v>
      </c>
      <c r="I1510" s="309">
        <v>3920.0063999999998</v>
      </c>
      <c r="J1510" s="309">
        <v>5.2122799999999998</v>
      </c>
      <c r="K1510" s="309">
        <v>3925.2186799999999</v>
      </c>
      <c r="L1510" s="309">
        <v>2134.6471499999998</v>
      </c>
      <c r="M1510" s="309">
        <v>2.9999999999999997E-5</v>
      </c>
      <c r="N1510" s="309">
        <v>2134.6471800000004</v>
      </c>
      <c r="O1510" s="309">
        <v>6059.8658599999999</v>
      </c>
      <c r="P1510" s="309">
        <v>20596.892010000003</v>
      </c>
      <c r="Q1510" s="309">
        <v>0</v>
      </c>
      <c r="R1510" s="310">
        <v>20596.892010000003</v>
      </c>
      <c r="S1510" s="5"/>
      <c r="T1510" s="5"/>
      <c r="U1510" s="5"/>
      <c r="V1510" s="5"/>
      <c r="W1510" s="5"/>
      <c r="X1510" s="5"/>
      <c r="Y1510" s="5"/>
      <c r="Z1510" s="5"/>
      <c r="AA1510" s="5"/>
      <c r="AB1510" s="5"/>
    </row>
    <row r="1511" spans="1:28" s="298" customFormat="1">
      <c r="A1511" s="311"/>
      <c r="B1511" s="306" t="s">
        <v>21</v>
      </c>
      <c r="C1511" s="306" t="s">
        <v>294</v>
      </c>
      <c r="D1511" s="306" t="s">
        <v>295</v>
      </c>
      <c r="E1511" s="307">
        <v>62</v>
      </c>
      <c r="F1511" s="308">
        <v>0</v>
      </c>
      <c r="G1511" s="309">
        <v>0</v>
      </c>
      <c r="H1511" s="309">
        <v>0</v>
      </c>
      <c r="I1511" s="309">
        <v>1881.54494</v>
      </c>
      <c r="J1511" s="309">
        <v>0</v>
      </c>
      <c r="K1511" s="309">
        <v>1881.54494</v>
      </c>
      <c r="L1511" s="309">
        <v>1148.0096899999999</v>
      </c>
      <c r="M1511" s="309">
        <v>0</v>
      </c>
      <c r="N1511" s="309">
        <v>1148.0096899999999</v>
      </c>
      <c r="O1511" s="309">
        <v>3029.5546300000001</v>
      </c>
      <c r="P1511" s="309">
        <v>10107.86815</v>
      </c>
      <c r="Q1511" s="309">
        <v>0</v>
      </c>
      <c r="R1511" s="310">
        <v>10107.86815</v>
      </c>
      <c r="S1511" s="5"/>
      <c r="T1511" s="5"/>
      <c r="U1511" s="5"/>
      <c r="V1511" s="5"/>
      <c r="W1511" s="5"/>
      <c r="X1511" s="5"/>
      <c r="Y1511" s="5"/>
      <c r="Z1511" s="5"/>
      <c r="AA1511" s="5"/>
      <c r="AB1511" s="5"/>
    </row>
    <row r="1512" spans="1:28" s="298" customFormat="1">
      <c r="A1512" s="311"/>
      <c r="B1512" s="311"/>
      <c r="C1512" s="306" t="s">
        <v>296</v>
      </c>
      <c r="D1512" s="306" t="s">
        <v>296</v>
      </c>
      <c r="E1512" s="307">
        <v>132</v>
      </c>
      <c r="F1512" s="308">
        <v>0</v>
      </c>
      <c r="G1512" s="309">
        <v>0</v>
      </c>
      <c r="H1512" s="309">
        <v>0</v>
      </c>
      <c r="I1512" s="309">
        <v>1197.4653400000002</v>
      </c>
      <c r="J1512" s="309">
        <v>0</v>
      </c>
      <c r="K1512" s="309">
        <v>1197.4653400000002</v>
      </c>
      <c r="L1512" s="309">
        <v>283.60490000000004</v>
      </c>
      <c r="M1512" s="309">
        <v>0</v>
      </c>
      <c r="N1512" s="309">
        <v>283.60490000000004</v>
      </c>
      <c r="O1512" s="309">
        <v>1481.07024</v>
      </c>
      <c r="P1512" s="309">
        <v>8353.4142200000006</v>
      </c>
      <c r="Q1512" s="309">
        <v>0</v>
      </c>
      <c r="R1512" s="310">
        <v>8353.4142200000006</v>
      </c>
      <c r="S1512" s="5"/>
      <c r="T1512" s="5"/>
      <c r="U1512" s="5"/>
      <c r="V1512" s="5"/>
      <c r="W1512" s="5"/>
      <c r="X1512" s="5"/>
      <c r="Y1512" s="5"/>
      <c r="Z1512" s="5"/>
      <c r="AA1512" s="5"/>
      <c r="AB1512" s="5"/>
    </row>
    <row r="1513" spans="1:28" s="298" customFormat="1">
      <c r="A1513" s="311"/>
      <c r="B1513" s="311"/>
      <c r="C1513" s="306" t="s">
        <v>21</v>
      </c>
      <c r="D1513" s="306" t="s">
        <v>297</v>
      </c>
      <c r="E1513" s="307">
        <v>88</v>
      </c>
      <c r="F1513" s="308">
        <v>0</v>
      </c>
      <c r="G1513" s="309">
        <v>0</v>
      </c>
      <c r="H1513" s="309">
        <v>0</v>
      </c>
      <c r="I1513" s="309">
        <v>4580.6639400000004</v>
      </c>
      <c r="J1513" s="309">
        <v>0</v>
      </c>
      <c r="K1513" s="309">
        <v>4580.6639400000004</v>
      </c>
      <c r="L1513" s="309">
        <v>3749.8179</v>
      </c>
      <c r="M1513" s="309">
        <v>3.4000000000000002E-4</v>
      </c>
      <c r="N1513" s="309">
        <v>3749.8182400000001</v>
      </c>
      <c r="O1513" s="309">
        <v>8330.4821799999991</v>
      </c>
      <c r="P1513" s="309">
        <v>42093.735810000006</v>
      </c>
      <c r="Q1513" s="309">
        <v>0</v>
      </c>
      <c r="R1513" s="310">
        <v>42093.735810000006</v>
      </c>
      <c r="S1513" s="5"/>
      <c r="T1513" s="5"/>
      <c r="U1513" s="5"/>
      <c r="V1513" s="5"/>
      <c r="W1513" s="5"/>
      <c r="X1513" s="5"/>
      <c r="Y1513" s="5"/>
      <c r="Z1513" s="5"/>
      <c r="AA1513" s="5"/>
      <c r="AB1513" s="5"/>
    </row>
    <row r="1514" spans="1:28" s="298" customFormat="1">
      <c r="A1514" s="311"/>
      <c r="B1514" s="311"/>
      <c r="C1514" s="311"/>
      <c r="D1514" s="306" t="s">
        <v>390</v>
      </c>
      <c r="E1514" s="307">
        <v>64</v>
      </c>
      <c r="F1514" s="308">
        <v>0</v>
      </c>
      <c r="G1514" s="309">
        <v>0</v>
      </c>
      <c r="H1514" s="309">
        <v>0</v>
      </c>
      <c r="I1514" s="309">
        <v>1739.37345</v>
      </c>
      <c r="J1514" s="309">
        <v>0</v>
      </c>
      <c r="K1514" s="309">
        <v>1739.37345</v>
      </c>
      <c r="L1514" s="309">
        <v>259.95864</v>
      </c>
      <c r="M1514" s="309">
        <v>0</v>
      </c>
      <c r="N1514" s="309">
        <v>259.95864</v>
      </c>
      <c r="O1514" s="309">
        <v>1999.3320900000001</v>
      </c>
      <c r="P1514" s="309">
        <v>8544.6510199999993</v>
      </c>
      <c r="Q1514" s="309">
        <v>0</v>
      </c>
      <c r="R1514" s="310">
        <v>8544.6510199999993</v>
      </c>
      <c r="S1514" s="5"/>
      <c r="T1514" s="5"/>
      <c r="U1514" s="5"/>
      <c r="V1514" s="5"/>
      <c r="W1514" s="5"/>
      <c r="X1514" s="5"/>
      <c r="Y1514" s="5"/>
      <c r="Z1514" s="5"/>
      <c r="AA1514" s="5"/>
      <c r="AB1514" s="5"/>
    </row>
    <row r="1515" spans="1:28" s="298" customFormat="1">
      <c r="A1515" s="311"/>
      <c r="B1515" s="311"/>
      <c r="C1515" s="311"/>
      <c r="D1515" s="306" t="s">
        <v>21</v>
      </c>
      <c r="E1515" s="307">
        <v>47</v>
      </c>
      <c r="F1515" s="308">
        <v>0</v>
      </c>
      <c r="G1515" s="309">
        <v>0</v>
      </c>
      <c r="H1515" s="309">
        <v>0</v>
      </c>
      <c r="I1515" s="309">
        <v>8263.2180499999995</v>
      </c>
      <c r="J1515" s="309">
        <v>0.12199</v>
      </c>
      <c r="K1515" s="309">
        <v>8263.3400399999991</v>
      </c>
      <c r="L1515" s="309">
        <v>4989.6985599999998</v>
      </c>
      <c r="M1515" s="309">
        <v>2.0239999999999998E-2</v>
      </c>
      <c r="N1515" s="309">
        <v>4989.7187999999996</v>
      </c>
      <c r="O1515" s="309">
        <v>13253.05884</v>
      </c>
      <c r="P1515" s="309">
        <v>46409.406470000002</v>
      </c>
      <c r="Q1515" s="309">
        <v>0</v>
      </c>
      <c r="R1515" s="310">
        <v>46409.406470000002</v>
      </c>
      <c r="S1515" s="5"/>
      <c r="T1515" s="5"/>
      <c r="U1515" s="5"/>
      <c r="V1515" s="5"/>
      <c r="W1515" s="5"/>
      <c r="X1515" s="5"/>
      <c r="Y1515" s="5"/>
      <c r="Z1515" s="5"/>
      <c r="AA1515" s="5"/>
      <c r="AB1515" s="5"/>
    </row>
    <row r="1516" spans="1:28" s="298" customFormat="1">
      <c r="A1516" s="311"/>
      <c r="B1516" s="311"/>
      <c r="C1516" s="311"/>
      <c r="D1516" s="306" t="s">
        <v>298</v>
      </c>
      <c r="E1516" s="307">
        <v>76</v>
      </c>
      <c r="F1516" s="308">
        <v>0</v>
      </c>
      <c r="G1516" s="309">
        <v>0</v>
      </c>
      <c r="H1516" s="309">
        <v>0</v>
      </c>
      <c r="I1516" s="309">
        <v>1411.3085900000001</v>
      </c>
      <c r="J1516" s="309">
        <v>0</v>
      </c>
      <c r="K1516" s="309">
        <v>1411.3085900000001</v>
      </c>
      <c r="L1516" s="309">
        <v>61.670099999999998</v>
      </c>
      <c r="M1516" s="309">
        <v>0</v>
      </c>
      <c r="N1516" s="309">
        <v>61.670099999999998</v>
      </c>
      <c r="O1516" s="309">
        <v>1472.9786899999999</v>
      </c>
      <c r="P1516" s="309">
        <v>8403.1402200000011</v>
      </c>
      <c r="Q1516" s="309">
        <v>0</v>
      </c>
      <c r="R1516" s="310">
        <v>8403.1402200000011</v>
      </c>
      <c r="S1516" s="5"/>
      <c r="T1516" s="5"/>
      <c r="U1516" s="5"/>
      <c r="V1516" s="5"/>
      <c r="W1516" s="5"/>
      <c r="X1516" s="5"/>
      <c r="Y1516" s="5"/>
      <c r="Z1516" s="5"/>
      <c r="AA1516" s="5"/>
      <c r="AB1516" s="5"/>
    </row>
    <row r="1517" spans="1:28" s="298" customFormat="1">
      <c r="A1517" s="311"/>
      <c r="B1517" s="311"/>
      <c r="C1517" s="311"/>
      <c r="D1517" s="306" t="s">
        <v>452</v>
      </c>
      <c r="E1517" s="307">
        <v>143</v>
      </c>
      <c r="F1517" s="308">
        <v>0</v>
      </c>
      <c r="G1517" s="309">
        <v>0</v>
      </c>
      <c r="H1517" s="309">
        <v>0</v>
      </c>
      <c r="I1517" s="309">
        <v>312.42596000000003</v>
      </c>
      <c r="J1517" s="309">
        <v>0</v>
      </c>
      <c r="K1517" s="309">
        <v>312.42596000000003</v>
      </c>
      <c r="L1517" s="309">
        <v>0</v>
      </c>
      <c r="M1517" s="309">
        <v>0</v>
      </c>
      <c r="N1517" s="309">
        <v>0</v>
      </c>
      <c r="O1517" s="309">
        <v>312.42596000000003</v>
      </c>
      <c r="P1517" s="309">
        <v>11258.45521</v>
      </c>
      <c r="Q1517" s="309">
        <v>0</v>
      </c>
      <c r="R1517" s="310">
        <v>11258.45521</v>
      </c>
      <c r="S1517" s="5"/>
      <c r="T1517" s="5"/>
      <c r="U1517" s="5"/>
      <c r="V1517" s="5"/>
      <c r="W1517" s="5"/>
      <c r="X1517" s="5"/>
      <c r="Y1517" s="5"/>
      <c r="Z1517" s="5"/>
      <c r="AA1517" s="5"/>
      <c r="AB1517" s="5"/>
    </row>
    <row r="1518" spans="1:28" s="298" customFormat="1">
      <c r="A1518" s="311"/>
      <c r="B1518" s="311"/>
      <c r="C1518" s="306" t="s">
        <v>299</v>
      </c>
      <c r="D1518" s="306" t="s">
        <v>299</v>
      </c>
      <c r="E1518" s="307">
        <v>134</v>
      </c>
      <c r="F1518" s="308">
        <v>0</v>
      </c>
      <c r="G1518" s="309">
        <v>0</v>
      </c>
      <c r="H1518" s="309">
        <v>0</v>
      </c>
      <c r="I1518" s="309">
        <v>1385.4806599999999</v>
      </c>
      <c r="J1518" s="309">
        <v>0</v>
      </c>
      <c r="K1518" s="309">
        <v>1385.4806599999999</v>
      </c>
      <c r="L1518" s="309">
        <v>448.69504000000001</v>
      </c>
      <c r="M1518" s="309">
        <v>0</v>
      </c>
      <c r="N1518" s="309">
        <v>448.69504000000001</v>
      </c>
      <c r="O1518" s="309">
        <v>1834.1757</v>
      </c>
      <c r="P1518" s="309">
        <v>26624.114160000001</v>
      </c>
      <c r="Q1518" s="309">
        <v>0</v>
      </c>
      <c r="R1518" s="310">
        <v>26624.114160000001</v>
      </c>
      <c r="S1518" s="5"/>
      <c r="T1518" s="5"/>
      <c r="U1518" s="5"/>
      <c r="V1518" s="5"/>
      <c r="W1518" s="5"/>
      <c r="X1518" s="5"/>
      <c r="Y1518" s="5"/>
      <c r="Z1518" s="5"/>
      <c r="AA1518" s="5"/>
      <c r="AB1518" s="5"/>
    </row>
    <row r="1519" spans="1:28" s="298" customFormat="1">
      <c r="A1519" s="311"/>
      <c r="B1519" s="311"/>
      <c r="C1519" s="306" t="s">
        <v>300</v>
      </c>
      <c r="D1519" s="306" t="s">
        <v>300</v>
      </c>
      <c r="E1519" s="307">
        <v>51</v>
      </c>
      <c r="F1519" s="308">
        <v>0</v>
      </c>
      <c r="G1519" s="309">
        <v>0</v>
      </c>
      <c r="H1519" s="309">
        <v>0</v>
      </c>
      <c r="I1519" s="309">
        <v>4595.7480300000007</v>
      </c>
      <c r="J1519" s="309">
        <v>0.34852999999999995</v>
      </c>
      <c r="K1519" s="309">
        <v>4596.09656</v>
      </c>
      <c r="L1519" s="309">
        <v>1240.89399</v>
      </c>
      <c r="M1519" s="309">
        <v>6.7300000000000007E-3</v>
      </c>
      <c r="N1519" s="309">
        <v>1240.9007199999999</v>
      </c>
      <c r="O1519" s="309">
        <v>5836.9972800000005</v>
      </c>
      <c r="P1519" s="309">
        <v>24888.188959999999</v>
      </c>
      <c r="Q1519" s="309">
        <v>0</v>
      </c>
      <c r="R1519" s="310">
        <v>24888.188959999999</v>
      </c>
      <c r="S1519" s="5"/>
      <c r="T1519" s="5"/>
      <c r="U1519" s="5"/>
      <c r="V1519" s="5"/>
      <c r="W1519" s="5"/>
      <c r="X1519" s="5"/>
      <c r="Y1519" s="5"/>
      <c r="Z1519" s="5"/>
      <c r="AA1519" s="5"/>
      <c r="AB1519" s="5"/>
    </row>
    <row r="1520" spans="1:28" s="298" customFormat="1">
      <c r="A1520" s="311"/>
      <c r="B1520" s="311"/>
      <c r="C1520" s="311"/>
      <c r="D1520" s="311"/>
      <c r="E1520" s="312">
        <v>85</v>
      </c>
      <c r="F1520" s="313">
        <v>0</v>
      </c>
      <c r="G1520" s="314">
        <v>0</v>
      </c>
      <c r="H1520" s="314">
        <v>0</v>
      </c>
      <c r="I1520" s="314">
        <v>4620.9501</v>
      </c>
      <c r="J1520" s="314">
        <v>3.4112199999999997</v>
      </c>
      <c r="K1520" s="314">
        <v>4624.36132</v>
      </c>
      <c r="L1520" s="314">
        <v>2884.59672</v>
      </c>
      <c r="M1520" s="314">
        <v>6.7900000000000002E-2</v>
      </c>
      <c r="N1520" s="314">
        <v>2884.66462</v>
      </c>
      <c r="O1520" s="314">
        <v>7509.0259400000004</v>
      </c>
      <c r="P1520" s="314">
        <v>45851.27478</v>
      </c>
      <c r="Q1520" s="314">
        <v>0</v>
      </c>
      <c r="R1520" s="315">
        <v>45851.27478</v>
      </c>
      <c r="S1520" s="5"/>
      <c r="T1520" s="5"/>
      <c r="U1520" s="5"/>
      <c r="V1520" s="5"/>
      <c r="W1520" s="5"/>
      <c r="X1520" s="5"/>
      <c r="Y1520" s="5"/>
      <c r="Z1520" s="5"/>
      <c r="AA1520" s="5"/>
      <c r="AB1520" s="5"/>
    </row>
    <row r="1521" spans="1:28" s="298" customFormat="1">
      <c r="A1521" s="311"/>
      <c r="B1521" s="311"/>
      <c r="C1521" s="311"/>
      <c r="D1521" s="311"/>
      <c r="E1521" s="312">
        <v>123</v>
      </c>
      <c r="F1521" s="313">
        <v>0</v>
      </c>
      <c r="G1521" s="314">
        <v>0</v>
      </c>
      <c r="H1521" s="314">
        <v>0</v>
      </c>
      <c r="I1521" s="314">
        <v>959.51778999999999</v>
      </c>
      <c r="J1521" s="314">
        <v>0</v>
      </c>
      <c r="K1521" s="314">
        <v>959.51778999999999</v>
      </c>
      <c r="L1521" s="314">
        <v>0</v>
      </c>
      <c r="M1521" s="314">
        <v>0</v>
      </c>
      <c r="N1521" s="314">
        <v>0</v>
      </c>
      <c r="O1521" s="314">
        <v>959.51778999999999</v>
      </c>
      <c r="P1521" s="314">
        <v>6872.9927400000006</v>
      </c>
      <c r="Q1521" s="314">
        <v>0</v>
      </c>
      <c r="R1521" s="315">
        <v>6872.9927400000006</v>
      </c>
      <c r="S1521" s="5"/>
      <c r="T1521" s="5"/>
      <c r="U1521" s="5"/>
      <c r="V1521" s="5"/>
      <c r="W1521" s="5"/>
      <c r="X1521" s="5"/>
      <c r="Y1521" s="5"/>
      <c r="Z1521" s="5"/>
      <c r="AA1521" s="5"/>
      <c r="AB1521" s="5"/>
    </row>
    <row r="1522" spans="1:28" s="298" customFormat="1">
      <c r="A1522" s="311"/>
      <c r="B1522" s="311"/>
      <c r="C1522" s="311"/>
      <c r="D1522" s="306" t="s">
        <v>464</v>
      </c>
      <c r="E1522" s="307">
        <v>78</v>
      </c>
      <c r="F1522" s="308">
        <v>0</v>
      </c>
      <c r="G1522" s="309">
        <v>0</v>
      </c>
      <c r="H1522" s="309">
        <v>0</v>
      </c>
      <c r="I1522" s="309">
        <v>1332.97245</v>
      </c>
      <c r="J1522" s="309">
        <v>3.4000000000000002E-4</v>
      </c>
      <c r="K1522" s="309">
        <v>1332.97279</v>
      </c>
      <c r="L1522" s="309">
        <v>546.34295999999995</v>
      </c>
      <c r="M1522" s="309">
        <v>3.3829999999999999E-2</v>
      </c>
      <c r="N1522" s="309">
        <v>546.37679000000003</v>
      </c>
      <c r="O1522" s="309">
        <v>1879.3495800000001</v>
      </c>
      <c r="P1522" s="309">
        <v>7137.7151599999997</v>
      </c>
      <c r="Q1522" s="309">
        <v>0</v>
      </c>
      <c r="R1522" s="310">
        <v>7137.7151599999997</v>
      </c>
      <c r="S1522" s="5"/>
      <c r="T1522" s="5"/>
      <c r="U1522" s="5"/>
      <c r="V1522" s="5"/>
      <c r="W1522" s="5"/>
      <c r="X1522" s="5"/>
      <c r="Y1522" s="5"/>
      <c r="Z1522" s="5"/>
      <c r="AA1522" s="5"/>
      <c r="AB1522" s="5"/>
    </row>
    <row r="1523" spans="1:28" s="298" customFormat="1">
      <c r="A1523" s="311"/>
      <c r="B1523" s="311"/>
      <c r="C1523" s="306" t="s">
        <v>301</v>
      </c>
      <c r="D1523" s="306" t="s">
        <v>302</v>
      </c>
      <c r="E1523" s="307">
        <v>65</v>
      </c>
      <c r="F1523" s="308">
        <v>0</v>
      </c>
      <c r="G1523" s="309">
        <v>0</v>
      </c>
      <c r="H1523" s="309">
        <v>0</v>
      </c>
      <c r="I1523" s="309">
        <v>3192.0027200000004</v>
      </c>
      <c r="J1523" s="309">
        <v>0</v>
      </c>
      <c r="K1523" s="309">
        <v>3192.0027200000004</v>
      </c>
      <c r="L1523" s="309">
        <v>1469.0666299999998</v>
      </c>
      <c r="M1523" s="309">
        <v>0</v>
      </c>
      <c r="N1523" s="309">
        <v>1469.0666299999998</v>
      </c>
      <c r="O1523" s="309">
        <v>4661.0693499999998</v>
      </c>
      <c r="P1523" s="309">
        <v>15377.89363</v>
      </c>
      <c r="Q1523" s="309">
        <v>0</v>
      </c>
      <c r="R1523" s="310">
        <v>15377.89363</v>
      </c>
      <c r="S1523" s="5"/>
      <c r="T1523" s="5"/>
      <c r="U1523" s="5"/>
      <c r="V1523" s="5"/>
      <c r="W1523" s="5"/>
      <c r="X1523" s="5"/>
      <c r="Y1523" s="5"/>
      <c r="Z1523" s="5"/>
      <c r="AA1523" s="5"/>
      <c r="AB1523" s="5"/>
    </row>
    <row r="1524" spans="1:28" s="298" customFormat="1">
      <c r="A1524" s="311"/>
      <c r="B1524" s="311"/>
      <c r="C1524" s="311"/>
      <c r="D1524" s="306" t="s">
        <v>465</v>
      </c>
      <c r="E1524" s="307">
        <v>73</v>
      </c>
      <c r="F1524" s="308">
        <v>0</v>
      </c>
      <c r="G1524" s="309">
        <v>0</v>
      </c>
      <c r="H1524" s="309">
        <v>0</v>
      </c>
      <c r="I1524" s="309">
        <v>1687.62473</v>
      </c>
      <c r="J1524" s="309">
        <v>1.54E-2</v>
      </c>
      <c r="K1524" s="309">
        <v>1687.64013</v>
      </c>
      <c r="L1524" s="309">
        <v>89.268609999999995</v>
      </c>
      <c r="M1524" s="309">
        <v>0</v>
      </c>
      <c r="N1524" s="309">
        <v>89.268609999999995</v>
      </c>
      <c r="O1524" s="309">
        <v>1776.9087400000001</v>
      </c>
      <c r="P1524" s="309">
        <v>9484.7723699999988</v>
      </c>
      <c r="Q1524" s="309">
        <v>0</v>
      </c>
      <c r="R1524" s="310">
        <v>9484.7723699999988</v>
      </c>
      <c r="S1524" s="5"/>
      <c r="T1524" s="5"/>
      <c r="U1524" s="5"/>
      <c r="V1524" s="5"/>
      <c r="W1524" s="5"/>
      <c r="X1524" s="5"/>
      <c r="Y1524" s="5"/>
      <c r="Z1524" s="5"/>
      <c r="AA1524" s="5"/>
      <c r="AB1524" s="5"/>
    </row>
    <row r="1525" spans="1:28" s="298" customFormat="1">
      <c r="A1525" s="311"/>
      <c r="B1525" s="306" t="s">
        <v>22</v>
      </c>
      <c r="C1525" s="306" t="s">
        <v>22</v>
      </c>
      <c r="D1525" s="306" t="s">
        <v>22</v>
      </c>
      <c r="E1525" s="307">
        <v>33</v>
      </c>
      <c r="F1525" s="308">
        <v>0</v>
      </c>
      <c r="G1525" s="309">
        <v>0</v>
      </c>
      <c r="H1525" s="309">
        <v>0</v>
      </c>
      <c r="I1525" s="309">
        <v>7806.8665599999995</v>
      </c>
      <c r="J1525" s="309">
        <v>100.88844999999999</v>
      </c>
      <c r="K1525" s="309">
        <v>7907.7550099999999</v>
      </c>
      <c r="L1525" s="309">
        <v>6542.9967699999997</v>
      </c>
      <c r="M1525" s="309">
        <v>4.0999999999999995E-3</v>
      </c>
      <c r="N1525" s="309">
        <v>6543.0008699999998</v>
      </c>
      <c r="O1525" s="309">
        <v>14450.755880000001</v>
      </c>
      <c r="P1525" s="309">
        <v>41668.112329999996</v>
      </c>
      <c r="Q1525" s="309">
        <v>0</v>
      </c>
      <c r="R1525" s="310">
        <v>41668.112329999996</v>
      </c>
      <c r="S1525" s="5"/>
      <c r="T1525" s="5"/>
      <c r="U1525" s="5"/>
      <c r="V1525" s="5"/>
      <c r="W1525" s="5"/>
      <c r="X1525" s="5"/>
      <c r="Y1525" s="5"/>
      <c r="Z1525" s="5"/>
      <c r="AA1525" s="5"/>
      <c r="AB1525" s="5"/>
    </row>
    <row r="1526" spans="1:28" s="298" customFormat="1">
      <c r="A1526" s="311"/>
      <c r="B1526" s="311"/>
      <c r="C1526" s="306" t="s">
        <v>303</v>
      </c>
      <c r="D1526" s="306" t="s">
        <v>304</v>
      </c>
      <c r="E1526" s="307">
        <v>48</v>
      </c>
      <c r="F1526" s="308">
        <v>0</v>
      </c>
      <c r="G1526" s="309">
        <v>0</v>
      </c>
      <c r="H1526" s="309">
        <v>0</v>
      </c>
      <c r="I1526" s="309">
        <v>5872.9257099999995</v>
      </c>
      <c r="J1526" s="309">
        <v>0.22306999999999999</v>
      </c>
      <c r="K1526" s="309">
        <v>5873.1487800000004</v>
      </c>
      <c r="L1526" s="309">
        <v>2591.6792099999998</v>
      </c>
      <c r="M1526" s="309">
        <v>4.53E-2</v>
      </c>
      <c r="N1526" s="309">
        <v>2591.7245099999996</v>
      </c>
      <c r="O1526" s="309">
        <v>8464.8732899999995</v>
      </c>
      <c r="P1526" s="309">
        <v>61407.325369999999</v>
      </c>
      <c r="Q1526" s="309">
        <v>0</v>
      </c>
      <c r="R1526" s="310">
        <v>61407.325369999999</v>
      </c>
      <c r="S1526" s="5"/>
      <c r="T1526" s="5"/>
      <c r="U1526" s="5"/>
      <c r="V1526" s="5"/>
      <c r="W1526" s="5"/>
      <c r="X1526" s="5"/>
      <c r="Y1526" s="5"/>
      <c r="Z1526" s="5"/>
      <c r="AA1526" s="5"/>
      <c r="AB1526" s="5"/>
    </row>
    <row r="1527" spans="1:28" s="298" customFormat="1">
      <c r="A1527" s="311"/>
      <c r="B1527" s="306" t="s">
        <v>305</v>
      </c>
      <c r="C1527" s="306" t="s">
        <v>308</v>
      </c>
      <c r="D1527" s="306" t="s">
        <v>308</v>
      </c>
      <c r="E1527" s="307">
        <v>104</v>
      </c>
      <c r="F1527" s="308">
        <v>0</v>
      </c>
      <c r="G1527" s="309">
        <v>0</v>
      </c>
      <c r="H1527" s="309">
        <v>0</v>
      </c>
      <c r="I1527" s="309">
        <v>5091.1545700000006</v>
      </c>
      <c r="J1527" s="309">
        <v>168.2295</v>
      </c>
      <c r="K1527" s="309">
        <v>5259.3840700000001</v>
      </c>
      <c r="L1527" s="309">
        <v>1034.9530600000001</v>
      </c>
      <c r="M1527" s="309">
        <v>1.6989999999999998E-2</v>
      </c>
      <c r="N1527" s="309">
        <v>1034.9700500000001</v>
      </c>
      <c r="O1527" s="309">
        <v>6294.35412</v>
      </c>
      <c r="P1527" s="309">
        <v>36662.682159999997</v>
      </c>
      <c r="Q1527" s="309">
        <v>0</v>
      </c>
      <c r="R1527" s="310">
        <v>36662.682159999997</v>
      </c>
      <c r="S1527" s="5"/>
      <c r="T1527" s="5"/>
      <c r="U1527" s="5"/>
      <c r="V1527" s="5"/>
      <c r="W1527" s="5"/>
      <c r="X1527" s="5"/>
      <c r="Y1527" s="5"/>
      <c r="Z1527" s="5"/>
      <c r="AA1527" s="5"/>
      <c r="AB1527" s="5"/>
    </row>
    <row r="1528" spans="1:28" s="298" customFormat="1">
      <c r="A1528" s="311"/>
      <c r="B1528" s="311"/>
      <c r="C1528" s="306" t="s">
        <v>305</v>
      </c>
      <c r="D1528" s="306" t="s">
        <v>311</v>
      </c>
      <c r="E1528" s="307">
        <v>105</v>
      </c>
      <c r="F1528" s="308">
        <v>0</v>
      </c>
      <c r="G1528" s="309">
        <v>0</v>
      </c>
      <c r="H1528" s="309">
        <v>0</v>
      </c>
      <c r="I1528" s="309">
        <v>5501.6744600000002</v>
      </c>
      <c r="J1528" s="309">
        <v>3.63E-3</v>
      </c>
      <c r="K1528" s="309">
        <v>5501.6780899999994</v>
      </c>
      <c r="L1528" s="309">
        <v>2406.9348199999999</v>
      </c>
      <c r="M1528" s="309">
        <v>4.0000000000000002E-4</v>
      </c>
      <c r="N1528" s="309">
        <v>2406.9352200000003</v>
      </c>
      <c r="O1528" s="309">
        <v>7908.6133099999997</v>
      </c>
      <c r="P1528" s="309">
        <v>51848.367279999999</v>
      </c>
      <c r="Q1528" s="309">
        <v>0</v>
      </c>
      <c r="R1528" s="310">
        <v>51848.367279999999</v>
      </c>
      <c r="S1528" s="5"/>
      <c r="T1528" s="5"/>
      <c r="U1528" s="5"/>
      <c r="V1528" s="5"/>
      <c r="W1528" s="5"/>
      <c r="X1528" s="5"/>
      <c r="Y1528" s="5"/>
      <c r="Z1528" s="5"/>
      <c r="AA1528" s="5"/>
      <c r="AB1528" s="5"/>
    </row>
    <row r="1529" spans="1:28" s="298" customFormat="1">
      <c r="A1529" s="311"/>
      <c r="B1529" s="306" t="s">
        <v>24</v>
      </c>
      <c r="C1529" s="306" t="s">
        <v>24</v>
      </c>
      <c r="D1529" s="306" t="s">
        <v>446</v>
      </c>
      <c r="E1529" s="307">
        <v>98</v>
      </c>
      <c r="F1529" s="308">
        <v>0</v>
      </c>
      <c r="G1529" s="309">
        <v>0</v>
      </c>
      <c r="H1529" s="309">
        <v>0</v>
      </c>
      <c r="I1529" s="309">
        <v>3794.2746899999997</v>
      </c>
      <c r="J1529" s="309">
        <v>22.767799999999998</v>
      </c>
      <c r="K1529" s="309">
        <v>3817.0424900000003</v>
      </c>
      <c r="L1529" s="309">
        <v>2470.54115</v>
      </c>
      <c r="M1529" s="309">
        <v>1.25E-3</v>
      </c>
      <c r="N1529" s="309">
        <v>2470.5423999999998</v>
      </c>
      <c r="O1529" s="309">
        <v>6287.5848900000001</v>
      </c>
      <c r="P1529" s="309">
        <v>27809.207549999999</v>
      </c>
      <c r="Q1529" s="309">
        <v>0</v>
      </c>
      <c r="R1529" s="310">
        <v>27809.207549999999</v>
      </c>
      <c r="S1529" s="5"/>
      <c r="T1529" s="5"/>
      <c r="U1529" s="5"/>
      <c r="V1529" s="5"/>
      <c r="W1529" s="5"/>
      <c r="X1529" s="5"/>
      <c r="Y1529" s="5"/>
      <c r="Z1529" s="5"/>
      <c r="AA1529" s="5"/>
      <c r="AB1529" s="5"/>
    </row>
    <row r="1530" spans="1:28" s="298" customFormat="1">
      <c r="A1530" s="311"/>
      <c r="B1530" s="311"/>
      <c r="C1530" s="311"/>
      <c r="D1530" s="306" t="s">
        <v>24</v>
      </c>
      <c r="E1530" s="307">
        <v>43</v>
      </c>
      <c r="F1530" s="308">
        <v>0</v>
      </c>
      <c r="G1530" s="309">
        <v>0</v>
      </c>
      <c r="H1530" s="309">
        <v>0</v>
      </c>
      <c r="I1530" s="309">
        <v>10846.0951</v>
      </c>
      <c r="J1530" s="309">
        <v>56.121540000000003</v>
      </c>
      <c r="K1530" s="309">
        <v>10902.216640000001</v>
      </c>
      <c r="L1530" s="309">
        <v>10860.56191</v>
      </c>
      <c r="M1530" s="309">
        <v>5.75962</v>
      </c>
      <c r="N1530" s="309">
        <v>10866.321529999999</v>
      </c>
      <c r="O1530" s="309">
        <v>21768.538170000003</v>
      </c>
      <c r="P1530" s="309">
        <v>40668.470460000004</v>
      </c>
      <c r="Q1530" s="309">
        <v>0</v>
      </c>
      <c r="R1530" s="310">
        <v>40668.470460000004</v>
      </c>
      <c r="S1530" s="5"/>
      <c r="T1530" s="5"/>
      <c r="U1530" s="5"/>
      <c r="V1530" s="5"/>
      <c r="W1530" s="5"/>
      <c r="X1530" s="5"/>
      <c r="Y1530" s="5"/>
      <c r="Z1530" s="5"/>
      <c r="AA1530" s="5"/>
      <c r="AB1530" s="5"/>
    </row>
    <row r="1531" spans="1:28" s="298" customFormat="1">
      <c r="A1531" s="311"/>
      <c r="B1531" s="306" t="s">
        <v>25</v>
      </c>
      <c r="C1531" s="306" t="s">
        <v>25</v>
      </c>
      <c r="D1531" s="306" t="s">
        <v>25</v>
      </c>
      <c r="E1531" s="307">
        <v>52</v>
      </c>
      <c r="F1531" s="308">
        <v>0</v>
      </c>
      <c r="G1531" s="309">
        <v>0</v>
      </c>
      <c r="H1531" s="309">
        <v>0</v>
      </c>
      <c r="I1531" s="309">
        <v>5724.7850599999992</v>
      </c>
      <c r="J1531" s="309">
        <v>0</v>
      </c>
      <c r="K1531" s="309">
        <v>5724.7850599999992</v>
      </c>
      <c r="L1531" s="309">
        <v>1929.1482900000001</v>
      </c>
      <c r="M1531" s="309">
        <v>0</v>
      </c>
      <c r="N1531" s="309">
        <v>1929.1482900000001</v>
      </c>
      <c r="O1531" s="309">
        <v>7653.9333499999993</v>
      </c>
      <c r="P1531" s="309">
        <v>29601.157070000001</v>
      </c>
      <c r="Q1531" s="309">
        <v>0</v>
      </c>
      <c r="R1531" s="310">
        <v>29601.157070000001</v>
      </c>
      <c r="S1531" s="5"/>
      <c r="T1531" s="5"/>
      <c r="U1531" s="5"/>
      <c r="V1531" s="5"/>
      <c r="W1531" s="5"/>
      <c r="X1531" s="5"/>
      <c r="Y1531" s="5"/>
      <c r="Z1531" s="5"/>
      <c r="AA1531" s="5"/>
      <c r="AB1531" s="5"/>
    </row>
    <row r="1532" spans="1:28" s="298" customFormat="1">
      <c r="A1532" s="311"/>
      <c r="B1532" s="311"/>
      <c r="C1532" s="306" t="s">
        <v>466</v>
      </c>
      <c r="D1532" s="306" t="s">
        <v>466</v>
      </c>
      <c r="E1532" s="307">
        <v>133</v>
      </c>
      <c r="F1532" s="308">
        <v>0</v>
      </c>
      <c r="G1532" s="309">
        <v>0</v>
      </c>
      <c r="H1532" s="309">
        <v>0</v>
      </c>
      <c r="I1532" s="309">
        <v>1085.0050800000001</v>
      </c>
      <c r="J1532" s="309">
        <v>0</v>
      </c>
      <c r="K1532" s="309">
        <v>1085.0050800000001</v>
      </c>
      <c r="L1532" s="309">
        <v>211.2011</v>
      </c>
      <c r="M1532" s="309">
        <v>0</v>
      </c>
      <c r="N1532" s="309">
        <v>211.2011</v>
      </c>
      <c r="O1532" s="309">
        <v>1296.2061799999999</v>
      </c>
      <c r="P1532" s="309">
        <v>11598.292099999999</v>
      </c>
      <c r="Q1532" s="309">
        <v>0</v>
      </c>
      <c r="R1532" s="310">
        <v>11598.292099999999</v>
      </c>
      <c r="S1532" s="5"/>
      <c r="T1532" s="5"/>
      <c r="U1532" s="5"/>
      <c r="V1532" s="5"/>
      <c r="W1532" s="5"/>
      <c r="X1532" s="5"/>
      <c r="Y1532" s="5"/>
      <c r="Z1532" s="5"/>
      <c r="AA1532" s="5"/>
      <c r="AB1532" s="5"/>
    </row>
    <row r="1533" spans="1:28" s="298" customFormat="1">
      <c r="A1533" s="311"/>
      <c r="B1533" s="306" t="s">
        <v>26</v>
      </c>
      <c r="C1533" s="306" t="s">
        <v>314</v>
      </c>
      <c r="D1533" s="306" t="s">
        <v>316</v>
      </c>
      <c r="E1533" s="307">
        <v>116</v>
      </c>
      <c r="F1533" s="308">
        <v>0</v>
      </c>
      <c r="G1533" s="309">
        <v>0</v>
      </c>
      <c r="H1533" s="309">
        <v>0</v>
      </c>
      <c r="I1533" s="309">
        <v>1757.2159199999999</v>
      </c>
      <c r="J1533" s="309">
        <v>0</v>
      </c>
      <c r="K1533" s="309">
        <v>1757.2159199999999</v>
      </c>
      <c r="L1533" s="309">
        <v>0</v>
      </c>
      <c r="M1533" s="309">
        <v>0</v>
      </c>
      <c r="N1533" s="309">
        <v>0</v>
      </c>
      <c r="O1533" s="309">
        <v>1757.2159199999999</v>
      </c>
      <c r="P1533" s="309">
        <v>15256.00109</v>
      </c>
      <c r="Q1533" s="309">
        <v>0</v>
      </c>
      <c r="R1533" s="310">
        <v>15256.00109</v>
      </c>
      <c r="S1533" s="5"/>
      <c r="T1533" s="5"/>
      <c r="U1533" s="5"/>
      <c r="V1533" s="5"/>
      <c r="W1533" s="5"/>
      <c r="X1533" s="5"/>
      <c r="Y1533" s="5"/>
      <c r="Z1533" s="5"/>
      <c r="AA1533" s="5"/>
      <c r="AB1533" s="5"/>
    </row>
    <row r="1534" spans="1:28" s="298" customFormat="1">
      <c r="A1534" s="311"/>
      <c r="B1534" s="311"/>
      <c r="C1534" s="311"/>
      <c r="D1534" s="311"/>
      <c r="E1534" s="312">
        <v>113</v>
      </c>
      <c r="F1534" s="313">
        <v>0</v>
      </c>
      <c r="G1534" s="314">
        <v>0</v>
      </c>
      <c r="H1534" s="314">
        <v>0</v>
      </c>
      <c r="I1534" s="314">
        <v>6343.4422199999999</v>
      </c>
      <c r="J1534" s="314">
        <v>11.37992</v>
      </c>
      <c r="K1534" s="314">
        <v>6354.8221399999993</v>
      </c>
      <c r="L1534" s="314">
        <v>2125.6722500000001</v>
      </c>
      <c r="M1534" s="314">
        <v>5.4009999999999996E-2</v>
      </c>
      <c r="N1534" s="314">
        <v>2125.7262599999999</v>
      </c>
      <c r="O1534" s="314">
        <v>8480.5483999999997</v>
      </c>
      <c r="P1534" s="314">
        <v>47013.384009999994</v>
      </c>
      <c r="Q1534" s="314">
        <v>0</v>
      </c>
      <c r="R1534" s="315">
        <v>47013.384009999994</v>
      </c>
      <c r="S1534" s="5"/>
      <c r="T1534" s="5"/>
      <c r="U1534" s="5"/>
      <c r="V1534" s="5"/>
      <c r="W1534" s="5"/>
      <c r="X1534" s="5"/>
      <c r="Y1534" s="5"/>
      <c r="Z1534" s="5"/>
      <c r="AA1534" s="5"/>
      <c r="AB1534" s="5"/>
    </row>
    <row r="1535" spans="1:28" s="298" customFormat="1">
      <c r="A1535" s="306" t="s">
        <v>467</v>
      </c>
      <c r="B1535" s="306" t="s">
        <v>3</v>
      </c>
      <c r="C1535" s="306" t="s">
        <v>201</v>
      </c>
      <c r="D1535" s="306" t="s">
        <v>201</v>
      </c>
      <c r="E1535" s="307">
        <v>394</v>
      </c>
      <c r="F1535" s="308">
        <v>0.10188</v>
      </c>
      <c r="G1535" s="309">
        <v>0</v>
      </c>
      <c r="H1535" s="309">
        <v>0.10188</v>
      </c>
      <c r="I1535" s="309">
        <v>562.58134999999993</v>
      </c>
      <c r="J1535" s="309">
        <v>43.115310000000001</v>
      </c>
      <c r="K1535" s="309">
        <v>605.69666000000007</v>
      </c>
      <c r="L1535" s="309">
        <v>653.27981999999997</v>
      </c>
      <c r="M1535" s="309">
        <v>35.163699999999999</v>
      </c>
      <c r="N1535" s="309">
        <v>688.44352000000003</v>
      </c>
      <c r="O1535" s="309">
        <v>1294.24206</v>
      </c>
      <c r="P1535" s="309">
        <v>11916.75316</v>
      </c>
      <c r="Q1535" s="309">
        <v>0</v>
      </c>
      <c r="R1535" s="310">
        <v>11916.75316</v>
      </c>
      <c r="S1535" s="5"/>
      <c r="T1535" s="5"/>
      <c r="U1535" s="5"/>
      <c r="V1535" s="5"/>
      <c r="W1535" s="5"/>
      <c r="X1535" s="5"/>
      <c r="Y1535" s="5"/>
      <c r="Z1535" s="5"/>
      <c r="AA1535" s="5"/>
      <c r="AB1535" s="5"/>
    </row>
    <row r="1536" spans="1:28" s="298" customFormat="1">
      <c r="A1536" s="311"/>
      <c r="B1536" s="311"/>
      <c r="C1536" s="306" t="s">
        <v>204</v>
      </c>
      <c r="D1536" s="306" t="s">
        <v>205</v>
      </c>
      <c r="E1536" s="307">
        <v>13</v>
      </c>
      <c r="F1536" s="308">
        <v>6.5799999999999999E-3</v>
      </c>
      <c r="G1536" s="309">
        <v>0</v>
      </c>
      <c r="H1536" s="309">
        <v>6.5799999999999999E-3</v>
      </c>
      <c r="I1536" s="309">
        <v>2799.0925099999999</v>
      </c>
      <c r="J1536" s="309">
        <v>58.849599999999995</v>
      </c>
      <c r="K1536" s="309">
        <v>2857.94211</v>
      </c>
      <c r="L1536" s="309">
        <v>6296.28539</v>
      </c>
      <c r="M1536" s="309">
        <v>490.86378999999999</v>
      </c>
      <c r="N1536" s="309">
        <v>6787.1491799999994</v>
      </c>
      <c r="O1536" s="309">
        <v>9645.0978699999996</v>
      </c>
      <c r="P1536" s="309">
        <v>65697.801160000003</v>
      </c>
      <c r="Q1536" s="309">
        <v>0</v>
      </c>
      <c r="R1536" s="310">
        <v>65697.801160000003</v>
      </c>
      <c r="S1536" s="5"/>
      <c r="T1536" s="5"/>
      <c r="U1536" s="5"/>
      <c r="V1536" s="5"/>
      <c r="W1536" s="5"/>
      <c r="X1536" s="5"/>
      <c r="Y1536" s="5"/>
      <c r="Z1536" s="5"/>
      <c r="AA1536" s="5"/>
      <c r="AB1536" s="5"/>
    </row>
    <row r="1537" spans="1:28" s="298" customFormat="1">
      <c r="A1537" s="311"/>
      <c r="B1537" s="306" t="s">
        <v>206</v>
      </c>
      <c r="C1537" s="306" t="s">
        <v>207</v>
      </c>
      <c r="D1537" s="306" t="s">
        <v>207</v>
      </c>
      <c r="E1537" s="307">
        <v>236</v>
      </c>
      <c r="F1537" s="308">
        <v>1.48105</v>
      </c>
      <c r="G1537" s="309">
        <v>0</v>
      </c>
      <c r="H1537" s="309">
        <v>1.48105</v>
      </c>
      <c r="I1537" s="309">
        <v>254.67309</v>
      </c>
      <c r="J1537" s="309">
        <v>2.5770300000000002</v>
      </c>
      <c r="K1537" s="309">
        <v>257.25011999999998</v>
      </c>
      <c r="L1537" s="309">
        <v>765.64067</v>
      </c>
      <c r="M1537" s="309">
        <v>4.6757399999999993</v>
      </c>
      <c r="N1537" s="309">
        <v>770.31641000000002</v>
      </c>
      <c r="O1537" s="309">
        <v>1029.0475799999999</v>
      </c>
      <c r="P1537" s="309">
        <v>5558.6104000000005</v>
      </c>
      <c r="Q1537" s="309">
        <v>0</v>
      </c>
      <c r="R1537" s="310">
        <v>5558.6104000000005</v>
      </c>
      <c r="S1537" s="5"/>
      <c r="T1537" s="5"/>
      <c r="U1537" s="5"/>
      <c r="V1537" s="5"/>
      <c r="W1537" s="5"/>
      <c r="X1537" s="5"/>
      <c r="Y1537" s="5"/>
      <c r="Z1537" s="5"/>
      <c r="AA1537" s="5"/>
      <c r="AB1537" s="5"/>
    </row>
    <row r="1538" spans="1:28" s="298" customFormat="1">
      <c r="A1538" s="311"/>
      <c r="B1538" s="306" t="s">
        <v>5</v>
      </c>
      <c r="C1538" s="306" t="s">
        <v>5</v>
      </c>
      <c r="D1538" s="306" t="s">
        <v>5</v>
      </c>
      <c r="E1538" s="307">
        <v>5</v>
      </c>
      <c r="F1538" s="308">
        <v>0.10201</v>
      </c>
      <c r="G1538" s="309">
        <v>0</v>
      </c>
      <c r="H1538" s="309">
        <v>0.10201</v>
      </c>
      <c r="I1538" s="309">
        <v>1999.5880900000002</v>
      </c>
      <c r="J1538" s="309">
        <v>346.61126000000002</v>
      </c>
      <c r="K1538" s="309">
        <v>2346.1993499999999</v>
      </c>
      <c r="L1538" s="309">
        <v>6575.73272</v>
      </c>
      <c r="M1538" s="309">
        <v>753.99671999999998</v>
      </c>
      <c r="N1538" s="309">
        <v>7329.7294400000001</v>
      </c>
      <c r="O1538" s="309">
        <v>9676.0308000000005</v>
      </c>
      <c r="P1538" s="309">
        <v>30571.341899999999</v>
      </c>
      <c r="Q1538" s="309">
        <v>0</v>
      </c>
      <c r="R1538" s="310">
        <v>30571.341899999999</v>
      </c>
      <c r="S1538" s="5"/>
      <c r="T1538" s="5"/>
      <c r="U1538" s="5"/>
      <c r="V1538" s="5"/>
      <c r="W1538" s="5"/>
      <c r="X1538" s="5"/>
      <c r="Y1538" s="5"/>
      <c r="Z1538" s="5"/>
      <c r="AA1538" s="5"/>
      <c r="AB1538" s="5"/>
    </row>
    <row r="1539" spans="1:28" s="298" customFormat="1">
      <c r="A1539" s="311"/>
      <c r="B1539" s="311"/>
      <c r="C1539" s="311"/>
      <c r="D1539" s="311"/>
      <c r="E1539" s="312">
        <v>59</v>
      </c>
      <c r="F1539" s="313">
        <v>0.51024000000000003</v>
      </c>
      <c r="G1539" s="314">
        <v>0</v>
      </c>
      <c r="H1539" s="314">
        <v>0.51024000000000003</v>
      </c>
      <c r="I1539" s="314">
        <v>1567.4949999999999</v>
      </c>
      <c r="J1539" s="314">
        <v>169.16821999999999</v>
      </c>
      <c r="K1539" s="314">
        <v>1736.6632199999999</v>
      </c>
      <c r="L1539" s="314">
        <v>3131.52027</v>
      </c>
      <c r="M1539" s="314">
        <v>211.58061999999998</v>
      </c>
      <c r="N1539" s="314">
        <v>3343.1008900000002</v>
      </c>
      <c r="O1539" s="314">
        <v>5080.2743499999997</v>
      </c>
      <c r="P1539" s="314">
        <v>32747.169590000001</v>
      </c>
      <c r="Q1539" s="314">
        <v>0</v>
      </c>
      <c r="R1539" s="315">
        <v>32747.169590000001</v>
      </c>
      <c r="S1539" s="5"/>
      <c r="T1539" s="5"/>
      <c r="U1539" s="5"/>
      <c r="V1539" s="5"/>
      <c r="W1539" s="5"/>
      <c r="X1539" s="5"/>
      <c r="Y1539" s="5"/>
      <c r="Z1539" s="5"/>
      <c r="AA1539" s="5"/>
      <c r="AB1539" s="5"/>
    </row>
    <row r="1540" spans="1:28" s="298" customFormat="1">
      <c r="A1540" s="311"/>
      <c r="B1540" s="311"/>
      <c r="C1540" s="311"/>
      <c r="D1540" s="311"/>
      <c r="E1540" s="312">
        <v>326</v>
      </c>
      <c r="F1540" s="313">
        <v>6.5599999999999999E-3</v>
      </c>
      <c r="G1540" s="314">
        <v>0</v>
      </c>
      <c r="H1540" s="314">
        <v>6.5599999999999999E-3</v>
      </c>
      <c r="I1540" s="314">
        <v>39.907330000000002</v>
      </c>
      <c r="J1540" s="314">
        <v>0</v>
      </c>
      <c r="K1540" s="314">
        <v>39.907330000000002</v>
      </c>
      <c r="L1540" s="314">
        <v>0</v>
      </c>
      <c r="M1540" s="314">
        <v>0</v>
      </c>
      <c r="N1540" s="314">
        <v>0</v>
      </c>
      <c r="O1540" s="314">
        <v>39.913890000000002</v>
      </c>
      <c r="P1540" s="314">
        <v>1989.5550000000001</v>
      </c>
      <c r="Q1540" s="314">
        <v>0</v>
      </c>
      <c r="R1540" s="315">
        <v>1989.5550000000001</v>
      </c>
      <c r="S1540" s="5"/>
      <c r="T1540" s="5"/>
      <c r="U1540" s="5"/>
      <c r="V1540" s="5"/>
      <c r="W1540" s="5"/>
      <c r="X1540" s="5"/>
      <c r="Y1540" s="5"/>
      <c r="Z1540" s="5"/>
      <c r="AA1540" s="5"/>
      <c r="AB1540" s="5"/>
    </row>
    <row r="1541" spans="1:28" s="298" customFormat="1">
      <c r="A1541" s="311"/>
      <c r="B1541" s="311"/>
      <c r="C1541" s="311"/>
      <c r="D1541" s="306" t="s">
        <v>211</v>
      </c>
      <c r="E1541" s="307">
        <v>86</v>
      </c>
      <c r="F1541" s="308">
        <v>6.2149999999999997E-2</v>
      </c>
      <c r="G1541" s="309">
        <v>0</v>
      </c>
      <c r="H1541" s="309">
        <v>6.2149999999999997E-2</v>
      </c>
      <c r="I1541" s="309">
        <v>1664.8891699999999</v>
      </c>
      <c r="J1541" s="309">
        <v>150.03019</v>
      </c>
      <c r="K1541" s="309">
        <v>1814.9193600000001</v>
      </c>
      <c r="L1541" s="309">
        <v>2809.8257400000002</v>
      </c>
      <c r="M1541" s="309">
        <v>542.75161000000003</v>
      </c>
      <c r="N1541" s="309">
        <v>3352.57735</v>
      </c>
      <c r="O1541" s="309">
        <v>5167.5588600000001</v>
      </c>
      <c r="P1541" s="309">
        <v>28030.155850000003</v>
      </c>
      <c r="Q1541" s="309">
        <v>0</v>
      </c>
      <c r="R1541" s="310">
        <v>28030.155850000003</v>
      </c>
      <c r="S1541" s="5"/>
      <c r="T1541" s="5"/>
      <c r="U1541" s="5"/>
      <c r="V1541" s="5"/>
      <c r="W1541" s="5"/>
      <c r="X1541" s="5"/>
      <c r="Y1541" s="5"/>
      <c r="Z1541" s="5"/>
      <c r="AA1541" s="5"/>
      <c r="AB1541" s="5"/>
    </row>
    <row r="1542" spans="1:28" s="298" customFormat="1">
      <c r="A1542" s="311"/>
      <c r="B1542" s="311"/>
      <c r="C1542" s="306" t="s">
        <v>217</v>
      </c>
      <c r="D1542" s="306" t="s">
        <v>217</v>
      </c>
      <c r="E1542" s="307">
        <v>58</v>
      </c>
      <c r="F1542" s="308">
        <v>0.30099999999999999</v>
      </c>
      <c r="G1542" s="309">
        <v>0</v>
      </c>
      <c r="H1542" s="309">
        <v>0.30099999999999999</v>
      </c>
      <c r="I1542" s="309">
        <v>709.73524999999995</v>
      </c>
      <c r="J1542" s="309">
        <v>21.682639999999999</v>
      </c>
      <c r="K1542" s="309">
        <v>731.41789000000006</v>
      </c>
      <c r="L1542" s="309">
        <v>1125.46162</v>
      </c>
      <c r="M1542" s="309">
        <v>41.203749999999999</v>
      </c>
      <c r="N1542" s="309">
        <v>1166.6653700000002</v>
      </c>
      <c r="O1542" s="309">
        <v>1898.38426</v>
      </c>
      <c r="P1542" s="309">
        <v>12122.86916</v>
      </c>
      <c r="Q1542" s="309">
        <v>0</v>
      </c>
      <c r="R1542" s="310">
        <v>12122.86916</v>
      </c>
      <c r="S1542" s="5"/>
      <c r="T1542" s="5"/>
      <c r="U1542" s="5"/>
      <c r="V1542" s="5"/>
      <c r="W1542" s="5"/>
      <c r="X1542" s="5"/>
      <c r="Y1542" s="5"/>
      <c r="Z1542" s="5"/>
      <c r="AA1542" s="5"/>
      <c r="AB1542" s="5"/>
    </row>
    <row r="1543" spans="1:28" s="298" customFormat="1">
      <c r="A1543" s="311"/>
      <c r="B1543" s="306" t="s">
        <v>6</v>
      </c>
      <c r="C1543" s="306" t="s">
        <v>222</v>
      </c>
      <c r="D1543" s="306" t="s">
        <v>6</v>
      </c>
      <c r="E1543" s="307">
        <v>31</v>
      </c>
      <c r="F1543" s="308">
        <v>2.0200000000000001E-3</v>
      </c>
      <c r="G1543" s="309">
        <v>0</v>
      </c>
      <c r="H1543" s="309">
        <v>2.0200000000000001E-3</v>
      </c>
      <c r="I1543" s="309">
        <v>1477.71651</v>
      </c>
      <c r="J1543" s="309">
        <v>440.10744</v>
      </c>
      <c r="K1543" s="309">
        <v>1917.82395</v>
      </c>
      <c r="L1543" s="309">
        <v>1696.2277199999999</v>
      </c>
      <c r="M1543" s="309">
        <v>283.36859999999996</v>
      </c>
      <c r="N1543" s="309">
        <v>1979.5963200000001</v>
      </c>
      <c r="O1543" s="309">
        <v>3897.42229</v>
      </c>
      <c r="P1543" s="309">
        <v>17148.57187</v>
      </c>
      <c r="Q1543" s="309">
        <v>0</v>
      </c>
      <c r="R1543" s="310">
        <v>17148.57187</v>
      </c>
      <c r="S1543" s="5"/>
      <c r="T1543" s="5"/>
      <c r="U1543" s="5"/>
      <c r="V1543" s="5"/>
      <c r="W1543" s="5"/>
      <c r="X1543" s="5"/>
      <c r="Y1543" s="5"/>
      <c r="Z1543" s="5"/>
      <c r="AA1543" s="5"/>
      <c r="AB1543" s="5"/>
    </row>
    <row r="1544" spans="1:28" s="298" customFormat="1">
      <c r="A1544" s="311"/>
      <c r="B1544" s="306" t="s">
        <v>7</v>
      </c>
      <c r="C1544" s="306" t="s">
        <v>7</v>
      </c>
      <c r="D1544" s="306" t="s">
        <v>7</v>
      </c>
      <c r="E1544" s="307">
        <v>20</v>
      </c>
      <c r="F1544" s="308">
        <v>1.0320000000000001E-2</v>
      </c>
      <c r="G1544" s="309">
        <v>0</v>
      </c>
      <c r="H1544" s="309">
        <v>1.0320000000000001E-2</v>
      </c>
      <c r="I1544" s="309">
        <v>984.98854000000006</v>
      </c>
      <c r="J1544" s="309">
        <v>16.95722</v>
      </c>
      <c r="K1544" s="309">
        <v>1001.9457600000001</v>
      </c>
      <c r="L1544" s="309">
        <v>5217.0006800000001</v>
      </c>
      <c r="M1544" s="309">
        <v>71.03998</v>
      </c>
      <c r="N1544" s="309">
        <v>5288.0406600000006</v>
      </c>
      <c r="O1544" s="309">
        <v>6289.9967400000005</v>
      </c>
      <c r="P1544" s="309">
        <v>29713.398379999999</v>
      </c>
      <c r="Q1544" s="309">
        <v>0</v>
      </c>
      <c r="R1544" s="310">
        <v>29713.398379999999</v>
      </c>
      <c r="S1544" s="5"/>
      <c r="T1544" s="5"/>
      <c r="U1544" s="5"/>
      <c r="V1544" s="5"/>
      <c r="W1544" s="5"/>
      <c r="X1544" s="5"/>
      <c r="Y1544" s="5"/>
      <c r="Z1544" s="5"/>
      <c r="AA1544" s="5"/>
      <c r="AB1544" s="5"/>
    </row>
    <row r="1545" spans="1:28" s="298" customFormat="1">
      <c r="A1545" s="311"/>
      <c r="B1545" s="311"/>
      <c r="C1545" s="306" t="s">
        <v>224</v>
      </c>
      <c r="D1545" s="306" t="s">
        <v>224</v>
      </c>
      <c r="E1545" s="307">
        <v>37</v>
      </c>
      <c r="F1545" s="308">
        <v>0.11698</v>
      </c>
      <c r="G1545" s="309">
        <v>0</v>
      </c>
      <c r="H1545" s="309">
        <v>0.11698</v>
      </c>
      <c r="I1545" s="309">
        <v>1106.2468600000002</v>
      </c>
      <c r="J1545" s="309">
        <v>6.5171599999999996</v>
      </c>
      <c r="K1545" s="309">
        <v>1112.7640200000001</v>
      </c>
      <c r="L1545" s="309">
        <v>1676.2515900000001</v>
      </c>
      <c r="M1545" s="309">
        <v>147.09179999999998</v>
      </c>
      <c r="N1545" s="309">
        <v>1823.34339</v>
      </c>
      <c r="O1545" s="309">
        <v>2936.2243900000003</v>
      </c>
      <c r="P1545" s="309">
        <v>30296.090550000001</v>
      </c>
      <c r="Q1545" s="309">
        <v>0</v>
      </c>
      <c r="R1545" s="310">
        <v>30296.090550000001</v>
      </c>
      <c r="S1545" s="5"/>
      <c r="T1545" s="5"/>
      <c r="U1545" s="5"/>
      <c r="V1545" s="5"/>
      <c r="W1545" s="5"/>
      <c r="X1545" s="5"/>
      <c r="Y1545" s="5"/>
      <c r="Z1545" s="5"/>
      <c r="AA1545" s="5"/>
      <c r="AB1545" s="5"/>
    </row>
    <row r="1546" spans="1:28" s="298" customFormat="1">
      <c r="A1546" s="311"/>
      <c r="B1546" s="306" t="s">
        <v>8</v>
      </c>
      <c r="C1546" s="306" t="s">
        <v>225</v>
      </c>
      <c r="D1546" s="306" t="s">
        <v>8</v>
      </c>
      <c r="E1546" s="307">
        <v>63</v>
      </c>
      <c r="F1546" s="308">
        <v>1.0000000000000001E-5</v>
      </c>
      <c r="G1546" s="309">
        <v>0</v>
      </c>
      <c r="H1546" s="309">
        <v>1.0000000000000001E-5</v>
      </c>
      <c r="I1546" s="309">
        <v>3185.7917699999998</v>
      </c>
      <c r="J1546" s="309">
        <v>44.333390000000001</v>
      </c>
      <c r="K1546" s="309">
        <v>3230.1251600000001</v>
      </c>
      <c r="L1546" s="309">
        <v>19203.80746</v>
      </c>
      <c r="M1546" s="309">
        <v>840.90918000000011</v>
      </c>
      <c r="N1546" s="309">
        <v>20044.716640000002</v>
      </c>
      <c r="O1546" s="309">
        <v>23274.841809999998</v>
      </c>
      <c r="P1546" s="309">
        <v>27935.72797</v>
      </c>
      <c r="Q1546" s="309">
        <v>0</v>
      </c>
      <c r="R1546" s="310">
        <v>27935.72797</v>
      </c>
      <c r="S1546" s="5"/>
      <c r="T1546" s="5"/>
      <c r="U1546" s="5"/>
      <c r="V1546" s="5"/>
      <c r="W1546" s="5"/>
      <c r="X1546" s="5"/>
      <c r="Y1546" s="5"/>
      <c r="Z1546" s="5"/>
      <c r="AA1546" s="5"/>
      <c r="AB1546" s="5"/>
    </row>
    <row r="1547" spans="1:28" s="298" customFormat="1">
      <c r="A1547" s="311"/>
      <c r="B1547" s="311"/>
      <c r="C1547" s="311"/>
      <c r="D1547" s="311"/>
      <c r="E1547" s="312">
        <v>391</v>
      </c>
      <c r="F1547" s="313">
        <v>2.9999999999999997E-5</v>
      </c>
      <c r="G1547" s="314">
        <v>0</v>
      </c>
      <c r="H1547" s="314">
        <v>2.9999999999999997E-5</v>
      </c>
      <c r="I1547" s="314">
        <v>55.934220000000003</v>
      </c>
      <c r="J1547" s="314">
        <v>0</v>
      </c>
      <c r="K1547" s="314">
        <v>55.934220000000003</v>
      </c>
      <c r="L1547" s="314">
        <v>0</v>
      </c>
      <c r="M1547" s="314">
        <v>0</v>
      </c>
      <c r="N1547" s="314">
        <v>0</v>
      </c>
      <c r="O1547" s="314">
        <v>55.934249999999999</v>
      </c>
      <c r="P1547" s="314">
        <v>2803.6997500000002</v>
      </c>
      <c r="Q1547" s="314">
        <v>0</v>
      </c>
      <c r="R1547" s="315">
        <v>2803.6997500000002</v>
      </c>
      <c r="S1547" s="5"/>
      <c r="T1547" s="5"/>
      <c r="U1547" s="5"/>
      <c r="V1547" s="5"/>
      <c r="W1547" s="5"/>
      <c r="X1547" s="5"/>
      <c r="Y1547" s="5"/>
      <c r="Z1547" s="5"/>
      <c r="AA1547" s="5"/>
      <c r="AB1547" s="5"/>
    </row>
    <row r="1548" spans="1:28" s="298" customFormat="1">
      <c r="A1548" s="311"/>
      <c r="B1548" s="311"/>
      <c r="C1548" s="311"/>
      <c r="D1548" s="306" t="s">
        <v>96</v>
      </c>
      <c r="E1548" s="307">
        <v>230</v>
      </c>
      <c r="F1548" s="308">
        <v>0.40466000000000002</v>
      </c>
      <c r="G1548" s="309">
        <v>0</v>
      </c>
      <c r="H1548" s="309">
        <v>0.40466000000000002</v>
      </c>
      <c r="I1548" s="309">
        <v>1488.7177199999999</v>
      </c>
      <c r="J1548" s="309">
        <v>102.28591</v>
      </c>
      <c r="K1548" s="309">
        <v>1591.0036299999999</v>
      </c>
      <c r="L1548" s="309">
        <v>2286.5922999999998</v>
      </c>
      <c r="M1548" s="309">
        <v>101.53955999999999</v>
      </c>
      <c r="N1548" s="309">
        <v>2388.13186</v>
      </c>
      <c r="O1548" s="309">
        <v>3979.5401499999998</v>
      </c>
      <c r="P1548" s="309">
        <v>26043.30644</v>
      </c>
      <c r="Q1548" s="309">
        <v>0</v>
      </c>
      <c r="R1548" s="310">
        <v>26043.30644</v>
      </c>
      <c r="S1548" s="5"/>
      <c r="T1548" s="5"/>
      <c r="U1548" s="5"/>
      <c r="V1548" s="5"/>
      <c r="W1548" s="5"/>
      <c r="X1548" s="5"/>
      <c r="Y1548" s="5"/>
      <c r="Z1548" s="5"/>
      <c r="AA1548" s="5"/>
      <c r="AB1548" s="5"/>
    </row>
    <row r="1549" spans="1:28" s="298" customFormat="1">
      <c r="A1549" s="311"/>
      <c r="B1549" s="306" t="s">
        <v>9</v>
      </c>
      <c r="C1549" s="306" t="s">
        <v>9</v>
      </c>
      <c r="D1549" s="306" t="s">
        <v>9</v>
      </c>
      <c r="E1549" s="307">
        <v>23</v>
      </c>
      <c r="F1549" s="308">
        <v>8.8199999999999997E-3</v>
      </c>
      <c r="G1549" s="309">
        <v>0</v>
      </c>
      <c r="H1549" s="309">
        <v>8.8199999999999997E-3</v>
      </c>
      <c r="I1549" s="309">
        <v>1785.26484</v>
      </c>
      <c r="J1549" s="309">
        <v>225.91876999999999</v>
      </c>
      <c r="K1549" s="309">
        <v>2011.18361</v>
      </c>
      <c r="L1549" s="309">
        <v>4460.1228099999998</v>
      </c>
      <c r="M1549" s="309">
        <v>437.86144999999999</v>
      </c>
      <c r="N1549" s="309">
        <v>4897.9842600000002</v>
      </c>
      <c r="O1549" s="309">
        <v>6909.1766900000002</v>
      </c>
      <c r="P1549" s="309">
        <v>29084.42467</v>
      </c>
      <c r="Q1549" s="309">
        <v>0</v>
      </c>
      <c r="R1549" s="310">
        <v>29084.42467</v>
      </c>
      <c r="S1549" s="5"/>
      <c r="T1549" s="5"/>
      <c r="U1549" s="5"/>
      <c r="V1549" s="5"/>
      <c r="W1549" s="5"/>
      <c r="X1549" s="5"/>
      <c r="Y1549" s="5"/>
      <c r="Z1549" s="5"/>
      <c r="AA1549" s="5"/>
      <c r="AB1549" s="5"/>
    </row>
    <row r="1550" spans="1:28" s="298" customFormat="1">
      <c r="A1550" s="311"/>
      <c r="B1550" s="306" t="s">
        <v>235</v>
      </c>
      <c r="C1550" s="306" t="s">
        <v>235</v>
      </c>
      <c r="D1550" s="306" t="s">
        <v>235</v>
      </c>
      <c r="E1550" s="307">
        <v>30</v>
      </c>
      <c r="F1550" s="308">
        <v>9.8300000000000002E-3</v>
      </c>
      <c r="G1550" s="309">
        <v>0</v>
      </c>
      <c r="H1550" s="309">
        <v>9.8300000000000002E-3</v>
      </c>
      <c r="I1550" s="309">
        <v>1560.92634</v>
      </c>
      <c r="J1550" s="309">
        <v>180.22279999999998</v>
      </c>
      <c r="K1550" s="309">
        <v>1741.14914</v>
      </c>
      <c r="L1550" s="309">
        <v>3879.1852999999996</v>
      </c>
      <c r="M1550" s="309">
        <v>403.89428000000004</v>
      </c>
      <c r="N1550" s="309">
        <v>4283.0795799999996</v>
      </c>
      <c r="O1550" s="309">
        <v>6024.23855</v>
      </c>
      <c r="P1550" s="309">
        <v>27829.499159999999</v>
      </c>
      <c r="Q1550" s="309">
        <v>0</v>
      </c>
      <c r="R1550" s="310">
        <v>27829.499159999999</v>
      </c>
      <c r="S1550" s="5"/>
      <c r="T1550" s="5"/>
      <c r="U1550" s="5"/>
      <c r="V1550" s="5"/>
      <c r="W1550" s="5"/>
      <c r="X1550" s="5"/>
      <c r="Y1550" s="5"/>
      <c r="Z1550" s="5"/>
      <c r="AA1550" s="5"/>
      <c r="AB1550" s="5"/>
    </row>
    <row r="1551" spans="1:28" s="298" customFormat="1">
      <c r="A1551" s="311"/>
      <c r="B1551" s="311"/>
      <c r="C1551" s="311"/>
      <c r="D1551" s="311"/>
      <c r="E1551" s="312">
        <v>328</v>
      </c>
      <c r="F1551" s="313">
        <v>4.9500000000000004E-3</v>
      </c>
      <c r="G1551" s="314">
        <v>0</v>
      </c>
      <c r="H1551" s="314">
        <v>4.9500000000000004E-3</v>
      </c>
      <c r="I1551" s="314">
        <v>105.76724</v>
      </c>
      <c r="J1551" s="314">
        <v>2.96E-3</v>
      </c>
      <c r="K1551" s="314">
        <v>105.7702</v>
      </c>
      <c r="L1551" s="314">
        <v>0</v>
      </c>
      <c r="M1551" s="314">
        <v>0</v>
      </c>
      <c r="N1551" s="314">
        <v>0</v>
      </c>
      <c r="O1551" s="314">
        <v>105.77515</v>
      </c>
      <c r="P1551" s="314">
        <v>3856.6357000000003</v>
      </c>
      <c r="Q1551" s="314">
        <v>0</v>
      </c>
      <c r="R1551" s="315">
        <v>3856.6357000000003</v>
      </c>
      <c r="S1551" s="5"/>
      <c r="T1551" s="5"/>
      <c r="U1551" s="5"/>
      <c r="V1551" s="5"/>
      <c r="W1551" s="5"/>
      <c r="X1551" s="5"/>
      <c r="Y1551" s="5"/>
      <c r="Z1551" s="5"/>
      <c r="AA1551" s="5"/>
      <c r="AB1551" s="5"/>
    </row>
    <row r="1552" spans="1:28" s="298" customFormat="1">
      <c r="A1552" s="311"/>
      <c r="B1552" s="311"/>
      <c r="C1552" s="306" t="s">
        <v>236</v>
      </c>
      <c r="D1552" s="306" t="s">
        <v>237</v>
      </c>
      <c r="E1552" s="307">
        <v>76</v>
      </c>
      <c r="F1552" s="308">
        <v>0.36713000000000001</v>
      </c>
      <c r="G1552" s="309">
        <v>0</v>
      </c>
      <c r="H1552" s="309">
        <v>0.36713000000000001</v>
      </c>
      <c r="I1552" s="309">
        <v>1146.19597</v>
      </c>
      <c r="J1552" s="309">
        <v>8.3172999999999995</v>
      </c>
      <c r="K1552" s="309">
        <v>1154.5132699999999</v>
      </c>
      <c r="L1552" s="309">
        <v>173.19681</v>
      </c>
      <c r="M1552" s="309">
        <v>0.44774999999999998</v>
      </c>
      <c r="N1552" s="309">
        <v>173.64455999999998</v>
      </c>
      <c r="O1552" s="309">
        <v>1328.52496</v>
      </c>
      <c r="P1552" s="309">
        <v>14434.641659999999</v>
      </c>
      <c r="Q1552" s="309">
        <v>0</v>
      </c>
      <c r="R1552" s="310">
        <v>14434.641659999999</v>
      </c>
      <c r="S1552" s="5"/>
      <c r="T1552" s="5"/>
      <c r="U1552" s="5"/>
      <c r="V1552" s="5"/>
      <c r="W1552" s="5"/>
      <c r="X1552" s="5"/>
      <c r="Y1552" s="5"/>
      <c r="Z1552" s="5"/>
      <c r="AA1552" s="5"/>
      <c r="AB1552" s="5"/>
    </row>
    <row r="1553" spans="1:28" s="298" customFormat="1">
      <c r="A1553" s="311"/>
      <c r="B1553" s="306" t="s">
        <v>12</v>
      </c>
      <c r="C1553" s="306" t="s">
        <v>238</v>
      </c>
      <c r="D1553" s="306" t="s">
        <v>239</v>
      </c>
      <c r="E1553" s="307">
        <v>26</v>
      </c>
      <c r="F1553" s="308">
        <v>7.0230000000000001E-2</v>
      </c>
      <c r="G1553" s="309">
        <v>0</v>
      </c>
      <c r="H1553" s="309">
        <v>7.0230000000000001E-2</v>
      </c>
      <c r="I1553" s="309">
        <v>1698.1039900000001</v>
      </c>
      <c r="J1553" s="309">
        <v>108.61854</v>
      </c>
      <c r="K1553" s="309">
        <v>1806.72253</v>
      </c>
      <c r="L1553" s="309">
        <v>3078.3114399999999</v>
      </c>
      <c r="M1553" s="309">
        <v>247.45004</v>
      </c>
      <c r="N1553" s="309">
        <v>3325.7614800000001</v>
      </c>
      <c r="O1553" s="309">
        <v>5132.5542400000004</v>
      </c>
      <c r="P1553" s="309">
        <v>32593.025460000001</v>
      </c>
      <c r="Q1553" s="309">
        <v>0</v>
      </c>
      <c r="R1553" s="310">
        <v>32593.025460000001</v>
      </c>
      <c r="S1553" s="5"/>
      <c r="T1553" s="5"/>
      <c r="U1553" s="5"/>
      <c r="V1553" s="5"/>
      <c r="W1553" s="5"/>
      <c r="X1553" s="5"/>
      <c r="Y1553" s="5"/>
      <c r="Z1553" s="5"/>
      <c r="AA1553" s="5"/>
      <c r="AB1553" s="5"/>
    </row>
    <row r="1554" spans="1:28" s="298" customFormat="1">
      <c r="A1554" s="311"/>
      <c r="B1554" s="311"/>
      <c r="C1554" s="306" t="s">
        <v>12</v>
      </c>
      <c r="D1554" s="306" t="s">
        <v>12</v>
      </c>
      <c r="E1554" s="307">
        <v>9</v>
      </c>
      <c r="F1554" s="308">
        <v>23.55498</v>
      </c>
      <c r="G1554" s="309">
        <v>0</v>
      </c>
      <c r="H1554" s="309">
        <v>23.55498</v>
      </c>
      <c r="I1554" s="309">
        <v>1682.1671799999999</v>
      </c>
      <c r="J1554" s="309">
        <v>19.955099999999998</v>
      </c>
      <c r="K1554" s="309">
        <v>1702.12228</v>
      </c>
      <c r="L1554" s="309">
        <v>1039.5374300000001</v>
      </c>
      <c r="M1554" s="309">
        <v>23.291130000000003</v>
      </c>
      <c r="N1554" s="309">
        <v>1062.8285600000002</v>
      </c>
      <c r="O1554" s="309">
        <v>2788.5058199999999</v>
      </c>
      <c r="P1554" s="309">
        <v>39884.357670000005</v>
      </c>
      <c r="Q1554" s="309">
        <v>0</v>
      </c>
      <c r="R1554" s="310">
        <v>39884.357670000005</v>
      </c>
      <c r="S1554" s="5"/>
      <c r="T1554" s="5"/>
      <c r="U1554" s="5"/>
      <c r="V1554" s="5"/>
      <c r="W1554" s="5"/>
      <c r="X1554" s="5"/>
      <c r="Y1554" s="5"/>
      <c r="Z1554" s="5"/>
      <c r="AA1554" s="5"/>
      <c r="AB1554" s="5"/>
    </row>
    <row r="1555" spans="1:28" s="298" customFormat="1">
      <c r="A1555" s="311"/>
      <c r="B1555" s="311"/>
      <c r="C1555" s="306" t="s">
        <v>240</v>
      </c>
      <c r="D1555" s="306" t="s">
        <v>240</v>
      </c>
      <c r="E1555" s="307">
        <v>225</v>
      </c>
      <c r="F1555" s="308">
        <v>8.9999999999999992E-5</v>
      </c>
      <c r="G1555" s="309">
        <v>0</v>
      </c>
      <c r="H1555" s="309">
        <v>8.9999999999999992E-5</v>
      </c>
      <c r="I1555" s="309">
        <v>889.51146999999992</v>
      </c>
      <c r="J1555" s="309">
        <v>80.933820000000011</v>
      </c>
      <c r="K1555" s="309">
        <v>970.44529</v>
      </c>
      <c r="L1555" s="309">
        <v>546.17989</v>
      </c>
      <c r="M1555" s="309">
        <v>17.764880000000002</v>
      </c>
      <c r="N1555" s="309">
        <v>563.94477000000006</v>
      </c>
      <c r="O1555" s="309">
        <v>1534.3901499999999</v>
      </c>
      <c r="P1555" s="309">
        <v>10927.595039999998</v>
      </c>
      <c r="Q1555" s="309">
        <v>0</v>
      </c>
      <c r="R1555" s="310">
        <v>10927.595039999998</v>
      </c>
      <c r="S1555" s="5"/>
      <c r="T1555" s="5"/>
      <c r="U1555" s="5"/>
      <c r="V1555" s="5"/>
      <c r="W1555" s="5"/>
      <c r="X1555" s="5"/>
      <c r="Y1555" s="5"/>
      <c r="Z1555" s="5"/>
      <c r="AA1555" s="5"/>
      <c r="AB1555" s="5"/>
    </row>
    <row r="1556" spans="1:28" s="298" customFormat="1">
      <c r="A1556" s="311"/>
      <c r="B1556" s="311"/>
      <c r="C1556" s="306" t="s">
        <v>242</v>
      </c>
      <c r="D1556" s="306" t="s">
        <v>242</v>
      </c>
      <c r="E1556" s="307">
        <v>33</v>
      </c>
      <c r="F1556" s="308">
        <v>6.6159999999999997E-2</v>
      </c>
      <c r="G1556" s="309">
        <v>0</v>
      </c>
      <c r="H1556" s="309">
        <v>6.6159999999999997E-2</v>
      </c>
      <c r="I1556" s="309">
        <v>992.13607999999999</v>
      </c>
      <c r="J1556" s="309">
        <v>29.080259999999999</v>
      </c>
      <c r="K1556" s="309">
        <v>1021.2163399999999</v>
      </c>
      <c r="L1556" s="309">
        <v>808.44097999999997</v>
      </c>
      <c r="M1556" s="309">
        <v>3.11632</v>
      </c>
      <c r="N1556" s="309">
        <v>811.55730000000005</v>
      </c>
      <c r="O1556" s="309">
        <v>1832.8398</v>
      </c>
      <c r="P1556" s="309">
        <v>21322.772539999998</v>
      </c>
      <c r="Q1556" s="309">
        <v>0</v>
      </c>
      <c r="R1556" s="310">
        <v>21322.772539999998</v>
      </c>
      <c r="S1556" s="5"/>
      <c r="T1556" s="5"/>
      <c r="U1556" s="5"/>
      <c r="V1556" s="5"/>
      <c r="W1556" s="5"/>
      <c r="X1556" s="5"/>
      <c r="Y1556" s="5"/>
      <c r="Z1556" s="5"/>
      <c r="AA1556" s="5"/>
      <c r="AB1556" s="5"/>
    </row>
    <row r="1557" spans="1:28" s="298" customFormat="1">
      <c r="A1557" s="311"/>
      <c r="B1557" s="306" t="s">
        <v>243</v>
      </c>
      <c r="C1557" s="306" t="s">
        <v>244</v>
      </c>
      <c r="D1557" s="306" t="s">
        <v>244</v>
      </c>
      <c r="E1557" s="307">
        <v>218</v>
      </c>
      <c r="F1557" s="308">
        <v>1.41E-3</v>
      </c>
      <c r="G1557" s="309">
        <v>0</v>
      </c>
      <c r="H1557" s="309">
        <v>1.41E-3</v>
      </c>
      <c r="I1557" s="309">
        <v>542.19472999999994</v>
      </c>
      <c r="J1557" s="309">
        <v>0.66594000000000009</v>
      </c>
      <c r="K1557" s="309">
        <v>542.86067000000003</v>
      </c>
      <c r="L1557" s="309">
        <v>563.73883000000001</v>
      </c>
      <c r="M1557" s="309">
        <v>0</v>
      </c>
      <c r="N1557" s="309">
        <v>563.73883000000001</v>
      </c>
      <c r="O1557" s="309">
        <v>1106.6009099999999</v>
      </c>
      <c r="P1557" s="309">
        <v>15012.130439999999</v>
      </c>
      <c r="Q1557" s="309">
        <v>0</v>
      </c>
      <c r="R1557" s="310">
        <v>15012.130439999999</v>
      </c>
      <c r="S1557" s="5"/>
      <c r="T1557" s="5"/>
      <c r="U1557" s="5"/>
      <c r="V1557" s="5"/>
      <c r="W1557" s="5"/>
      <c r="X1557" s="5"/>
      <c r="Y1557" s="5"/>
      <c r="Z1557" s="5"/>
      <c r="AA1557" s="5"/>
      <c r="AB1557" s="5"/>
    </row>
    <row r="1558" spans="1:28" s="298" customFormat="1">
      <c r="A1558" s="311"/>
      <c r="B1558" s="311"/>
      <c r="C1558" s="306" t="s">
        <v>246</v>
      </c>
      <c r="D1558" s="306" t="s">
        <v>247</v>
      </c>
      <c r="E1558" s="307">
        <v>221</v>
      </c>
      <c r="F1558" s="308">
        <v>3.5E-4</v>
      </c>
      <c r="G1558" s="309">
        <v>0</v>
      </c>
      <c r="H1558" s="309">
        <v>3.5E-4</v>
      </c>
      <c r="I1558" s="309">
        <v>838.38923</v>
      </c>
      <c r="J1558" s="309">
        <v>21.07178</v>
      </c>
      <c r="K1558" s="309">
        <v>859.46100999999999</v>
      </c>
      <c r="L1558" s="309">
        <v>1958.26253</v>
      </c>
      <c r="M1558" s="309">
        <v>246.03757999999999</v>
      </c>
      <c r="N1558" s="309">
        <v>2204.3001099999997</v>
      </c>
      <c r="O1558" s="309">
        <v>3063.7614700000004</v>
      </c>
      <c r="P1558" s="309">
        <v>18996.199860000001</v>
      </c>
      <c r="Q1558" s="309">
        <v>0</v>
      </c>
      <c r="R1558" s="310">
        <v>18996.199860000001</v>
      </c>
      <c r="S1558" s="5"/>
      <c r="T1558" s="5"/>
      <c r="U1558" s="5"/>
      <c r="V1558" s="5"/>
      <c r="W1558" s="5"/>
      <c r="X1558" s="5"/>
      <c r="Y1558" s="5"/>
      <c r="Z1558" s="5"/>
      <c r="AA1558" s="5"/>
      <c r="AB1558" s="5"/>
    </row>
    <row r="1559" spans="1:28" s="298" customFormat="1">
      <c r="A1559" s="311"/>
      <c r="B1559" s="311"/>
      <c r="C1559" s="311"/>
      <c r="D1559" s="306" t="s">
        <v>246</v>
      </c>
      <c r="E1559" s="307">
        <v>18</v>
      </c>
      <c r="F1559" s="308">
        <v>1.0880000000000001E-2</v>
      </c>
      <c r="G1559" s="309">
        <v>0</v>
      </c>
      <c r="H1559" s="309">
        <v>1.0880000000000001E-2</v>
      </c>
      <c r="I1559" s="309">
        <v>1640.1866299999999</v>
      </c>
      <c r="J1559" s="309">
        <v>121.87613</v>
      </c>
      <c r="K1559" s="309">
        <v>1762.06276</v>
      </c>
      <c r="L1559" s="309">
        <v>4956.0118000000002</v>
      </c>
      <c r="M1559" s="309">
        <v>278.82528000000002</v>
      </c>
      <c r="N1559" s="309">
        <v>5234.8370800000002</v>
      </c>
      <c r="O1559" s="309">
        <v>6996.9107199999999</v>
      </c>
      <c r="P1559" s="309">
        <v>27795.570359999998</v>
      </c>
      <c r="Q1559" s="309">
        <v>0</v>
      </c>
      <c r="R1559" s="310">
        <v>27795.570359999998</v>
      </c>
      <c r="S1559" s="5"/>
      <c r="T1559" s="5"/>
      <c r="U1559" s="5"/>
      <c r="V1559" s="5"/>
      <c r="W1559" s="5"/>
      <c r="X1559" s="5"/>
      <c r="Y1559" s="5"/>
      <c r="Z1559" s="5"/>
      <c r="AA1559" s="5"/>
      <c r="AB1559" s="5"/>
    </row>
    <row r="1560" spans="1:28" s="298" customFormat="1">
      <c r="A1560" s="311"/>
      <c r="B1560" s="311"/>
      <c r="C1560" s="311"/>
      <c r="D1560" s="311"/>
      <c r="E1560" s="312">
        <v>283</v>
      </c>
      <c r="F1560" s="313">
        <v>6.4999999999999997E-4</v>
      </c>
      <c r="G1560" s="314">
        <v>0</v>
      </c>
      <c r="H1560" s="314">
        <v>6.4999999999999997E-4</v>
      </c>
      <c r="I1560" s="314">
        <v>28.467419999999997</v>
      </c>
      <c r="J1560" s="314">
        <v>8.0399999999999985E-3</v>
      </c>
      <c r="K1560" s="314">
        <v>28.475459999999998</v>
      </c>
      <c r="L1560" s="314">
        <v>0</v>
      </c>
      <c r="M1560" s="314">
        <v>0</v>
      </c>
      <c r="N1560" s="314">
        <v>0</v>
      </c>
      <c r="O1560" s="314">
        <v>28.476110000000002</v>
      </c>
      <c r="P1560" s="314">
        <v>2243.2875299999996</v>
      </c>
      <c r="Q1560" s="314">
        <v>0</v>
      </c>
      <c r="R1560" s="315">
        <v>2243.2875299999996</v>
      </c>
      <c r="S1560" s="5"/>
      <c r="T1560" s="5"/>
      <c r="U1560" s="5"/>
      <c r="V1560" s="5"/>
      <c r="W1560" s="5"/>
      <c r="X1560" s="5"/>
      <c r="Y1560" s="5"/>
      <c r="Z1560" s="5"/>
      <c r="AA1560" s="5"/>
      <c r="AB1560" s="5"/>
    </row>
    <row r="1561" spans="1:28" s="298" customFormat="1">
      <c r="A1561" s="311"/>
      <c r="B1561" s="311"/>
      <c r="C1561" s="306" t="s">
        <v>251</v>
      </c>
      <c r="D1561" s="306" t="s">
        <v>251</v>
      </c>
      <c r="E1561" s="307">
        <v>400</v>
      </c>
      <c r="F1561" s="308">
        <v>67.496649999999988</v>
      </c>
      <c r="G1561" s="309">
        <v>0</v>
      </c>
      <c r="H1561" s="309">
        <v>67.496649999999988</v>
      </c>
      <c r="I1561" s="309">
        <v>0</v>
      </c>
      <c r="J1561" s="309">
        <v>0</v>
      </c>
      <c r="K1561" s="309">
        <v>0</v>
      </c>
      <c r="L1561" s="309">
        <v>0</v>
      </c>
      <c r="M1561" s="309">
        <v>0</v>
      </c>
      <c r="N1561" s="309">
        <v>0</v>
      </c>
      <c r="O1561" s="309">
        <v>67.496649999999988</v>
      </c>
      <c r="P1561" s="309">
        <v>3125.4196899999997</v>
      </c>
      <c r="Q1561" s="309">
        <v>0</v>
      </c>
      <c r="R1561" s="310">
        <v>3125.4196899999997</v>
      </c>
      <c r="S1561" s="5"/>
      <c r="T1561" s="5"/>
      <c r="U1561" s="5"/>
      <c r="V1561" s="5"/>
      <c r="W1561" s="5"/>
      <c r="X1561" s="5"/>
      <c r="Y1561" s="5"/>
      <c r="Z1561" s="5"/>
      <c r="AA1561" s="5"/>
      <c r="AB1561" s="5"/>
    </row>
    <row r="1562" spans="1:28" s="298" customFormat="1">
      <c r="A1562" s="311"/>
      <c r="B1562" s="306" t="s">
        <v>14</v>
      </c>
      <c r="C1562" s="306" t="s">
        <v>397</v>
      </c>
      <c r="D1562" s="306" t="s">
        <v>468</v>
      </c>
      <c r="E1562" s="307">
        <v>17</v>
      </c>
      <c r="F1562" s="308">
        <v>2.7799999999999999E-3</v>
      </c>
      <c r="G1562" s="309">
        <v>0</v>
      </c>
      <c r="H1562" s="309">
        <v>2.7799999999999999E-3</v>
      </c>
      <c r="I1562" s="309">
        <v>1189.60473</v>
      </c>
      <c r="J1562" s="309">
        <v>30.639520000000001</v>
      </c>
      <c r="K1562" s="309">
        <v>1220.24425</v>
      </c>
      <c r="L1562" s="309">
        <v>5313.4214599999996</v>
      </c>
      <c r="M1562" s="309">
        <v>125.61564999999999</v>
      </c>
      <c r="N1562" s="309">
        <v>5439.0371100000002</v>
      </c>
      <c r="O1562" s="309">
        <v>6659.2841399999998</v>
      </c>
      <c r="P1562" s="309">
        <v>11810.42626</v>
      </c>
      <c r="Q1562" s="309">
        <v>0</v>
      </c>
      <c r="R1562" s="310">
        <v>11810.42626</v>
      </c>
      <c r="S1562" s="5"/>
      <c r="T1562" s="5"/>
      <c r="U1562" s="5"/>
      <c r="V1562" s="5"/>
      <c r="W1562" s="5"/>
      <c r="X1562" s="5"/>
      <c r="Y1562" s="5"/>
      <c r="Z1562" s="5"/>
      <c r="AA1562" s="5"/>
      <c r="AB1562" s="5"/>
    </row>
    <row r="1563" spans="1:28" s="298" customFormat="1">
      <c r="A1563" s="311"/>
      <c r="B1563" s="311"/>
      <c r="C1563" s="306" t="s">
        <v>254</v>
      </c>
      <c r="D1563" s="306" t="s">
        <v>254</v>
      </c>
      <c r="E1563" s="307">
        <v>62</v>
      </c>
      <c r="F1563" s="308">
        <v>1.1000000000000001E-3</v>
      </c>
      <c r="G1563" s="309">
        <v>0</v>
      </c>
      <c r="H1563" s="309">
        <v>1.1000000000000001E-3</v>
      </c>
      <c r="I1563" s="309">
        <v>655.61143000000004</v>
      </c>
      <c r="J1563" s="309">
        <v>12.53242</v>
      </c>
      <c r="K1563" s="309">
        <v>668.14384999999993</v>
      </c>
      <c r="L1563" s="309">
        <v>795.45555000000002</v>
      </c>
      <c r="M1563" s="309">
        <v>26.498390000000001</v>
      </c>
      <c r="N1563" s="309">
        <v>821.95393999999999</v>
      </c>
      <c r="O1563" s="309">
        <v>1490.09889</v>
      </c>
      <c r="P1563" s="309">
        <v>17219.195110000001</v>
      </c>
      <c r="Q1563" s="309">
        <v>0</v>
      </c>
      <c r="R1563" s="310">
        <v>17219.195110000001</v>
      </c>
      <c r="S1563" s="5"/>
      <c r="T1563" s="5"/>
      <c r="U1563" s="5"/>
      <c r="V1563" s="5"/>
      <c r="W1563" s="5"/>
      <c r="X1563" s="5"/>
      <c r="Y1563" s="5"/>
      <c r="Z1563" s="5"/>
      <c r="AA1563" s="5"/>
      <c r="AB1563" s="5"/>
    </row>
    <row r="1564" spans="1:28" s="298" customFormat="1">
      <c r="A1564" s="311"/>
      <c r="B1564" s="311"/>
      <c r="C1564" s="306" t="s">
        <v>257</v>
      </c>
      <c r="D1564" s="306" t="s">
        <v>258</v>
      </c>
      <c r="E1564" s="307">
        <v>212</v>
      </c>
      <c r="F1564" s="308">
        <v>1E-3</v>
      </c>
      <c r="G1564" s="309">
        <v>0</v>
      </c>
      <c r="H1564" s="309">
        <v>1E-3</v>
      </c>
      <c r="I1564" s="309">
        <v>847.09266000000002</v>
      </c>
      <c r="J1564" s="309">
        <v>5.6217899999999998</v>
      </c>
      <c r="K1564" s="309">
        <v>852.71444999999994</v>
      </c>
      <c r="L1564" s="309">
        <v>989.89655000000005</v>
      </c>
      <c r="M1564" s="309">
        <v>0</v>
      </c>
      <c r="N1564" s="309">
        <v>989.89655000000005</v>
      </c>
      <c r="O1564" s="309">
        <v>1842.6120000000001</v>
      </c>
      <c r="P1564" s="309">
        <v>22615.128399999998</v>
      </c>
      <c r="Q1564" s="309">
        <v>0</v>
      </c>
      <c r="R1564" s="310">
        <v>22615.128399999998</v>
      </c>
      <c r="S1564" s="5"/>
      <c r="T1564" s="5"/>
      <c r="U1564" s="5"/>
      <c r="V1564" s="5"/>
      <c r="W1564" s="5"/>
      <c r="X1564" s="5"/>
      <c r="Y1564" s="5"/>
      <c r="Z1564" s="5"/>
      <c r="AA1564" s="5"/>
      <c r="AB1564" s="5"/>
    </row>
    <row r="1565" spans="1:28" s="298" customFormat="1">
      <c r="A1565" s="311"/>
      <c r="B1565" s="311"/>
      <c r="C1565" s="311"/>
      <c r="D1565" s="306" t="s">
        <v>257</v>
      </c>
      <c r="E1565" s="307">
        <v>6</v>
      </c>
      <c r="F1565" s="308">
        <v>5.5030000000000003E-2</v>
      </c>
      <c r="G1565" s="309">
        <v>0</v>
      </c>
      <c r="H1565" s="309">
        <v>5.5030000000000003E-2</v>
      </c>
      <c r="I1565" s="309">
        <v>2167.9809700000001</v>
      </c>
      <c r="J1565" s="309">
        <v>510.30753999999996</v>
      </c>
      <c r="K1565" s="309">
        <v>2678.2885099999999</v>
      </c>
      <c r="L1565" s="309">
        <v>7538.50432</v>
      </c>
      <c r="M1565" s="309">
        <v>838.67051000000004</v>
      </c>
      <c r="N1565" s="309">
        <v>8377.1748299999999</v>
      </c>
      <c r="O1565" s="309">
        <v>11055.51837</v>
      </c>
      <c r="P1565" s="309">
        <v>42317.86765</v>
      </c>
      <c r="Q1565" s="309">
        <v>0</v>
      </c>
      <c r="R1565" s="310">
        <v>42317.86765</v>
      </c>
      <c r="S1565" s="5"/>
      <c r="T1565" s="5"/>
      <c r="U1565" s="5"/>
      <c r="V1565" s="5"/>
      <c r="W1565" s="5"/>
      <c r="X1565" s="5"/>
      <c r="Y1565" s="5"/>
      <c r="Z1565" s="5"/>
      <c r="AA1565" s="5"/>
      <c r="AB1565" s="5"/>
    </row>
    <row r="1566" spans="1:28" s="298" customFormat="1">
      <c r="A1566" s="311"/>
      <c r="B1566" s="311"/>
      <c r="C1566" s="311"/>
      <c r="D1566" s="311"/>
      <c r="E1566" s="312">
        <v>85</v>
      </c>
      <c r="F1566" s="313">
        <v>1.1100000000000001E-3</v>
      </c>
      <c r="G1566" s="314">
        <v>0</v>
      </c>
      <c r="H1566" s="314">
        <v>1.1100000000000001E-3</v>
      </c>
      <c r="I1566" s="314">
        <v>1332.6628999999998</v>
      </c>
      <c r="J1566" s="314">
        <v>239.21342000000001</v>
      </c>
      <c r="K1566" s="314">
        <v>1571.8763200000001</v>
      </c>
      <c r="L1566" s="314">
        <v>3289.6447200000002</v>
      </c>
      <c r="M1566" s="314">
        <v>358.49025</v>
      </c>
      <c r="N1566" s="314">
        <v>3648.1349700000001</v>
      </c>
      <c r="O1566" s="314">
        <v>5220.0124000000005</v>
      </c>
      <c r="P1566" s="314">
        <v>26366.865260000002</v>
      </c>
      <c r="Q1566" s="314">
        <v>0</v>
      </c>
      <c r="R1566" s="315">
        <v>26366.865260000002</v>
      </c>
      <c r="S1566" s="5"/>
      <c r="T1566" s="5"/>
      <c r="U1566" s="5"/>
      <c r="V1566" s="5"/>
      <c r="W1566" s="5"/>
      <c r="X1566" s="5"/>
      <c r="Y1566" s="5"/>
      <c r="Z1566" s="5"/>
      <c r="AA1566" s="5"/>
      <c r="AB1566" s="5"/>
    </row>
    <row r="1567" spans="1:28" s="298" customFormat="1">
      <c r="A1567" s="311"/>
      <c r="B1567" s="311"/>
      <c r="C1567" s="311"/>
      <c r="D1567" s="311"/>
      <c r="E1567" s="312">
        <v>226</v>
      </c>
      <c r="F1567" s="313">
        <v>5.9999999999999995E-4</v>
      </c>
      <c r="G1567" s="314">
        <v>0</v>
      </c>
      <c r="H1567" s="314">
        <v>5.9999999999999995E-4</v>
      </c>
      <c r="I1567" s="314">
        <v>1186.3859</v>
      </c>
      <c r="J1567" s="314">
        <v>12.596819999999999</v>
      </c>
      <c r="K1567" s="314">
        <v>1198.98272</v>
      </c>
      <c r="L1567" s="314">
        <v>4051.2987400000002</v>
      </c>
      <c r="M1567" s="314">
        <v>0</v>
      </c>
      <c r="N1567" s="314">
        <v>4051.2987400000002</v>
      </c>
      <c r="O1567" s="314">
        <v>5250.2820599999995</v>
      </c>
      <c r="P1567" s="314">
        <v>31810.563399999999</v>
      </c>
      <c r="Q1567" s="314">
        <v>0</v>
      </c>
      <c r="R1567" s="315">
        <v>31810.563399999999</v>
      </c>
      <c r="S1567" s="5"/>
      <c r="T1567" s="5"/>
      <c r="U1567" s="5"/>
      <c r="V1567" s="5"/>
      <c r="W1567" s="5"/>
      <c r="X1567" s="5"/>
      <c r="Y1567" s="5"/>
      <c r="Z1567" s="5"/>
      <c r="AA1567" s="5"/>
      <c r="AB1567" s="5"/>
    </row>
    <row r="1568" spans="1:28" s="298" customFormat="1">
      <c r="A1568" s="311"/>
      <c r="B1568" s="311"/>
      <c r="C1568" s="311"/>
      <c r="D1568" s="311"/>
      <c r="E1568" s="312">
        <v>285</v>
      </c>
      <c r="F1568" s="313">
        <v>1.332E-2</v>
      </c>
      <c r="G1568" s="314">
        <v>0</v>
      </c>
      <c r="H1568" s="314">
        <v>1.332E-2</v>
      </c>
      <c r="I1568" s="314">
        <v>55.173349999999999</v>
      </c>
      <c r="J1568" s="314">
        <v>0.14629</v>
      </c>
      <c r="K1568" s="314">
        <v>55.31964</v>
      </c>
      <c r="L1568" s="314">
        <v>0</v>
      </c>
      <c r="M1568" s="314">
        <v>0</v>
      </c>
      <c r="N1568" s="314">
        <v>0</v>
      </c>
      <c r="O1568" s="314">
        <v>55.33296</v>
      </c>
      <c r="P1568" s="314">
        <v>2494.63346</v>
      </c>
      <c r="Q1568" s="314">
        <v>0</v>
      </c>
      <c r="R1568" s="315">
        <v>2494.63346</v>
      </c>
      <c r="S1568" s="5"/>
      <c r="T1568" s="5"/>
      <c r="U1568" s="5"/>
      <c r="V1568" s="5"/>
      <c r="W1568" s="5"/>
      <c r="X1568" s="5"/>
      <c r="Y1568" s="5"/>
      <c r="Z1568" s="5"/>
      <c r="AA1568" s="5"/>
      <c r="AB1568" s="5"/>
    </row>
    <row r="1569" spans="1:28" s="298" customFormat="1">
      <c r="A1569" s="311"/>
      <c r="B1569" s="306" t="s">
        <v>15</v>
      </c>
      <c r="C1569" s="306" t="s">
        <v>260</v>
      </c>
      <c r="D1569" s="306" t="s">
        <v>260</v>
      </c>
      <c r="E1569" s="307">
        <v>8</v>
      </c>
      <c r="F1569" s="308">
        <v>134.5548</v>
      </c>
      <c r="G1569" s="309">
        <v>0</v>
      </c>
      <c r="H1569" s="309">
        <v>134.5548</v>
      </c>
      <c r="I1569" s="309">
        <v>3200.0707599999996</v>
      </c>
      <c r="J1569" s="309">
        <v>393.65421999999995</v>
      </c>
      <c r="K1569" s="309">
        <v>3593.72498</v>
      </c>
      <c r="L1569" s="309">
        <v>6490.47289</v>
      </c>
      <c r="M1569" s="309">
        <v>650.77796000000001</v>
      </c>
      <c r="N1569" s="309">
        <v>7141.2508499999994</v>
      </c>
      <c r="O1569" s="309">
        <v>10869.530630000001</v>
      </c>
      <c r="P1569" s="309">
        <v>71628.470450000008</v>
      </c>
      <c r="Q1569" s="309">
        <v>7.0511299999999997</v>
      </c>
      <c r="R1569" s="310">
        <v>71635.521580000001</v>
      </c>
      <c r="S1569" s="5"/>
      <c r="T1569" s="5"/>
      <c r="U1569" s="5"/>
      <c r="V1569" s="5"/>
      <c r="W1569" s="5"/>
      <c r="X1569" s="5"/>
      <c r="Y1569" s="5"/>
      <c r="Z1569" s="5"/>
      <c r="AA1569" s="5"/>
      <c r="AB1569" s="5"/>
    </row>
    <row r="1570" spans="1:28" s="298" customFormat="1">
      <c r="A1570" s="311"/>
      <c r="B1570" s="311"/>
      <c r="C1570" s="311"/>
      <c r="D1570" s="311"/>
      <c r="E1570" s="312">
        <v>214</v>
      </c>
      <c r="F1570" s="313">
        <v>0.11156000000000001</v>
      </c>
      <c r="G1570" s="314">
        <v>0</v>
      </c>
      <c r="H1570" s="314">
        <v>0.11156000000000001</v>
      </c>
      <c r="I1570" s="314">
        <v>1099.15715</v>
      </c>
      <c r="J1570" s="314">
        <v>90.78792</v>
      </c>
      <c r="K1570" s="314">
        <v>1189.94507</v>
      </c>
      <c r="L1570" s="314">
        <v>973.31783999999993</v>
      </c>
      <c r="M1570" s="314">
        <v>0</v>
      </c>
      <c r="N1570" s="314">
        <v>973.31783999999993</v>
      </c>
      <c r="O1570" s="314">
        <v>2163.3744700000002</v>
      </c>
      <c r="P1570" s="314">
        <v>32742.08178</v>
      </c>
      <c r="Q1570" s="314">
        <v>0</v>
      </c>
      <c r="R1570" s="315">
        <v>32742.08178</v>
      </c>
      <c r="S1570" s="5"/>
      <c r="T1570" s="5"/>
      <c r="U1570" s="5"/>
      <c r="V1570" s="5"/>
      <c r="W1570" s="5"/>
      <c r="X1570" s="5"/>
      <c r="Y1570" s="5"/>
      <c r="Z1570" s="5"/>
      <c r="AA1570" s="5"/>
      <c r="AB1570" s="5"/>
    </row>
    <row r="1571" spans="1:28" s="298" customFormat="1">
      <c r="A1571" s="311"/>
      <c r="B1571" s="311"/>
      <c r="C1571" s="311"/>
      <c r="D1571" s="311"/>
      <c r="E1571" s="312">
        <v>252</v>
      </c>
      <c r="F1571" s="313">
        <v>0.27572000000000002</v>
      </c>
      <c r="G1571" s="314">
        <v>0</v>
      </c>
      <c r="H1571" s="314">
        <v>0.27572000000000002</v>
      </c>
      <c r="I1571" s="314">
        <v>79.288429999999991</v>
      </c>
      <c r="J1571" s="314">
        <v>8.7799999999999996E-3</v>
      </c>
      <c r="K1571" s="314">
        <v>79.297210000000007</v>
      </c>
      <c r="L1571" s="314">
        <v>0</v>
      </c>
      <c r="M1571" s="314">
        <v>0</v>
      </c>
      <c r="N1571" s="314">
        <v>0</v>
      </c>
      <c r="O1571" s="314">
        <v>79.572929999999999</v>
      </c>
      <c r="P1571" s="314">
        <v>5624.3702499999999</v>
      </c>
      <c r="Q1571" s="314">
        <v>0</v>
      </c>
      <c r="R1571" s="315">
        <v>5624.3702499999999</v>
      </c>
      <c r="S1571" s="5"/>
      <c r="T1571" s="5"/>
      <c r="U1571" s="5"/>
      <c r="V1571" s="5"/>
      <c r="W1571" s="5"/>
      <c r="X1571" s="5"/>
      <c r="Y1571" s="5"/>
      <c r="Z1571" s="5"/>
      <c r="AA1571" s="5"/>
      <c r="AB1571" s="5"/>
    </row>
    <row r="1572" spans="1:28" s="298" customFormat="1">
      <c r="A1572" s="311"/>
      <c r="B1572" s="311"/>
      <c r="C1572" s="311"/>
      <c r="D1572" s="311"/>
      <c r="E1572" s="312">
        <v>354</v>
      </c>
      <c r="F1572" s="313">
        <v>5.1000000000000004E-4</v>
      </c>
      <c r="G1572" s="314">
        <v>0</v>
      </c>
      <c r="H1572" s="314">
        <v>5.1000000000000004E-4</v>
      </c>
      <c r="I1572" s="314">
        <v>0.13999</v>
      </c>
      <c r="J1572" s="314">
        <v>0</v>
      </c>
      <c r="K1572" s="314">
        <v>0.13999</v>
      </c>
      <c r="L1572" s="314">
        <v>0</v>
      </c>
      <c r="M1572" s="314">
        <v>0</v>
      </c>
      <c r="N1572" s="314">
        <v>0</v>
      </c>
      <c r="O1572" s="314">
        <v>0.14050000000000001</v>
      </c>
      <c r="P1572" s="314">
        <v>2561.6681800000001</v>
      </c>
      <c r="Q1572" s="314">
        <v>0</v>
      </c>
      <c r="R1572" s="315">
        <v>2561.6681800000001</v>
      </c>
      <c r="S1572" s="5"/>
      <c r="T1572" s="5"/>
      <c r="U1572" s="5"/>
      <c r="V1572" s="5"/>
      <c r="W1572" s="5"/>
      <c r="X1572" s="5"/>
      <c r="Y1572" s="5"/>
      <c r="Z1572" s="5"/>
      <c r="AA1572" s="5"/>
      <c r="AB1572" s="5"/>
    </row>
    <row r="1573" spans="1:28" s="298" customFormat="1">
      <c r="A1573" s="311"/>
      <c r="B1573" s="311"/>
      <c r="C1573" s="311"/>
      <c r="D1573" s="306" t="s">
        <v>261</v>
      </c>
      <c r="E1573" s="307">
        <v>64</v>
      </c>
      <c r="F1573" s="308">
        <v>0.11977</v>
      </c>
      <c r="G1573" s="309">
        <v>0</v>
      </c>
      <c r="H1573" s="309">
        <v>0.11977</v>
      </c>
      <c r="I1573" s="309">
        <v>1363.96984</v>
      </c>
      <c r="J1573" s="309">
        <v>16.969529999999999</v>
      </c>
      <c r="K1573" s="309">
        <v>1380.9393700000001</v>
      </c>
      <c r="L1573" s="309">
        <v>909.30552999999998</v>
      </c>
      <c r="M1573" s="309">
        <v>47.687339999999999</v>
      </c>
      <c r="N1573" s="309">
        <v>956.99287000000004</v>
      </c>
      <c r="O1573" s="309">
        <v>2338.0520099999999</v>
      </c>
      <c r="P1573" s="309">
        <v>30892.420190000001</v>
      </c>
      <c r="Q1573" s="309">
        <v>0</v>
      </c>
      <c r="R1573" s="310">
        <v>30892.420190000001</v>
      </c>
      <c r="S1573" s="5"/>
      <c r="T1573" s="5"/>
      <c r="U1573" s="5"/>
      <c r="V1573" s="5"/>
      <c r="W1573" s="5"/>
      <c r="X1573" s="5"/>
      <c r="Y1573" s="5"/>
      <c r="Z1573" s="5"/>
      <c r="AA1573" s="5"/>
      <c r="AB1573" s="5"/>
    </row>
    <row r="1574" spans="1:28" s="298" customFormat="1">
      <c r="A1574" s="311"/>
      <c r="B1574" s="311"/>
      <c r="C1574" s="306" t="s">
        <v>15</v>
      </c>
      <c r="D1574" s="306" t="s">
        <v>15</v>
      </c>
      <c r="E1574" s="307">
        <v>308</v>
      </c>
      <c r="F1574" s="308">
        <v>2.7E-4</v>
      </c>
      <c r="G1574" s="309">
        <v>0</v>
      </c>
      <c r="H1574" s="309">
        <v>2.7E-4</v>
      </c>
      <c r="I1574" s="309">
        <v>32.327849999999998</v>
      </c>
      <c r="J1574" s="309">
        <v>3.0899999999999999E-3</v>
      </c>
      <c r="K1574" s="309">
        <v>32.330939999999998</v>
      </c>
      <c r="L1574" s="309">
        <v>0</v>
      </c>
      <c r="M1574" s="309">
        <v>0</v>
      </c>
      <c r="N1574" s="309">
        <v>0</v>
      </c>
      <c r="O1574" s="309">
        <v>32.331209999999999</v>
      </c>
      <c r="P1574" s="309">
        <v>4477.2887099999998</v>
      </c>
      <c r="Q1574" s="309">
        <v>0</v>
      </c>
      <c r="R1574" s="310">
        <v>4477.2887099999998</v>
      </c>
      <c r="S1574" s="5"/>
      <c r="T1574" s="5"/>
      <c r="U1574" s="5"/>
      <c r="V1574" s="5"/>
      <c r="W1574" s="5"/>
      <c r="X1574" s="5"/>
      <c r="Y1574" s="5"/>
      <c r="Z1574" s="5"/>
      <c r="AA1574" s="5"/>
      <c r="AB1574" s="5"/>
    </row>
    <row r="1575" spans="1:28" s="298" customFormat="1">
      <c r="A1575" s="311"/>
      <c r="B1575" s="306" t="s">
        <v>16</v>
      </c>
      <c r="C1575" s="306" t="s">
        <v>262</v>
      </c>
      <c r="D1575" s="306" t="s">
        <v>262</v>
      </c>
      <c r="E1575" s="307">
        <v>43</v>
      </c>
      <c r="F1575" s="308">
        <v>1.5499999999999999E-3</v>
      </c>
      <c r="G1575" s="309">
        <v>0</v>
      </c>
      <c r="H1575" s="309">
        <v>1.5499999999999999E-3</v>
      </c>
      <c r="I1575" s="309">
        <v>998.89356999999995</v>
      </c>
      <c r="J1575" s="309">
        <v>101.72009</v>
      </c>
      <c r="K1575" s="309">
        <v>1100.61366</v>
      </c>
      <c r="L1575" s="309">
        <v>1714.75305</v>
      </c>
      <c r="M1575" s="309">
        <v>40.164580000000001</v>
      </c>
      <c r="N1575" s="309">
        <v>1754.9176299999999</v>
      </c>
      <c r="O1575" s="309">
        <v>2855.5328399999999</v>
      </c>
      <c r="P1575" s="309">
        <v>18566.024559999998</v>
      </c>
      <c r="Q1575" s="309">
        <v>0</v>
      </c>
      <c r="R1575" s="310">
        <v>18566.024559999998</v>
      </c>
      <c r="S1575" s="5"/>
      <c r="T1575" s="5"/>
      <c r="U1575" s="5"/>
      <c r="V1575" s="5"/>
      <c r="W1575" s="5"/>
      <c r="X1575" s="5"/>
      <c r="Y1575" s="5"/>
      <c r="Z1575" s="5"/>
      <c r="AA1575" s="5"/>
      <c r="AB1575" s="5"/>
    </row>
    <row r="1576" spans="1:28" s="298" customFormat="1">
      <c r="A1576" s="311"/>
      <c r="B1576" s="311"/>
      <c r="C1576" s="306" t="s">
        <v>263</v>
      </c>
      <c r="D1576" s="306" t="s">
        <v>266</v>
      </c>
      <c r="E1576" s="307">
        <v>45</v>
      </c>
      <c r="F1576" s="308">
        <v>3.5E-4</v>
      </c>
      <c r="G1576" s="309">
        <v>0</v>
      </c>
      <c r="H1576" s="309">
        <v>3.5E-4</v>
      </c>
      <c r="I1576" s="309">
        <v>723.91242</v>
      </c>
      <c r="J1576" s="309">
        <v>10.089639999999999</v>
      </c>
      <c r="K1576" s="309">
        <v>734.00206000000003</v>
      </c>
      <c r="L1576" s="309">
        <v>2587.41912</v>
      </c>
      <c r="M1576" s="309">
        <v>37.484839999999998</v>
      </c>
      <c r="N1576" s="309">
        <v>2624.9039600000001</v>
      </c>
      <c r="O1576" s="309">
        <v>3358.9063700000002</v>
      </c>
      <c r="P1576" s="309">
        <v>24321.604609999999</v>
      </c>
      <c r="Q1576" s="309">
        <v>0</v>
      </c>
      <c r="R1576" s="310">
        <v>24321.604609999999</v>
      </c>
      <c r="S1576" s="5"/>
      <c r="T1576" s="5"/>
      <c r="U1576" s="5"/>
      <c r="V1576" s="5"/>
      <c r="W1576" s="5"/>
      <c r="X1576" s="5"/>
      <c r="Y1576" s="5"/>
      <c r="Z1576" s="5"/>
      <c r="AA1576" s="5"/>
      <c r="AB1576" s="5"/>
    </row>
    <row r="1577" spans="1:28" s="298" customFormat="1">
      <c r="A1577" s="311"/>
      <c r="B1577" s="311"/>
      <c r="C1577" s="306" t="s">
        <v>268</v>
      </c>
      <c r="D1577" s="306" t="s">
        <v>268</v>
      </c>
      <c r="E1577" s="307">
        <v>40</v>
      </c>
      <c r="F1577" s="308">
        <v>1.3000000000000002E-4</v>
      </c>
      <c r="G1577" s="309">
        <v>0</v>
      </c>
      <c r="H1577" s="309">
        <v>1.3000000000000002E-4</v>
      </c>
      <c r="I1577" s="309">
        <v>1027.84692</v>
      </c>
      <c r="J1577" s="309">
        <v>68.220740000000006</v>
      </c>
      <c r="K1577" s="309">
        <v>1096.0676599999999</v>
      </c>
      <c r="L1577" s="309">
        <v>1103.6486599999998</v>
      </c>
      <c r="M1577" s="309">
        <v>75.887309999999999</v>
      </c>
      <c r="N1577" s="309">
        <v>1179.5359699999999</v>
      </c>
      <c r="O1577" s="309">
        <v>2275.60376</v>
      </c>
      <c r="P1577" s="309">
        <v>20979.851780000001</v>
      </c>
      <c r="Q1577" s="309">
        <v>0</v>
      </c>
      <c r="R1577" s="310">
        <v>20979.851780000001</v>
      </c>
      <c r="S1577" s="5"/>
      <c r="T1577" s="5"/>
      <c r="U1577" s="5"/>
      <c r="V1577" s="5"/>
      <c r="W1577" s="5"/>
      <c r="X1577" s="5"/>
      <c r="Y1577" s="5"/>
      <c r="Z1577" s="5"/>
      <c r="AA1577" s="5"/>
      <c r="AB1577" s="5"/>
    </row>
    <row r="1578" spans="1:28">
      <c r="A1578" s="311"/>
      <c r="B1578" s="311"/>
      <c r="C1578" s="306" t="s">
        <v>270</v>
      </c>
      <c r="D1578" s="306" t="s">
        <v>271</v>
      </c>
      <c r="E1578" s="307">
        <v>25</v>
      </c>
      <c r="F1578" s="308">
        <v>0.38732</v>
      </c>
      <c r="G1578" s="309">
        <v>0</v>
      </c>
      <c r="H1578" s="309">
        <v>0.38732</v>
      </c>
      <c r="I1578" s="309">
        <v>2065.0619499999998</v>
      </c>
      <c r="J1578" s="309">
        <v>116.46271</v>
      </c>
      <c r="K1578" s="309">
        <v>2181.52466</v>
      </c>
      <c r="L1578" s="309">
        <v>3920.8567699999999</v>
      </c>
      <c r="M1578" s="309">
        <v>252.04602</v>
      </c>
      <c r="N1578" s="309">
        <v>4172.9027900000001</v>
      </c>
      <c r="O1578" s="309">
        <v>6354.81477</v>
      </c>
      <c r="P1578" s="309">
        <v>25661.3073</v>
      </c>
      <c r="Q1578" s="309">
        <v>0</v>
      </c>
      <c r="R1578" s="310">
        <v>25661.3073</v>
      </c>
    </row>
    <row r="1579" spans="1:28">
      <c r="A1579" s="311"/>
      <c r="B1579" s="311"/>
      <c r="C1579" s="306" t="s">
        <v>16</v>
      </c>
      <c r="D1579" s="306" t="s">
        <v>272</v>
      </c>
      <c r="E1579" s="307">
        <v>74</v>
      </c>
      <c r="F1579" s="308">
        <v>0.14821999999999999</v>
      </c>
      <c r="G1579" s="309">
        <v>0</v>
      </c>
      <c r="H1579" s="309">
        <v>0.14821999999999999</v>
      </c>
      <c r="I1579" s="309">
        <v>1355.9595800000002</v>
      </c>
      <c r="J1579" s="309">
        <v>728.95819999999992</v>
      </c>
      <c r="K1579" s="309">
        <v>2084.9177800000002</v>
      </c>
      <c r="L1579" s="309">
        <v>4523.0419599999996</v>
      </c>
      <c r="M1579" s="309">
        <v>13.3125</v>
      </c>
      <c r="N1579" s="309">
        <v>4536.3544599999996</v>
      </c>
      <c r="O1579" s="309">
        <v>6621.4204600000003</v>
      </c>
      <c r="P1579" s="309">
        <v>23890.24482</v>
      </c>
      <c r="Q1579" s="309">
        <v>0</v>
      </c>
      <c r="R1579" s="310">
        <v>23890.24482</v>
      </c>
    </row>
    <row r="1580" spans="1:28">
      <c r="A1580" s="311"/>
      <c r="B1580" s="311"/>
      <c r="C1580" s="311"/>
      <c r="D1580" s="311"/>
      <c r="E1580" s="312">
        <v>223</v>
      </c>
      <c r="F1580" s="313">
        <v>1.5200000000000001E-3</v>
      </c>
      <c r="G1580" s="314">
        <v>0</v>
      </c>
      <c r="H1580" s="314">
        <v>1.5200000000000001E-3</v>
      </c>
      <c r="I1580" s="314">
        <v>809.86306000000002</v>
      </c>
      <c r="J1580" s="314">
        <v>10.31183</v>
      </c>
      <c r="K1580" s="314">
        <v>820.17489</v>
      </c>
      <c r="L1580" s="314">
        <v>2899.1018300000001</v>
      </c>
      <c r="M1580" s="314">
        <v>119.39682000000001</v>
      </c>
      <c r="N1580" s="314">
        <v>3018.49865</v>
      </c>
      <c r="O1580" s="314">
        <v>3838.67506</v>
      </c>
      <c r="P1580" s="314">
        <v>15496.539510000001</v>
      </c>
      <c r="Q1580" s="314">
        <v>0</v>
      </c>
      <c r="R1580" s="315">
        <v>15496.539510000001</v>
      </c>
    </row>
    <row r="1581" spans="1:28">
      <c r="A1581" s="311"/>
      <c r="B1581" s="311"/>
      <c r="C1581" s="311"/>
      <c r="D1581" s="311"/>
      <c r="E1581" s="312">
        <v>398</v>
      </c>
      <c r="F1581" s="313">
        <v>1E-3</v>
      </c>
      <c r="G1581" s="314">
        <v>0</v>
      </c>
      <c r="H1581" s="314">
        <v>1E-3</v>
      </c>
      <c r="I1581" s="314">
        <v>4.9009399999999994</v>
      </c>
      <c r="J1581" s="314">
        <v>0</v>
      </c>
      <c r="K1581" s="314">
        <v>4.9009399999999994</v>
      </c>
      <c r="L1581" s="314">
        <v>0</v>
      </c>
      <c r="M1581" s="314">
        <v>0</v>
      </c>
      <c r="N1581" s="314">
        <v>0</v>
      </c>
      <c r="O1581" s="314">
        <v>4.9019399999999997</v>
      </c>
      <c r="P1581" s="314">
        <v>965.2658100000001</v>
      </c>
      <c r="Q1581" s="314">
        <v>0</v>
      </c>
      <c r="R1581" s="315">
        <v>965.2658100000001</v>
      </c>
    </row>
    <row r="1582" spans="1:28">
      <c r="A1582" s="311"/>
      <c r="B1582" s="311"/>
      <c r="C1582" s="311"/>
      <c r="D1582" s="311"/>
      <c r="E1582" s="312">
        <v>300</v>
      </c>
      <c r="F1582" s="313">
        <v>2.0000000000000001E-4</v>
      </c>
      <c r="G1582" s="314">
        <v>0</v>
      </c>
      <c r="H1582" s="314">
        <v>2.0000000000000001E-4</v>
      </c>
      <c r="I1582" s="314">
        <v>35.49362</v>
      </c>
      <c r="J1582" s="314">
        <v>1.7000000000000001E-4</v>
      </c>
      <c r="K1582" s="314">
        <v>35.493790000000004</v>
      </c>
      <c r="L1582" s="314">
        <v>0</v>
      </c>
      <c r="M1582" s="314">
        <v>0</v>
      </c>
      <c r="N1582" s="314">
        <v>0</v>
      </c>
      <c r="O1582" s="314">
        <v>35.493989999999997</v>
      </c>
      <c r="P1582" s="314">
        <v>3300.4862699999999</v>
      </c>
      <c r="Q1582" s="314">
        <v>0</v>
      </c>
      <c r="R1582" s="315">
        <v>3300.4862699999999</v>
      </c>
    </row>
    <row r="1583" spans="1:28">
      <c r="A1583" s="311"/>
      <c r="B1583" s="311"/>
      <c r="C1583" s="311"/>
      <c r="D1583" s="306" t="s">
        <v>76</v>
      </c>
      <c r="E1583" s="307">
        <v>219</v>
      </c>
      <c r="F1583" s="308">
        <v>4.5500000000000002E-3</v>
      </c>
      <c r="G1583" s="309">
        <v>0</v>
      </c>
      <c r="H1583" s="309">
        <v>4.5500000000000002E-3</v>
      </c>
      <c r="I1583" s="309">
        <v>1237.0403999999999</v>
      </c>
      <c r="J1583" s="309">
        <v>4.0132700000000003</v>
      </c>
      <c r="K1583" s="309">
        <v>1241.05367</v>
      </c>
      <c r="L1583" s="309">
        <v>1862.0311999999999</v>
      </c>
      <c r="M1583" s="309">
        <v>10.341229999999999</v>
      </c>
      <c r="N1583" s="309">
        <v>1872.3724299999999</v>
      </c>
      <c r="O1583" s="309">
        <v>3113.4306499999998</v>
      </c>
      <c r="P1583" s="309">
        <v>15362.949329999999</v>
      </c>
      <c r="Q1583" s="309">
        <v>0</v>
      </c>
      <c r="R1583" s="310">
        <v>15362.949329999999</v>
      </c>
    </row>
    <row r="1584" spans="1:28">
      <c r="A1584" s="311"/>
      <c r="B1584" s="311"/>
      <c r="C1584" s="311"/>
      <c r="D1584" s="311"/>
      <c r="E1584" s="312">
        <v>392</v>
      </c>
      <c r="F1584" s="313">
        <v>9.8399999999999998E-3</v>
      </c>
      <c r="G1584" s="314">
        <v>0</v>
      </c>
      <c r="H1584" s="314">
        <v>9.8399999999999998E-3</v>
      </c>
      <c r="I1584" s="314">
        <v>34.74539</v>
      </c>
      <c r="J1584" s="314">
        <v>0</v>
      </c>
      <c r="K1584" s="314">
        <v>34.74539</v>
      </c>
      <c r="L1584" s="314">
        <v>0</v>
      </c>
      <c r="M1584" s="314">
        <v>0</v>
      </c>
      <c r="N1584" s="314">
        <v>0</v>
      </c>
      <c r="O1584" s="314">
        <v>34.755230000000005</v>
      </c>
      <c r="P1584" s="314">
        <v>1834.5673100000001</v>
      </c>
      <c r="Q1584" s="314">
        <v>0</v>
      </c>
      <c r="R1584" s="315">
        <v>1834.5673100000001</v>
      </c>
    </row>
    <row r="1585" spans="1:18">
      <c r="A1585" s="311"/>
      <c r="B1585" s="311"/>
      <c r="C1585" s="311"/>
      <c r="D1585" s="306" t="s">
        <v>75</v>
      </c>
      <c r="E1585" s="307">
        <v>39</v>
      </c>
      <c r="F1585" s="308">
        <v>1.4599999999999999E-3</v>
      </c>
      <c r="G1585" s="309">
        <v>0</v>
      </c>
      <c r="H1585" s="309">
        <v>1.4599999999999999E-3</v>
      </c>
      <c r="I1585" s="309">
        <v>1440.0191499999999</v>
      </c>
      <c r="J1585" s="309">
        <v>320.16692</v>
      </c>
      <c r="K1585" s="309">
        <v>1760.18607</v>
      </c>
      <c r="L1585" s="309">
        <v>7757.4112800000003</v>
      </c>
      <c r="M1585" s="309">
        <v>369.39184999999998</v>
      </c>
      <c r="N1585" s="309">
        <v>8126.8031300000002</v>
      </c>
      <c r="O1585" s="309">
        <v>9886.9906599999995</v>
      </c>
      <c r="P1585" s="309">
        <v>21279.5998</v>
      </c>
      <c r="Q1585" s="309">
        <v>0</v>
      </c>
      <c r="R1585" s="310">
        <v>21279.5998</v>
      </c>
    </row>
    <row r="1586" spans="1:18">
      <c r="A1586" s="311"/>
      <c r="B1586" s="311"/>
      <c r="C1586" s="311"/>
      <c r="D1586" s="311"/>
      <c r="E1586" s="312">
        <v>73</v>
      </c>
      <c r="F1586" s="313">
        <v>2.8999999999999998E-3</v>
      </c>
      <c r="G1586" s="314">
        <v>0</v>
      </c>
      <c r="H1586" s="314">
        <v>2.8999999999999998E-3</v>
      </c>
      <c r="I1586" s="314">
        <v>1888.1963000000001</v>
      </c>
      <c r="J1586" s="314">
        <v>7.8160500000000006</v>
      </c>
      <c r="K1586" s="314">
        <v>1896.0123500000002</v>
      </c>
      <c r="L1586" s="314">
        <v>4929.1608399999996</v>
      </c>
      <c r="M1586" s="314">
        <v>39.872199999999999</v>
      </c>
      <c r="N1586" s="314">
        <v>4969.0330400000003</v>
      </c>
      <c r="O1586" s="314">
        <v>6865.0482899999997</v>
      </c>
      <c r="P1586" s="314">
        <v>22163.935420000002</v>
      </c>
      <c r="Q1586" s="314">
        <v>0</v>
      </c>
      <c r="R1586" s="315">
        <v>22163.935420000002</v>
      </c>
    </row>
    <row r="1587" spans="1:18">
      <c r="A1587" s="311"/>
      <c r="B1587" s="311"/>
      <c r="C1587" s="311"/>
      <c r="D1587" s="311"/>
      <c r="E1587" s="312">
        <v>385</v>
      </c>
      <c r="F1587" s="313">
        <v>6.4999999999999997E-4</v>
      </c>
      <c r="G1587" s="314">
        <v>0</v>
      </c>
      <c r="H1587" s="314">
        <v>6.4999999999999997E-4</v>
      </c>
      <c r="I1587" s="314">
        <v>35.995690000000003</v>
      </c>
      <c r="J1587" s="314">
        <v>0</v>
      </c>
      <c r="K1587" s="314">
        <v>35.995690000000003</v>
      </c>
      <c r="L1587" s="314">
        <v>0</v>
      </c>
      <c r="M1587" s="314">
        <v>0</v>
      </c>
      <c r="N1587" s="314">
        <v>0</v>
      </c>
      <c r="O1587" s="314">
        <v>35.996339999999996</v>
      </c>
      <c r="P1587" s="314">
        <v>1183.57735</v>
      </c>
      <c r="Q1587" s="314">
        <v>0</v>
      </c>
      <c r="R1587" s="315">
        <v>1183.57735</v>
      </c>
    </row>
    <row r="1588" spans="1:18">
      <c r="A1588" s="311"/>
      <c r="B1588" s="311"/>
      <c r="C1588" s="311"/>
      <c r="D1588" s="306" t="s">
        <v>273</v>
      </c>
      <c r="E1588" s="307">
        <v>72</v>
      </c>
      <c r="F1588" s="308">
        <v>1.22705</v>
      </c>
      <c r="G1588" s="309">
        <v>0</v>
      </c>
      <c r="H1588" s="309">
        <v>1.22705</v>
      </c>
      <c r="I1588" s="309">
        <v>3347.7748700000002</v>
      </c>
      <c r="J1588" s="309">
        <v>380.75002000000001</v>
      </c>
      <c r="K1588" s="309">
        <v>3728.5248900000001</v>
      </c>
      <c r="L1588" s="309">
        <v>21689.254860000001</v>
      </c>
      <c r="M1588" s="309">
        <v>1500.2546499999999</v>
      </c>
      <c r="N1588" s="309">
        <v>23189.50951</v>
      </c>
      <c r="O1588" s="309">
        <v>26919.261449999998</v>
      </c>
      <c r="P1588" s="309">
        <v>22086.078659999999</v>
      </c>
      <c r="Q1588" s="309">
        <v>0</v>
      </c>
      <c r="R1588" s="310">
        <v>22086.078659999999</v>
      </c>
    </row>
    <row r="1589" spans="1:18">
      <c r="A1589" s="311"/>
      <c r="B1589" s="311"/>
      <c r="C1589" s="311"/>
      <c r="D1589" s="306" t="s">
        <v>16</v>
      </c>
      <c r="E1589" s="307">
        <v>2</v>
      </c>
      <c r="F1589" s="308">
        <v>5.457E-2</v>
      </c>
      <c r="G1589" s="309">
        <v>0</v>
      </c>
      <c r="H1589" s="309">
        <v>5.457E-2</v>
      </c>
      <c r="I1589" s="309">
        <v>3815.9823099999999</v>
      </c>
      <c r="J1589" s="309">
        <v>130.32452000000001</v>
      </c>
      <c r="K1589" s="309">
        <v>3946.30683</v>
      </c>
      <c r="L1589" s="309">
        <v>25008.144199999999</v>
      </c>
      <c r="M1589" s="309">
        <v>1963.09797</v>
      </c>
      <c r="N1589" s="309">
        <v>26971.242170000001</v>
      </c>
      <c r="O1589" s="309">
        <v>30917.603569999999</v>
      </c>
      <c r="P1589" s="309">
        <v>26148.218840000001</v>
      </c>
      <c r="Q1589" s="309">
        <v>0</v>
      </c>
      <c r="R1589" s="310">
        <v>26148.218840000001</v>
      </c>
    </row>
    <row r="1590" spans="1:18">
      <c r="A1590" s="311"/>
      <c r="B1590" s="311"/>
      <c r="C1590" s="311"/>
      <c r="D1590" s="311"/>
      <c r="E1590" s="312">
        <v>382</v>
      </c>
      <c r="F1590" s="313">
        <v>2.0000000000000001E-4</v>
      </c>
      <c r="G1590" s="314">
        <v>0</v>
      </c>
      <c r="H1590" s="314">
        <v>2.0000000000000001E-4</v>
      </c>
      <c r="I1590" s="314">
        <v>39.964959999999998</v>
      </c>
      <c r="J1590" s="314">
        <v>0</v>
      </c>
      <c r="K1590" s="314">
        <v>39.964959999999998</v>
      </c>
      <c r="L1590" s="314">
        <v>0</v>
      </c>
      <c r="M1590" s="314">
        <v>0</v>
      </c>
      <c r="N1590" s="314">
        <v>0</v>
      </c>
      <c r="O1590" s="314">
        <v>39.965160000000004</v>
      </c>
      <c r="P1590" s="314">
        <v>1237.39237</v>
      </c>
      <c r="Q1590" s="314">
        <v>0</v>
      </c>
      <c r="R1590" s="315">
        <v>1237.39237</v>
      </c>
    </row>
    <row r="1591" spans="1:18">
      <c r="A1591" s="311"/>
      <c r="B1591" s="311"/>
      <c r="C1591" s="311"/>
      <c r="D1591" s="306" t="s">
        <v>60</v>
      </c>
      <c r="E1591" s="307">
        <v>228</v>
      </c>
      <c r="F1591" s="308">
        <v>4.9280000000000004E-2</v>
      </c>
      <c r="G1591" s="309">
        <v>0</v>
      </c>
      <c r="H1591" s="309">
        <v>4.9280000000000004E-2</v>
      </c>
      <c r="I1591" s="309">
        <v>2090.1087699999998</v>
      </c>
      <c r="J1591" s="309">
        <v>112.95429</v>
      </c>
      <c r="K1591" s="309">
        <v>2203.06306</v>
      </c>
      <c r="L1591" s="309">
        <v>6373.1341900000007</v>
      </c>
      <c r="M1591" s="309">
        <v>85.308679999999995</v>
      </c>
      <c r="N1591" s="309">
        <v>6458.4428699999999</v>
      </c>
      <c r="O1591" s="309">
        <v>8661.5552100000004</v>
      </c>
      <c r="P1591" s="309">
        <v>26921.046440000002</v>
      </c>
      <c r="Q1591" s="309">
        <v>0</v>
      </c>
      <c r="R1591" s="310">
        <v>26921.046440000002</v>
      </c>
    </row>
    <row r="1592" spans="1:18">
      <c r="A1592" s="311"/>
      <c r="B1592" s="311"/>
      <c r="C1592" s="311"/>
      <c r="D1592" s="306" t="s">
        <v>274</v>
      </c>
      <c r="E1592" s="307">
        <v>38</v>
      </c>
      <c r="F1592" s="308">
        <v>5.6000000000000006E-4</v>
      </c>
      <c r="G1592" s="309">
        <v>0</v>
      </c>
      <c r="H1592" s="309">
        <v>5.6000000000000006E-4</v>
      </c>
      <c r="I1592" s="309">
        <v>1409.07475</v>
      </c>
      <c r="J1592" s="309">
        <v>116.60858999999999</v>
      </c>
      <c r="K1592" s="309">
        <v>1525.68334</v>
      </c>
      <c r="L1592" s="309">
        <v>8263.4588899999999</v>
      </c>
      <c r="M1592" s="309">
        <v>183.91164000000001</v>
      </c>
      <c r="N1592" s="309">
        <v>8447.3705300000001</v>
      </c>
      <c r="O1592" s="309">
        <v>9973.0544300000001</v>
      </c>
      <c r="P1592" s="309">
        <v>17347.556270000001</v>
      </c>
      <c r="Q1592" s="309">
        <v>0</v>
      </c>
      <c r="R1592" s="310">
        <v>17347.556270000001</v>
      </c>
    </row>
    <row r="1593" spans="1:18">
      <c r="A1593" s="311"/>
      <c r="B1593" s="311"/>
      <c r="C1593" s="311"/>
      <c r="D1593" s="306" t="s">
        <v>275</v>
      </c>
      <c r="E1593" s="307">
        <v>227</v>
      </c>
      <c r="F1593" s="308">
        <v>5.2000000000000006E-4</v>
      </c>
      <c r="G1593" s="309">
        <v>0</v>
      </c>
      <c r="H1593" s="309">
        <v>5.2000000000000006E-4</v>
      </c>
      <c r="I1593" s="309">
        <v>950.10068000000001</v>
      </c>
      <c r="J1593" s="309">
        <v>9.26248</v>
      </c>
      <c r="K1593" s="309">
        <v>959.36315999999999</v>
      </c>
      <c r="L1593" s="309">
        <v>1076.44028</v>
      </c>
      <c r="M1593" s="309">
        <v>87.664400000000001</v>
      </c>
      <c r="N1593" s="309">
        <v>1164.1046799999999</v>
      </c>
      <c r="O1593" s="309">
        <v>2123.4683599999998</v>
      </c>
      <c r="P1593" s="309">
        <v>18846.591579999997</v>
      </c>
      <c r="Q1593" s="309">
        <v>0</v>
      </c>
      <c r="R1593" s="310">
        <v>18846.591579999997</v>
      </c>
    </row>
    <row r="1594" spans="1:18">
      <c r="A1594" s="311"/>
      <c r="B1594" s="311"/>
      <c r="C1594" s="311"/>
      <c r="D1594" s="306" t="s">
        <v>62</v>
      </c>
      <c r="E1594" s="307">
        <v>4</v>
      </c>
      <c r="F1594" s="308">
        <v>4.2399999999999998E-3</v>
      </c>
      <c r="G1594" s="309">
        <v>0</v>
      </c>
      <c r="H1594" s="309">
        <v>4.2399999999999998E-3</v>
      </c>
      <c r="I1594" s="309">
        <v>4053.3665699999997</v>
      </c>
      <c r="J1594" s="309">
        <v>252.57501999999999</v>
      </c>
      <c r="K1594" s="309">
        <v>4305.9415899999995</v>
      </c>
      <c r="L1594" s="309">
        <v>38920.540489999999</v>
      </c>
      <c r="M1594" s="309">
        <v>3392.8897999999999</v>
      </c>
      <c r="N1594" s="309">
        <v>42313.430289999997</v>
      </c>
      <c r="O1594" s="309">
        <v>46619.376120000001</v>
      </c>
      <c r="P1594" s="309">
        <v>61632.800009999999</v>
      </c>
      <c r="Q1594" s="309">
        <v>0</v>
      </c>
      <c r="R1594" s="310">
        <v>61632.800009999999</v>
      </c>
    </row>
    <row r="1595" spans="1:18">
      <c r="A1595" s="311"/>
      <c r="B1595" s="311"/>
      <c r="C1595" s="311"/>
      <c r="D1595" s="306" t="s">
        <v>84</v>
      </c>
      <c r="E1595" s="307">
        <v>213</v>
      </c>
      <c r="F1595" s="308">
        <v>0.43820999999999999</v>
      </c>
      <c r="G1595" s="309">
        <v>0</v>
      </c>
      <c r="H1595" s="309">
        <v>0.43820999999999999</v>
      </c>
      <c r="I1595" s="309">
        <v>2193.5434300000002</v>
      </c>
      <c r="J1595" s="309">
        <v>127.10842</v>
      </c>
      <c r="K1595" s="309">
        <v>2320.6518500000002</v>
      </c>
      <c r="L1595" s="309">
        <v>5631.4172900000003</v>
      </c>
      <c r="M1595" s="309">
        <v>226.55377999999999</v>
      </c>
      <c r="N1595" s="309">
        <v>5857.9710700000005</v>
      </c>
      <c r="O1595" s="309">
        <v>8179.06113</v>
      </c>
      <c r="P1595" s="309">
        <v>40400.131630000003</v>
      </c>
      <c r="Q1595" s="309">
        <v>0</v>
      </c>
      <c r="R1595" s="310">
        <v>40400.131630000003</v>
      </c>
    </row>
    <row r="1596" spans="1:18">
      <c r="A1596" s="311"/>
      <c r="B1596" s="311"/>
      <c r="C1596" s="311"/>
      <c r="D1596" s="311"/>
      <c r="E1596" s="312">
        <v>397</v>
      </c>
      <c r="F1596" s="313">
        <v>0</v>
      </c>
      <c r="G1596" s="314">
        <v>0</v>
      </c>
      <c r="H1596" s="314">
        <v>0</v>
      </c>
      <c r="I1596" s="314">
        <v>2.03905</v>
      </c>
      <c r="J1596" s="314">
        <v>0</v>
      </c>
      <c r="K1596" s="314">
        <v>2.03905</v>
      </c>
      <c r="L1596" s="314">
        <v>0</v>
      </c>
      <c r="M1596" s="314">
        <v>0</v>
      </c>
      <c r="N1596" s="314">
        <v>0</v>
      </c>
      <c r="O1596" s="314">
        <v>2.03905</v>
      </c>
      <c r="P1596" s="314">
        <v>899.04774999999995</v>
      </c>
      <c r="Q1596" s="314">
        <v>0</v>
      </c>
      <c r="R1596" s="315">
        <v>899.04774999999995</v>
      </c>
    </row>
    <row r="1597" spans="1:18">
      <c r="A1597" s="311"/>
      <c r="B1597" s="311"/>
      <c r="C1597" s="311"/>
      <c r="D1597" s="306" t="s">
        <v>69</v>
      </c>
      <c r="E1597" s="307">
        <v>71</v>
      </c>
      <c r="F1597" s="308">
        <v>1.8424100000000001</v>
      </c>
      <c r="G1597" s="309">
        <v>0</v>
      </c>
      <c r="H1597" s="309">
        <v>1.8424100000000001</v>
      </c>
      <c r="I1597" s="309">
        <v>5888.2918499999996</v>
      </c>
      <c r="J1597" s="309">
        <v>567.11416000000008</v>
      </c>
      <c r="K1597" s="309">
        <v>6455.4060099999997</v>
      </c>
      <c r="L1597" s="309">
        <v>58784.183929999999</v>
      </c>
      <c r="M1597" s="309">
        <v>3759.5035800000001</v>
      </c>
      <c r="N1597" s="309">
        <v>62543.687509999996</v>
      </c>
      <c r="O1597" s="309">
        <v>69000.935930000007</v>
      </c>
      <c r="P1597" s="309">
        <v>29759.899120000002</v>
      </c>
      <c r="Q1597" s="309">
        <v>0</v>
      </c>
      <c r="R1597" s="310">
        <v>29759.899120000002</v>
      </c>
    </row>
    <row r="1598" spans="1:18">
      <c r="A1598" s="311"/>
      <c r="B1598" s="311"/>
      <c r="C1598" s="311"/>
      <c r="D1598" s="306" t="s">
        <v>65</v>
      </c>
      <c r="E1598" s="307">
        <v>1</v>
      </c>
      <c r="F1598" s="308">
        <v>1346.21028</v>
      </c>
      <c r="G1598" s="309">
        <v>18.78884</v>
      </c>
      <c r="H1598" s="309">
        <v>1364.9991200000002</v>
      </c>
      <c r="I1598" s="309">
        <v>22089.793600000001</v>
      </c>
      <c r="J1598" s="309">
        <v>5443.3910300000007</v>
      </c>
      <c r="K1598" s="309">
        <v>27533.18463</v>
      </c>
      <c r="L1598" s="309">
        <v>517346.86025999999</v>
      </c>
      <c r="M1598" s="309">
        <v>24990.346239999999</v>
      </c>
      <c r="N1598" s="309">
        <v>542337.20649999997</v>
      </c>
      <c r="O1598" s="309">
        <v>571235.39025000005</v>
      </c>
      <c r="P1598" s="309">
        <v>225677.86896000002</v>
      </c>
      <c r="Q1598" s="309">
        <v>92.23845</v>
      </c>
      <c r="R1598" s="310">
        <v>225770.10741</v>
      </c>
    </row>
    <row r="1599" spans="1:18">
      <c r="A1599" s="311"/>
      <c r="B1599" s="311"/>
      <c r="C1599" s="311"/>
      <c r="D1599" s="311"/>
      <c r="E1599" s="312">
        <v>320</v>
      </c>
      <c r="F1599" s="313">
        <v>5.5000000000000003E-4</v>
      </c>
      <c r="G1599" s="314">
        <v>0</v>
      </c>
      <c r="H1599" s="314">
        <v>5.5000000000000003E-4</v>
      </c>
      <c r="I1599" s="314">
        <v>1.3723699999999999</v>
      </c>
      <c r="J1599" s="314">
        <v>0</v>
      </c>
      <c r="K1599" s="314">
        <v>1.3723699999999999</v>
      </c>
      <c r="L1599" s="314">
        <v>0</v>
      </c>
      <c r="M1599" s="314">
        <v>0</v>
      </c>
      <c r="N1599" s="314">
        <v>0</v>
      </c>
      <c r="O1599" s="314">
        <v>1.3729200000000001</v>
      </c>
      <c r="P1599" s="314">
        <v>1273.0772899999999</v>
      </c>
      <c r="Q1599" s="314">
        <v>0</v>
      </c>
      <c r="R1599" s="315">
        <v>1273.0772899999999</v>
      </c>
    </row>
    <row r="1600" spans="1:18">
      <c r="A1600" s="311"/>
      <c r="B1600" s="311"/>
      <c r="C1600" s="311"/>
      <c r="D1600" s="306" t="s">
        <v>66</v>
      </c>
      <c r="E1600" s="307">
        <v>44</v>
      </c>
      <c r="F1600" s="308">
        <v>1.9199999999999998E-3</v>
      </c>
      <c r="G1600" s="309">
        <v>0</v>
      </c>
      <c r="H1600" s="309">
        <v>1.9199999999999998E-3</v>
      </c>
      <c r="I1600" s="309">
        <v>2544.7455</v>
      </c>
      <c r="J1600" s="309">
        <v>743.44569999999999</v>
      </c>
      <c r="K1600" s="309">
        <v>3288.1912000000002</v>
      </c>
      <c r="L1600" s="309">
        <v>10378.44442</v>
      </c>
      <c r="M1600" s="309">
        <v>610.53539999999998</v>
      </c>
      <c r="N1600" s="309">
        <v>10988.97982</v>
      </c>
      <c r="O1600" s="309">
        <v>14277.17294</v>
      </c>
      <c r="P1600" s="309">
        <v>26151.43057</v>
      </c>
      <c r="Q1600" s="309">
        <v>0</v>
      </c>
      <c r="R1600" s="310">
        <v>26151.43057</v>
      </c>
    </row>
    <row r="1601" spans="1:18">
      <c r="A1601" s="311"/>
      <c r="B1601" s="311"/>
      <c r="C1601" s="311"/>
      <c r="D1601" s="311"/>
      <c r="E1601" s="312">
        <v>222</v>
      </c>
      <c r="F1601" s="313">
        <v>4.8600000000000006E-3</v>
      </c>
      <c r="G1601" s="314">
        <v>0</v>
      </c>
      <c r="H1601" s="314">
        <v>4.8600000000000006E-3</v>
      </c>
      <c r="I1601" s="314">
        <v>2336.4575399999999</v>
      </c>
      <c r="J1601" s="314">
        <v>70.355710000000002</v>
      </c>
      <c r="K1601" s="314">
        <v>2406.8132500000002</v>
      </c>
      <c r="L1601" s="314">
        <v>5101.8622000000005</v>
      </c>
      <c r="M1601" s="314">
        <v>435.43347999999997</v>
      </c>
      <c r="N1601" s="314">
        <v>5537.2956799999993</v>
      </c>
      <c r="O1601" s="314">
        <v>7944.1137900000003</v>
      </c>
      <c r="P1601" s="314">
        <v>33948.504520000002</v>
      </c>
      <c r="Q1601" s="314">
        <v>0</v>
      </c>
      <c r="R1601" s="315">
        <v>33948.504520000002</v>
      </c>
    </row>
    <row r="1602" spans="1:18">
      <c r="A1602" s="311"/>
      <c r="B1602" s="311"/>
      <c r="C1602" s="311"/>
      <c r="D1602" s="311"/>
      <c r="E1602" s="312">
        <v>348</v>
      </c>
      <c r="F1602" s="313">
        <v>2.0000000000000001E-4</v>
      </c>
      <c r="G1602" s="314">
        <v>0</v>
      </c>
      <c r="H1602" s="314">
        <v>2.0000000000000001E-4</v>
      </c>
      <c r="I1602" s="314">
        <v>26.175979999999999</v>
      </c>
      <c r="J1602" s="314">
        <v>0</v>
      </c>
      <c r="K1602" s="314">
        <v>26.175979999999999</v>
      </c>
      <c r="L1602" s="314">
        <v>0</v>
      </c>
      <c r="M1602" s="314">
        <v>0</v>
      </c>
      <c r="N1602" s="314">
        <v>0</v>
      </c>
      <c r="O1602" s="314">
        <v>26.176179999999999</v>
      </c>
      <c r="P1602" s="314">
        <v>2970.8907000000004</v>
      </c>
      <c r="Q1602" s="314">
        <v>0</v>
      </c>
      <c r="R1602" s="315">
        <v>2970.8907000000004</v>
      </c>
    </row>
    <row r="1603" spans="1:18">
      <c r="A1603" s="311"/>
      <c r="B1603" s="311"/>
      <c r="C1603" s="311"/>
      <c r="D1603" s="306" t="s">
        <v>86</v>
      </c>
      <c r="E1603" s="307">
        <v>27</v>
      </c>
      <c r="F1603" s="308">
        <v>1.0580000000000001E-2</v>
      </c>
      <c r="G1603" s="309">
        <v>0</v>
      </c>
      <c r="H1603" s="309">
        <v>1.0580000000000001E-2</v>
      </c>
      <c r="I1603" s="309">
        <v>1508.7981599999998</v>
      </c>
      <c r="J1603" s="309">
        <v>237.405</v>
      </c>
      <c r="K1603" s="309">
        <v>1746.20316</v>
      </c>
      <c r="L1603" s="309">
        <v>5491.4205700000002</v>
      </c>
      <c r="M1603" s="309">
        <v>248.45588000000001</v>
      </c>
      <c r="N1603" s="309">
        <v>5739.8764499999997</v>
      </c>
      <c r="O1603" s="309">
        <v>7486.0901900000008</v>
      </c>
      <c r="P1603" s="309">
        <v>17907.008170000001</v>
      </c>
      <c r="Q1603" s="309">
        <v>0</v>
      </c>
      <c r="R1603" s="310">
        <v>17907.008170000001</v>
      </c>
    </row>
    <row r="1604" spans="1:18">
      <c r="A1604" s="311"/>
      <c r="B1604" s="311"/>
      <c r="C1604" s="311"/>
      <c r="D1604" s="311"/>
      <c r="E1604" s="312">
        <v>161</v>
      </c>
      <c r="F1604" s="313">
        <v>5.253E-2</v>
      </c>
      <c r="G1604" s="314">
        <v>0</v>
      </c>
      <c r="H1604" s="314">
        <v>5.253E-2</v>
      </c>
      <c r="I1604" s="314">
        <v>2338.44389</v>
      </c>
      <c r="J1604" s="314">
        <v>41.537120000000002</v>
      </c>
      <c r="K1604" s="314">
        <v>2379.98101</v>
      </c>
      <c r="L1604" s="314">
        <v>5148.2888499999999</v>
      </c>
      <c r="M1604" s="314">
        <v>475.19157000000001</v>
      </c>
      <c r="N1604" s="314">
        <v>5623.4804199999999</v>
      </c>
      <c r="O1604" s="314">
        <v>8003.5139600000002</v>
      </c>
      <c r="P1604" s="314">
        <v>25378.5497</v>
      </c>
      <c r="Q1604" s="314">
        <v>0</v>
      </c>
      <c r="R1604" s="315">
        <v>25378.5497</v>
      </c>
    </row>
    <row r="1605" spans="1:18">
      <c r="A1605" s="311"/>
      <c r="B1605" s="311"/>
      <c r="C1605" s="311"/>
      <c r="D1605" s="311"/>
      <c r="E1605" s="312">
        <v>322</v>
      </c>
      <c r="F1605" s="313">
        <v>1.0400000000000001E-3</v>
      </c>
      <c r="G1605" s="314">
        <v>0</v>
      </c>
      <c r="H1605" s="314">
        <v>1.0400000000000001E-3</v>
      </c>
      <c r="I1605" s="314">
        <v>98.961339999999993</v>
      </c>
      <c r="J1605" s="314">
        <v>6.8099999999999994E-2</v>
      </c>
      <c r="K1605" s="314">
        <v>99.029440000000008</v>
      </c>
      <c r="L1605" s="314">
        <v>0</v>
      </c>
      <c r="M1605" s="314">
        <v>0</v>
      </c>
      <c r="N1605" s="314">
        <v>0</v>
      </c>
      <c r="O1605" s="314">
        <v>99.030479999999997</v>
      </c>
      <c r="P1605" s="314">
        <v>2298.5148300000001</v>
      </c>
      <c r="Q1605" s="314">
        <v>0</v>
      </c>
      <c r="R1605" s="315">
        <v>2298.5148300000001</v>
      </c>
    </row>
    <row r="1606" spans="1:18">
      <c r="A1606" s="311"/>
      <c r="B1606" s="311"/>
      <c r="C1606" s="311"/>
      <c r="D1606" s="311"/>
      <c r="E1606" s="312">
        <v>346</v>
      </c>
      <c r="F1606" s="313">
        <v>2.648E-2</v>
      </c>
      <c r="G1606" s="314">
        <v>0</v>
      </c>
      <c r="H1606" s="314">
        <v>2.648E-2</v>
      </c>
      <c r="I1606" s="314">
        <v>10.22086</v>
      </c>
      <c r="J1606" s="314">
        <v>0</v>
      </c>
      <c r="K1606" s="314">
        <v>10.22086</v>
      </c>
      <c r="L1606" s="314">
        <v>0</v>
      </c>
      <c r="M1606" s="314">
        <v>0</v>
      </c>
      <c r="N1606" s="314">
        <v>0</v>
      </c>
      <c r="O1606" s="314">
        <v>10.247339999999999</v>
      </c>
      <c r="P1606" s="314">
        <v>1718.1748300000002</v>
      </c>
      <c r="Q1606" s="314">
        <v>0</v>
      </c>
      <c r="R1606" s="315">
        <v>1718.1748300000002</v>
      </c>
    </row>
    <row r="1607" spans="1:18">
      <c r="A1607" s="311"/>
      <c r="B1607" s="311"/>
      <c r="C1607" s="311"/>
      <c r="D1607" s="306" t="s">
        <v>277</v>
      </c>
      <c r="E1607" s="307">
        <v>36</v>
      </c>
      <c r="F1607" s="308">
        <v>2.3400000000000001E-3</v>
      </c>
      <c r="G1607" s="309">
        <v>0</v>
      </c>
      <c r="H1607" s="309">
        <v>2.3400000000000001E-3</v>
      </c>
      <c r="I1607" s="309">
        <v>2085.3432699999998</v>
      </c>
      <c r="J1607" s="309">
        <v>525.45835999999997</v>
      </c>
      <c r="K1607" s="309">
        <v>2610.8016299999999</v>
      </c>
      <c r="L1607" s="309">
        <v>6129.5237200000001</v>
      </c>
      <c r="M1607" s="309">
        <v>193.70779999999999</v>
      </c>
      <c r="N1607" s="309">
        <v>6323.2315199999994</v>
      </c>
      <c r="O1607" s="309">
        <v>8934.0354900000002</v>
      </c>
      <c r="P1607" s="309">
        <v>18692.644670000001</v>
      </c>
      <c r="Q1607" s="309">
        <v>0</v>
      </c>
      <c r="R1607" s="310">
        <v>18692.644670000001</v>
      </c>
    </row>
    <row r="1608" spans="1:18">
      <c r="A1608" s="311"/>
      <c r="B1608" s="311"/>
      <c r="C1608" s="311"/>
      <c r="D1608" s="311"/>
      <c r="E1608" s="312">
        <v>384</v>
      </c>
      <c r="F1608" s="313">
        <v>5.0000000000000001E-4</v>
      </c>
      <c r="G1608" s="314">
        <v>0</v>
      </c>
      <c r="H1608" s="314">
        <v>5.0000000000000001E-4</v>
      </c>
      <c r="I1608" s="314">
        <v>16.816669999999998</v>
      </c>
      <c r="J1608" s="314">
        <v>0</v>
      </c>
      <c r="K1608" s="314">
        <v>16.816669999999998</v>
      </c>
      <c r="L1608" s="314">
        <v>0</v>
      </c>
      <c r="M1608" s="314">
        <v>0</v>
      </c>
      <c r="N1608" s="314">
        <v>0</v>
      </c>
      <c r="O1608" s="314">
        <v>16.817169999999997</v>
      </c>
      <c r="P1608" s="314">
        <v>1265.0695900000001</v>
      </c>
      <c r="Q1608" s="314">
        <v>0</v>
      </c>
      <c r="R1608" s="315">
        <v>1265.0695900000001</v>
      </c>
    </row>
    <row r="1609" spans="1:18">
      <c r="A1609" s="311"/>
      <c r="B1609" s="311"/>
      <c r="C1609" s="311"/>
      <c r="D1609" s="311"/>
      <c r="E1609" s="312">
        <v>395</v>
      </c>
      <c r="F1609" s="313">
        <v>3.5999999999999997E-4</v>
      </c>
      <c r="G1609" s="314">
        <v>0</v>
      </c>
      <c r="H1609" s="314">
        <v>3.5999999999999997E-4</v>
      </c>
      <c r="I1609" s="314">
        <v>0.51330999999999993</v>
      </c>
      <c r="J1609" s="314">
        <v>0</v>
      </c>
      <c r="K1609" s="314">
        <v>0.51330999999999993</v>
      </c>
      <c r="L1609" s="314">
        <v>0</v>
      </c>
      <c r="M1609" s="314">
        <v>0</v>
      </c>
      <c r="N1609" s="314">
        <v>0</v>
      </c>
      <c r="O1609" s="314">
        <v>0.51366999999999996</v>
      </c>
      <c r="P1609" s="314">
        <v>1061.84545</v>
      </c>
      <c r="Q1609" s="314">
        <v>0</v>
      </c>
      <c r="R1609" s="315">
        <v>1061.84545</v>
      </c>
    </row>
    <row r="1610" spans="1:18">
      <c r="A1610" s="311"/>
      <c r="B1610" s="311"/>
      <c r="C1610" s="311"/>
      <c r="D1610" s="311"/>
      <c r="E1610" s="312">
        <v>386</v>
      </c>
      <c r="F1610" s="313">
        <v>0</v>
      </c>
      <c r="G1610" s="314">
        <v>0</v>
      </c>
      <c r="H1610" s="314">
        <v>0</v>
      </c>
      <c r="I1610" s="314">
        <v>1.8221400000000001</v>
      </c>
      <c r="J1610" s="314">
        <v>0</v>
      </c>
      <c r="K1610" s="314">
        <v>1.8221400000000001</v>
      </c>
      <c r="L1610" s="314">
        <v>0</v>
      </c>
      <c r="M1610" s="314">
        <v>0</v>
      </c>
      <c r="N1610" s="314">
        <v>0</v>
      </c>
      <c r="O1610" s="314">
        <v>1.8221400000000001</v>
      </c>
      <c r="P1610" s="314">
        <v>618.11410999999998</v>
      </c>
      <c r="Q1610" s="314">
        <v>0</v>
      </c>
      <c r="R1610" s="315">
        <v>618.11410999999998</v>
      </c>
    </row>
    <row r="1611" spans="1:18">
      <c r="A1611" s="311"/>
      <c r="B1611" s="311"/>
      <c r="C1611" s="311"/>
      <c r="D1611" s="306" t="s">
        <v>70</v>
      </c>
      <c r="E1611" s="307">
        <v>299</v>
      </c>
      <c r="F1611" s="308">
        <v>0</v>
      </c>
      <c r="G1611" s="309">
        <v>0</v>
      </c>
      <c r="H1611" s="309">
        <v>0</v>
      </c>
      <c r="I1611" s="309">
        <v>94.404200000000003</v>
      </c>
      <c r="J1611" s="309">
        <v>2.18777</v>
      </c>
      <c r="K1611" s="309">
        <v>96.591970000000003</v>
      </c>
      <c r="L1611" s="309">
        <v>0</v>
      </c>
      <c r="M1611" s="309">
        <v>0</v>
      </c>
      <c r="N1611" s="309">
        <v>0</v>
      </c>
      <c r="O1611" s="309">
        <v>96.591970000000003</v>
      </c>
      <c r="P1611" s="309">
        <v>1532.5228100000002</v>
      </c>
      <c r="Q1611" s="309">
        <v>0</v>
      </c>
      <c r="R1611" s="310">
        <v>1532.5228100000002</v>
      </c>
    </row>
    <row r="1612" spans="1:18">
      <c r="A1612" s="311"/>
      <c r="B1612" s="311"/>
      <c r="C1612" s="311"/>
      <c r="D1612" s="311"/>
      <c r="E1612" s="312">
        <v>375</v>
      </c>
      <c r="F1612" s="313">
        <v>2.12E-2</v>
      </c>
      <c r="G1612" s="314">
        <v>0</v>
      </c>
      <c r="H1612" s="314">
        <v>2.12E-2</v>
      </c>
      <c r="I1612" s="314">
        <v>3415.0499500000001</v>
      </c>
      <c r="J1612" s="314">
        <v>462.02105</v>
      </c>
      <c r="K1612" s="314">
        <v>3877.0709999999999</v>
      </c>
      <c r="L1612" s="314">
        <v>43320.847229999999</v>
      </c>
      <c r="M1612" s="314">
        <v>2527.6676899999998</v>
      </c>
      <c r="N1612" s="314">
        <v>45848.514920000001</v>
      </c>
      <c r="O1612" s="314">
        <v>49725.607120000001</v>
      </c>
      <c r="P1612" s="314">
        <v>30621.732889999999</v>
      </c>
      <c r="Q1612" s="314">
        <v>0</v>
      </c>
      <c r="R1612" s="315">
        <v>30621.732889999999</v>
      </c>
    </row>
    <row r="1613" spans="1:18">
      <c r="A1613" s="311"/>
      <c r="B1613" s="311"/>
      <c r="C1613" s="311"/>
      <c r="D1613" s="306" t="s">
        <v>85</v>
      </c>
      <c r="E1613" s="307">
        <v>14</v>
      </c>
      <c r="F1613" s="308">
        <v>5.645E-2</v>
      </c>
      <c r="G1613" s="309">
        <v>0</v>
      </c>
      <c r="H1613" s="309">
        <v>5.645E-2</v>
      </c>
      <c r="I1613" s="309">
        <v>2737.38373</v>
      </c>
      <c r="J1613" s="309">
        <v>609.68231000000003</v>
      </c>
      <c r="K1613" s="309">
        <v>3347.0660400000002</v>
      </c>
      <c r="L1613" s="309">
        <v>12343.21363</v>
      </c>
      <c r="M1613" s="309">
        <v>1170.8303600000002</v>
      </c>
      <c r="N1613" s="309">
        <v>13514.04399</v>
      </c>
      <c r="O1613" s="309">
        <v>16861.16648</v>
      </c>
      <c r="P1613" s="309">
        <v>29499.17222</v>
      </c>
      <c r="Q1613" s="309">
        <v>0</v>
      </c>
      <c r="R1613" s="310">
        <v>29499.17222</v>
      </c>
    </row>
    <row r="1614" spans="1:18">
      <c r="A1614" s="311"/>
      <c r="B1614" s="311"/>
      <c r="C1614" s="311"/>
      <c r="D1614" s="306" t="s">
        <v>71</v>
      </c>
      <c r="E1614" s="307">
        <v>347</v>
      </c>
      <c r="F1614" s="308">
        <v>5.2300000000000003E-3</v>
      </c>
      <c r="G1614" s="309">
        <v>0</v>
      </c>
      <c r="H1614" s="309">
        <v>5.2300000000000003E-3</v>
      </c>
      <c r="I1614" s="309">
        <v>61.689869999999999</v>
      </c>
      <c r="J1614" s="309">
        <v>5.4679999999999999E-2</v>
      </c>
      <c r="K1614" s="309">
        <v>61.744550000000004</v>
      </c>
      <c r="L1614" s="309">
        <v>0</v>
      </c>
      <c r="M1614" s="309">
        <v>0</v>
      </c>
      <c r="N1614" s="309">
        <v>0</v>
      </c>
      <c r="O1614" s="309">
        <v>61.749780000000001</v>
      </c>
      <c r="P1614" s="309">
        <v>2200.9695200000001</v>
      </c>
      <c r="Q1614" s="309">
        <v>0</v>
      </c>
      <c r="R1614" s="310">
        <v>2200.9695200000001</v>
      </c>
    </row>
    <row r="1615" spans="1:18">
      <c r="A1615" s="311"/>
      <c r="B1615" s="311"/>
      <c r="C1615" s="311"/>
      <c r="D1615" s="311"/>
      <c r="E1615" s="312">
        <v>396</v>
      </c>
      <c r="F1615" s="313">
        <v>0</v>
      </c>
      <c r="G1615" s="314">
        <v>0</v>
      </c>
      <c r="H1615" s="314">
        <v>0</v>
      </c>
      <c r="I1615" s="314">
        <v>4.68743</v>
      </c>
      <c r="J1615" s="314">
        <v>0</v>
      </c>
      <c r="K1615" s="314">
        <v>4.68743</v>
      </c>
      <c r="L1615" s="314">
        <v>0</v>
      </c>
      <c r="M1615" s="314">
        <v>0</v>
      </c>
      <c r="N1615" s="314">
        <v>0</v>
      </c>
      <c r="O1615" s="314">
        <v>4.68743</v>
      </c>
      <c r="P1615" s="314">
        <v>2153.2661600000001</v>
      </c>
      <c r="Q1615" s="314">
        <v>0</v>
      </c>
      <c r="R1615" s="315">
        <v>2153.2661600000001</v>
      </c>
    </row>
    <row r="1616" spans="1:18">
      <c r="A1616" s="311"/>
      <c r="B1616" s="311"/>
      <c r="C1616" s="311"/>
      <c r="D1616" s="306" t="s">
        <v>88</v>
      </c>
      <c r="E1616" s="307">
        <v>57</v>
      </c>
      <c r="F1616" s="308">
        <v>9.6620000000000011E-2</v>
      </c>
      <c r="G1616" s="309">
        <v>0</v>
      </c>
      <c r="H1616" s="309">
        <v>9.6620000000000011E-2</v>
      </c>
      <c r="I1616" s="309">
        <v>1859.3905099999999</v>
      </c>
      <c r="J1616" s="309">
        <v>77.233820000000009</v>
      </c>
      <c r="K1616" s="309">
        <v>1936.6243300000001</v>
      </c>
      <c r="L1616" s="309">
        <v>7180.4560799999999</v>
      </c>
      <c r="M1616" s="309">
        <v>117.23605999999999</v>
      </c>
      <c r="N1616" s="309">
        <v>7297.6921400000001</v>
      </c>
      <c r="O1616" s="309">
        <v>9234.41309</v>
      </c>
      <c r="P1616" s="309">
        <v>26531.03944</v>
      </c>
      <c r="Q1616" s="309">
        <v>0</v>
      </c>
      <c r="R1616" s="310">
        <v>26531.03944</v>
      </c>
    </row>
    <row r="1617" spans="1:18">
      <c r="A1617" s="311"/>
      <c r="B1617" s="311"/>
      <c r="C1617" s="311"/>
      <c r="D1617" s="311"/>
      <c r="E1617" s="312">
        <v>383</v>
      </c>
      <c r="F1617" s="313">
        <v>6.9999999999999999E-4</v>
      </c>
      <c r="G1617" s="314">
        <v>0</v>
      </c>
      <c r="H1617" s="314">
        <v>6.9999999999999999E-4</v>
      </c>
      <c r="I1617" s="314">
        <v>10.962680000000001</v>
      </c>
      <c r="J1617" s="314">
        <v>0</v>
      </c>
      <c r="K1617" s="314">
        <v>10.962680000000001</v>
      </c>
      <c r="L1617" s="314">
        <v>0</v>
      </c>
      <c r="M1617" s="314">
        <v>0</v>
      </c>
      <c r="N1617" s="314">
        <v>0</v>
      </c>
      <c r="O1617" s="314">
        <v>10.963379999999999</v>
      </c>
      <c r="P1617" s="314">
        <v>1977.5356200000001</v>
      </c>
      <c r="Q1617" s="314">
        <v>0</v>
      </c>
      <c r="R1617" s="315">
        <v>1977.5356200000001</v>
      </c>
    </row>
    <row r="1618" spans="1:18">
      <c r="A1618" s="311"/>
      <c r="B1618" s="311"/>
      <c r="C1618" s="311"/>
      <c r="D1618" s="306" t="s">
        <v>278</v>
      </c>
      <c r="E1618" s="307">
        <v>287</v>
      </c>
      <c r="F1618" s="308">
        <v>1.095E-2</v>
      </c>
      <c r="G1618" s="309">
        <v>0</v>
      </c>
      <c r="H1618" s="309">
        <v>1.095E-2</v>
      </c>
      <c r="I1618" s="309">
        <v>118.15399000000001</v>
      </c>
      <c r="J1618" s="309">
        <v>0</v>
      </c>
      <c r="K1618" s="309">
        <v>118.15399000000001</v>
      </c>
      <c r="L1618" s="309">
        <v>0</v>
      </c>
      <c r="M1618" s="309">
        <v>0</v>
      </c>
      <c r="N1618" s="309">
        <v>0</v>
      </c>
      <c r="O1618" s="309">
        <v>118.16494</v>
      </c>
      <c r="P1618" s="309">
        <v>1965.4069500000001</v>
      </c>
      <c r="Q1618" s="309">
        <v>0</v>
      </c>
      <c r="R1618" s="310">
        <v>1965.4069500000001</v>
      </c>
    </row>
    <row r="1619" spans="1:18">
      <c r="A1619" s="311"/>
      <c r="B1619" s="311"/>
      <c r="C1619" s="311"/>
      <c r="D1619" s="306" t="s">
        <v>79</v>
      </c>
      <c r="E1619" s="307">
        <v>19</v>
      </c>
      <c r="F1619" s="308">
        <v>7.0550000000000002E-2</v>
      </c>
      <c r="G1619" s="309">
        <v>0</v>
      </c>
      <c r="H1619" s="309">
        <v>7.0550000000000002E-2</v>
      </c>
      <c r="I1619" s="309">
        <v>3551.05998</v>
      </c>
      <c r="J1619" s="309">
        <v>202.77920999999998</v>
      </c>
      <c r="K1619" s="309">
        <v>3753.8391900000001</v>
      </c>
      <c r="L1619" s="309">
        <v>26050.564280000002</v>
      </c>
      <c r="M1619" s="309">
        <v>374.38632000000001</v>
      </c>
      <c r="N1619" s="309">
        <v>26424.9506</v>
      </c>
      <c r="O1619" s="309">
        <v>30178.860339999999</v>
      </c>
      <c r="P1619" s="309">
        <v>40480.105530000001</v>
      </c>
      <c r="Q1619" s="309">
        <v>0</v>
      </c>
      <c r="R1619" s="310">
        <v>40480.105530000001</v>
      </c>
    </row>
    <row r="1620" spans="1:18">
      <c r="A1620" s="311"/>
      <c r="B1620" s="311"/>
      <c r="C1620" s="311"/>
      <c r="D1620" s="311"/>
      <c r="E1620" s="312">
        <v>210</v>
      </c>
      <c r="F1620" s="313">
        <v>1.98E-3</v>
      </c>
      <c r="G1620" s="314">
        <v>0.11767</v>
      </c>
      <c r="H1620" s="314">
        <v>0.11965000000000001</v>
      </c>
      <c r="I1620" s="314">
        <v>3230.4862200000002</v>
      </c>
      <c r="J1620" s="314">
        <v>275.21992</v>
      </c>
      <c r="K1620" s="314">
        <v>3505.7061400000002</v>
      </c>
      <c r="L1620" s="314">
        <v>15832.892230000001</v>
      </c>
      <c r="M1620" s="314">
        <v>1782.06672</v>
      </c>
      <c r="N1620" s="314">
        <v>17614.95895</v>
      </c>
      <c r="O1620" s="314">
        <v>21120.784739999999</v>
      </c>
      <c r="P1620" s="314">
        <v>33825.554219999998</v>
      </c>
      <c r="Q1620" s="314">
        <v>0</v>
      </c>
      <c r="R1620" s="315">
        <v>33825.554219999998</v>
      </c>
    </row>
    <row r="1621" spans="1:18">
      <c r="A1621" s="311"/>
      <c r="B1621" s="311"/>
      <c r="C1621" s="311"/>
      <c r="D1621" s="311"/>
      <c r="E1621" s="312">
        <v>339</v>
      </c>
      <c r="F1621" s="313">
        <v>1.8E-3</v>
      </c>
      <c r="G1621" s="314">
        <v>0</v>
      </c>
      <c r="H1621" s="314">
        <v>1.8E-3</v>
      </c>
      <c r="I1621" s="314">
        <v>68.353020000000001</v>
      </c>
      <c r="J1621" s="314">
        <v>5.1450000000000003E-2</v>
      </c>
      <c r="K1621" s="314">
        <v>68.404470000000003</v>
      </c>
      <c r="L1621" s="314">
        <v>0</v>
      </c>
      <c r="M1621" s="314">
        <v>0</v>
      </c>
      <c r="N1621" s="314">
        <v>0</v>
      </c>
      <c r="O1621" s="314">
        <v>68.406270000000006</v>
      </c>
      <c r="P1621" s="314">
        <v>1435.4957400000001</v>
      </c>
      <c r="Q1621" s="314">
        <v>0</v>
      </c>
      <c r="R1621" s="315">
        <v>1435.4957400000001</v>
      </c>
    </row>
    <row r="1622" spans="1:18">
      <c r="A1622" s="311"/>
      <c r="B1622" s="311"/>
      <c r="C1622" s="311"/>
      <c r="D1622" s="306" t="s">
        <v>56</v>
      </c>
      <c r="E1622" s="307">
        <v>100</v>
      </c>
      <c r="F1622" s="308">
        <v>5.5199999999999997E-3</v>
      </c>
      <c r="G1622" s="309">
        <v>0</v>
      </c>
      <c r="H1622" s="309">
        <v>5.5199999999999997E-3</v>
      </c>
      <c r="I1622" s="309">
        <v>2839.8967499999999</v>
      </c>
      <c r="J1622" s="309">
        <v>332.84728000000001</v>
      </c>
      <c r="K1622" s="309">
        <v>3172.7440299999998</v>
      </c>
      <c r="L1622" s="309">
        <v>25268.382699999998</v>
      </c>
      <c r="M1622" s="309">
        <v>810.36824999999999</v>
      </c>
      <c r="N1622" s="309">
        <v>26078.750949999998</v>
      </c>
      <c r="O1622" s="309">
        <v>29251.500499999998</v>
      </c>
      <c r="P1622" s="309">
        <v>21569.92784</v>
      </c>
      <c r="Q1622" s="309">
        <v>0</v>
      </c>
      <c r="R1622" s="310">
        <v>21569.92784</v>
      </c>
    </row>
    <row r="1623" spans="1:18">
      <c r="A1623" s="311"/>
      <c r="B1623" s="311"/>
      <c r="C1623" s="311"/>
      <c r="D1623" s="306" t="s">
        <v>280</v>
      </c>
      <c r="E1623" s="307">
        <v>83</v>
      </c>
      <c r="F1623" s="308">
        <v>6.7000000000000002E-4</v>
      </c>
      <c r="G1623" s="309">
        <v>0</v>
      </c>
      <c r="H1623" s="309">
        <v>6.7000000000000002E-4</v>
      </c>
      <c r="I1623" s="309">
        <v>1361.2464</v>
      </c>
      <c r="J1623" s="309">
        <v>111.90615</v>
      </c>
      <c r="K1623" s="309">
        <v>1473.15255</v>
      </c>
      <c r="L1623" s="309">
        <v>8329.3863799999999</v>
      </c>
      <c r="M1623" s="309">
        <v>686.03555000000006</v>
      </c>
      <c r="N1623" s="309">
        <v>9015.4219300000004</v>
      </c>
      <c r="O1623" s="309">
        <v>10488.575150000001</v>
      </c>
      <c r="P1623" s="309">
        <v>19919.49984</v>
      </c>
      <c r="Q1623" s="309">
        <v>0</v>
      </c>
      <c r="R1623" s="310">
        <v>19919.49984</v>
      </c>
    </row>
    <row r="1624" spans="1:18">
      <c r="A1624" s="311"/>
      <c r="B1624" s="311"/>
      <c r="C1624" s="311"/>
      <c r="D1624" s="311"/>
      <c r="E1624" s="312">
        <v>393</v>
      </c>
      <c r="F1624" s="313">
        <v>0</v>
      </c>
      <c r="G1624" s="314">
        <v>0</v>
      </c>
      <c r="H1624" s="314">
        <v>0</v>
      </c>
      <c r="I1624" s="314">
        <v>18.757060000000003</v>
      </c>
      <c r="J1624" s="314">
        <v>0</v>
      </c>
      <c r="K1624" s="314">
        <v>18.757060000000003</v>
      </c>
      <c r="L1624" s="314">
        <v>0</v>
      </c>
      <c r="M1624" s="314">
        <v>0</v>
      </c>
      <c r="N1624" s="314">
        <v>0</v>
      </c>
      <c r="O1624" s="314">
        <v>18.757060000000003</v>
      </c>
      <c r="P1624" s="314">
        <v>2065.0581699999998</v>
      </c>
      <c r="Q1624" s="314">
        <v>0</v>
      </c>
      <c r="R1624" s="315">
        <v>2065.0581699999998</v>
      </c>
    </row>
    <row r="1625" spans="1:18">
      <c r="A1625" s="311"/>
      <c r="B1625" s="311"/>
      <c r="C1625" s="311"/>
      <c r="D1625" s="306" t="s">
        <v>72</v>
      </c>
      <c r="E1625" s="307">
        <v>253</v>
      </c>
      <c r="F1625" s="308">
        <v>1.1299999999999999E-3</v>
      </c>
      <c r="G1625" s="309">
        <v>0</v>
      </c>
      <c r="H1625" s="309">
        <v>1.1299999999999999E-3</v>
      </c>
      <c r="I1625" s="309">
        <v>51.383929999999999</v>
      </c>
      <c r="J1625" s="309">
        <v>0</v>
      </c>
      <c r="K1625" s="309">
        <v>51.383929999999999</v>
      </c>
      <c r="L1625" s="309">
        <v>0</v>
      </c>
      <c r="M1625" s="309">
        <v>0</v>
      </c>
      <c r="N1625" s="309">
        <v>0</v>
      </c>
      <c r="O1625" s="309">
        <v>51.385059999999996</v>
      </c>
      <c r="P1625" s="309">
        <v>2884.3964500000002</v>
      </c>
      <c r="Q1625" s="309">
        <v>0</v>
      </c>
      <c r="R1625" s="310">
        <v>2884.3964500000002</v>
      </c>
    </row>
    <row r="1626" spans="1:18">
      <c r="A1626" s="311"/>
      <c r="B1626" s="306" t="s">
        <v>17</v>
      </c>
      <c r="C1626" s="306" t="s">
        <v>282</v>
      </c>
      <c r="D1626" s="306" t="s">
        <v>283</v>
      </c>
      <c r="E1626" s="307">
        <v>301</v>
      </c>
      <c r="F1626" s="308">
        <v>0.2235</v>
      </c>
      <c r="G1626" s="309">
        <v>0</v>
      </c>
      <c r="H1626" s="309">
        <v>0.2235</v>
      </c>
      <c r="I1626" s="309">
        <v>79.02149</v>
      </c>
      <c r="J1626" s="309">
        <v>0</v>
      </c>
      <c r="K1626" s="309">
        <v>79.02149</v>
      </c>
      <c r="L1626" s="309">
        <v>0</v>
      </c>
      <c r="M1626" s="309">
        <v>0</v>
      </c>
      <c r="N1626" s="309">
        <v>0</v>
      </c>
      <c r="O1626" s="309">
        <v>79.244990000000001</v>
      </c>
      <c r="P1626" s="309">
        <v>9033.09728</v>
      </c>
      <c r="Q1626" s="309">
        <v>0</v>
      </c>
      <c r="R1626" s="310">
        <v>9033.09728</v>
      </c>
    </row>
    <row r="1627" spans="1:18">
      <c r="A1627" s="311"/>
      <c r="B1627" s="311"/>
      <c r="C1627" s="306" t="s">
        <v>284</v>
      </c>
      <c r="D1627" s="306" t="s">
        <v>285</v>
      </c>
      <c r="E1627" s="307">
        <v>15</v>
      </c>
      <c r="F1627" s="308">
        <v>8.795E-2</v>
      </c>
      <c r="G1627" s="309">
        <v>0</v>
      </c>
      <c r="H1627" s="309">
        <v>8.795E-2</v>
      </c>
      <c r="I1627" s="309">
        <v>1936.2507000000001</v>
      </c>
      <c r="J1627" s="309">
        <v>20.740359999999999</v>
      </c>
      <c r="K1627" s="309">
        <v>1956.9910600000001</v>
      </c>
      <c r="L1627" s="309">
        <v>2987.0242400000002</v>
      </c>
      <c r="M1627" s="309">
        <v>74.188320000000004</v>
      </c>
      <c r="N1627" s="309">
        <v>3061.2125599999999</v>
      </c>
      <c r="O1627" s="309">
        <v>5018.2915700000003</v>
      </c>
      <c r="P1627" s="309">
        <v>49040.863990000005</v>
      </c>
      <c r="Q1627" s="309">
        <v>0</v>
      </c>
      <c r="R1627" s="310">
        <v>49040.863990000005</v>
      </c>
    </row>
    <row r="1628" spans="1:18">
      <c r="A1628" s="311"/>
      <c r="B1628" s="311"/>
      <c r="C1628" s="311"/>
      <c r="D1628" s="311"/>
      <c r="E1628" s="312">
        <v>274</v>
      </c>
      <c r="F1628" s="313">
        <v>1.157E-2</v>
      </c>
      <c r="G1628" s="314">
        <v>0</v>
      </c>
      <c r="H1628" s="314">
        <v>1.157E-2</v>
      </c>
      <c r="I1628" s="314">
        <v>64.716899999999995</v>
      </c>
      <c r="J1628" s="314">
        <v>0</v>
      </c>
      <c r="K1628" s="314">
        <v>64.716899999999995</v>
      </c>
      <c r="L1628" s="314">
        <v>0</v>
      </c>
      <c r="M1628" s="314">
        <v>0</v>
      </c>
      <c r="N1628" s="314">
        <v>0</v>
      </c>
      <c r="O1628" s="314">
        <v>64.728470000000002</v>
      </c>
      <c r="P1628" s="314">
        <v>6369.5520800000004</v>
      </c>
      <c r="Q1628" s="314">
        <v>0</v>
      </c>
      <c r="R1628" s="315">
        <v>6369.5520800000004</v>
      </c>
    </row>
    <row r="1629" spans="1:18">
      <c r="A1629" s="311"/>
      <c r="B1629" s="306" t="s">
        <v>18</v>
      </c>
      <c r="C1629" s="306" t="s">
        <v>287</v>
      </c>
      <c r="D1629" s="306" t="s">
        <v>287</v>
      </c>
      <c r="E1629" s="307">
        <v>216</v>
      </c>
      <c r="F1629" s="308">
        <v>1.2699999999999999E-2</v>
      </c>
      <c r="G1629" s="309">
        <v>0</v>
      </c>
      <c r="H1629" s="309">
        <v>1.2699999999999999E-2</v>
      </c>
      <c r="I1629" s="309">
        <v>2517.4554900000003</v>
      </c>
      <c r="J1629" s="309">
        <v>85.736320000000006</v>
      </c>
      <c r="K1629" s="309">
        <v>2603.1918100000003</v>
      </c>
      <c r="L1629" s="309">
        <v>686.20887000000005</v>
      </c>
      <c r="M1629" s="309">
        <v>0</v>
      </c>
      <c r="N1629" s="309">
        <v>686.20887000000005</v>
      </c>
      <c r="O1629" s="309">
        <v>3289.41338</v>
      </c>
      <c r="P1629" s="309">
        <v>17240.17541</v>
      </c>
      <c r="Q1629" s="309">
        <v>0</v>
      </c>
      <c r="R1629" s="310">
        <v>17240.17541</v>
      </c>
    </row>
    <row r="1630" spans="1:18">
      <c r="A1630" s="311"/>
      <c r="B1630" s="306" t="s">
        <v>19</v>
      </c>
      <c r="C1630" s="306" t="s">
        <v>288</v>
      </c>
      <c r="D1630" s="306" t="s">
        <v>288</v>
      </c>
      <c r="E1630" s="307">
        <v>387</v>
      </c>
      <c r="F1630" s="308">
        <v>1.81E-3</v>
      </c>
      <c r="G1630" s="309">
        <v>0</v>
      </c>
      <c r="H1630" s="309">
        <v>1.81E-3</v>
      </c>
      <c r="I1630" s="309">
        <v>274.65188000000001</v>
      </c>
      <c r="J1630" s="309">
        <v>75.568160000000006</v>
      </c>
      <c r="K1630" s="309">
        <v>350.22003999999998</v>
      </c>
      <c r="L1630" s="309">
        <v>1861.3662899999999</v>
      </c>
      <c r="M1630" s="309">
        <v>111.69167999999999</v>
      </c>
      <c r="N1630" s="309">
        <v>1973.0579700000001</v>
      </c>
      <c r="O1630" s="309">
        <v>2323.2798199999997</v>
      </c>
      <c r="P1630" s="309">
        <v>6247.2052899999999</v>
      </c>
      <c r="Q1630" s="309">
        <v>0</v>
      </c>
      <c r="R1630" s="310">
        <v>6247.2052899999999</v>
      </c>
    </row>
    <row r="1631" spans="1:18">
      <c r="A1631" s="311"/>
      <c r="B1631" s="311"/>
      <c r="C1631" s="306" t="s">
        <v>290</v>
      </c>
      <c r="D1631" s="306" t="s">
        <v>19</v>
      </c>
      <c r="E1631" s="307">
        <v>244</v>
      </c>
      <c r="F1631" s="308">
        <v>1.31E-3</v>
      </c>
      <c r="G1631" s="309">
        <v>0</v>
      </c>
      <c r="H1631" s="309">
        <v>1.31E-3</v>
      </c>
      <c r="I1631" s="309">
        <v>77.462550000000007</v>
      </c>
      <c r="J1631" s="309">
        <v>0</v>
      </c>
      <c r="K1631" s="309">
        <v>77.462550000000007</v>
      </c>
      <c r="L1631" s="309">
        <v>0</v>
      </c>
      <c r="M1631" s="309">
        <v>0</v>
      </c>
      <c r="N1631" s="309">
        <v>0</v>
      </c>
      <c r="O1631" s="309">
        <v>77.463859999999997</v>
      </c>
      <c r="P1631" s="309">
        <v>8370.5152699999999</v>
      </c>
      <c r="Q1631" s="309">
        <v>0</v>
      </c>
      <c r="R1631" s="310">
        <v>8370.5152699999999</v>
      </c>
    </row>
    <row r="1632" spans="1:18">
      <c r="A1632" s="311"/>
      <c r="B1632" s="306" t="s">
        <v>20</v>
      </c>
      <c r="C1632" s="306" t="s">
        <v>20</v>
      </c>
      <c r="D1632" s="306" t="s">
        <v>329</v>
      </c>
      <c r="E1632" s="307">
        <v>69</v>
      </c>
      <c r="F1632" s="308">
        <v>9.0299999999999998E-3</v>
      </c>
      <c r="G1632" s="309">
        <v>0</v>
      </c>
      <c r="H1632" s="309">
        <v>9.0299999999999998E-3</v>
      </c>
      <c r="I1632" s="309">
        <v>636.64452000000006</v>
      </c>
      <c r="J1632" s="309">
        <v>12.40728</v>
      </c>
      <c r="K1632" s="309">
        <v>649.05180000000007</v>
      </c>
      <c r="L1632" s="309">
        <v>1977.5896399999999</v>
      </c>
      <c r="M1632" s="309">
        <v>20.339189999999999</v>
      </c>
      <c r="N1632" s="309">
        <v>1997.9288300000001</v>
      </c>
      <c r="O1632" s="309">
        <v>2646.9896600000002</v>
      </c>
      <c r="P1632" s="309">
        <v>7189.2860499999997</v>
      </c>
      <c r="Q1632" s="309">
        <v>0</v>
      </c>
      <c r="R1632" s="310">
        <v>7189.2860499999997</v>
      </c>
    </row>
    <row r="1633" spans="1:18">
      <c r="A1633" s="311"/>
      <c r="B1633" s="306" t="s">
        <v>21</v>
      </c>
      <c r="C1633" s="306" t="s">
        <v>294</v>
      </c>
      <c r="D1633" s="306" t="s">
        <v>295</v>
      </c>
      <c r="E1633" s="307">
        <v>324</v>
      </c>
      <c r="F1633" s="308">
        <v>0.12925</v>
      </c>
      <c r="G1633" s="309">
        <v>0</v>
      </c>
      <c r="H1633" s="309">
        <v>0.12925</v>
      </c>
      <c r="I1633" s="309">
        <v>46.08802</v>
      </c>
      <c r="J1633" s="309">
        <v>0</v>
      </c>
      <c r="K1633" s="309">
        <v>46.08802</v>
      </c>
      <c r="L1633" s="309">
        <v>0</v>
      </c>
      <c r="M1633" s="309">
        <v>0</v>
      </c>
      <c r="N1633" s="309">
        <v>0</v>
      </c>
      <c r="O1633" s="309">
        <v>46.217269999999999</v>
      </c>
      <c r="P1633" s="309">
        <v>4308.9498400000002</v>
      </c>
      <c r="Q1633" s="309">
        <v>0</v>
      </c>
      <c r="R1633" s="310">
        <v>4308.9498400000002</v>
      </c>
    </row>
    <row r="1634" spans="1:18">
      <c r="A1634" s="311"/>
      <c r="B1634" s="311"/>
      <c r="C1634" s="306" t="s">
        <v>296</v>
      </c>
      <c r="D1634" s="306" t="s">
        <v>296</v>
      </c>
      <c r="E1634" s="307">
        <v>75</v>
      </c>
      <c r="F1634" s="308">
        <v>2.0050000000000002E-2</v>
      </c>
      <c r="G1634" s="309">
        <v>0</v>
      </c>
      <c r="H1634" s="309">
        <v>2.0050000000000002E-2</v>
      </c>
      <c r="I1634" s="309">
        <v>336.65795000000003</v>
      </c>
      <c r="J1634" s="309">
        <v>1.9743199999999999</v>
      </c>
      <c r="K1634" s="309">
        <v>338.63227000000001</v>
      </c>
      <c r="L1634" s="309">
        <v>183.41382000000002</v>
      </c>
      <c r="M1634" s="309">
        <v>0</v>
      </c>
      <c r="N1634" s="309">
        <v>183.41382000000002</v>
      </c>
      <c r="O1634" s="309">
        <v>522.06614000000002</v>
      </c>
      <c r="P1634" s="309">
        <v>14548.199490000001</v>
      </c>
      <c r="Q1634" s="309">
        <v>0</v>
      </c>
      <c r="R1634" s="310">
        <v>14548.199490000001</v>
      </c>
    </row>
    <row r="1635" spans="1:18">
      <c r="A1635" s="311"/>
      <c r="B1635" s="311"/>
      <c r="C1635" s="306" t="s">
        <v>21</v>
      </c>
      <c r="D1635" s="306" t="s">
        <v>21</v>
      </c>
      <c r="E1635" s="307">
        <v>362</v>
      </c>
      <c r="F1635" s="308">
        <v>1.1920299999999999</v>
      </c>
      <c r="G1635" s="309">
        <v>0</v>
      </c>
      <c r="H1635" s="309">
        <v>1.1920299999999999</v>
      </c>
      <c r="I1635" s="309">
        <v>1905.90227</v>
      </c>
      <c r="J1635" s="309">
        <v>13.62923</v>
      </c>
      <c r="K1635" s="309">
        <v>1919.5315000000001</v>
      </c>
      <c r="L1635" s="309">
        <v>3056.38393</v>
      </c>
      <c r="M1635" s="309">
        <v>124.03807</v>
      </c>
      <c r="N1635" s="309">
        <v>3180.422</v>
      </c>
      <c r="O1635" s="309">
        <v>5101.1455300000007</v>
      </c>
      <c r="P1635" s="309">
        <v>35521.465640000002</v>
      </c>
      <c r="Q1635" s="309">
        <v>0</v>
      </c>
      <c r="R1635" s="310">
        <v>35521.465640000002</v>
      </c>
    </row>
    <row r="1636" spans="1:18">
      <c r="A1636" s="311"/>
      <c r="B1636" s="311"/>
      <c r="C1636" s="311"/>
      <c r="D1636" s="311"/>
      <c r="E1636" s="312">
        <v>399</v>
      </c>
      <c r="F1636" s="313">
        <v>10.70871</v>
      </c>
      <c r="G1636" s="314">
        <v>0</v>
      </c>
      <c r="H1636" s="314">
        <v>10.70871</v>
      </c>
      <c r="I1636" s="314">
        <v>1222.26972</v>
      </c>
      <c r="J1636" s="314">
        <v>23.789660000000001</v>
      </c>
      <c r="K1636" s="314">
        <v>1246.0593799999999</v>
      </c>
      <c r="L1636" s="314">
        <v>2773.6338100000003</v>
      </c>
      <c r="M1636" s="314">
        <v>504.45</v>
      </c>
      <c r="N1636" s="314">
        <v>3278.0838100000001</v>
      </c>
      <c r="O1636" s="314">
        <v>4534.8519000000006</v>
      </c>
      <c r="P1636" s="314">
        <v>27519.12703</v>
      </c>
      <c r="Q1636" s="314">
        <v>0</v>
      </c>
      <c r="R1636" s="315">
        <v>27519.12703</v>
      </c>
    </row>
    <row r="1637" spans="1:18">
      <c r="A1637" s="311"/>
      <c r="B1637" s="311"/>
      <c r="C1637" s="311"/>
      <c r="D1637" s="311"/>
      <c r="E1637" s="312">
        <v>276</v>
      </c>
      <c r="F1637" s="313">
        <v>0.16172999999999998</v>
      </c>
      <c r="G1637" s="314">
        <v>0</v>
      </c>
      <c r="H1637" s="314">
        <v>0.16172999999999998</v>
      </c>
      <c r="I1637" s="314">
        <v>59.122239999999998</v>
      </c>
      <c r="J1637" s="314">
        <v>2.9999999999999997E-5</v>
      </c>
      <c r="K1637" s="314">
        <v>59.12227</v>
      </c>
      <c r="L1637" s="314">
        <v>0</v>
      </c>
      <c r="M1637" s="314">
        <v>0</v>
      </c>
      <c r="N1637" s="314">
        <v>0</v>
      </c>
      <c r="O1637" s="314">
        <v>59.283999999999999</v>
      </c>
      <c r="P1637" s="314">
        <v>3123.22507</v>
      </c>
      <c r="Q1637" s="314">
        <v>0</v>
      </c>
      <c r="R1637" s="315">
        <v>3123.22507</v>
      </c>
    </row>
    <row r="1638" spans="1:18">
      <c r="A1638" s="311"/>
      <c r="B1638" s="311"/>
      <c r="C1638" s="311"/>
      <c r="D1638" s="306" t="s">
        <v>298</v>
      </c>
      <c r="E1638" s="307">
        <v>229</v>
      </c>
      <c r="F1638" s="308">
        <v>5.1299999999999998E-2</v>
      </c>
      <c r="G1638" s="309">
        <v>0</v>
      </c>
      <c r="H1638" s="309">
        <v>5.1299999999999998E-2</v>
      </c>
      <c r="I1638" s="309">
        <v>171.41378</v>
      </c>
      <c r="J1638" s="309">
        <v>3.48346</v>
      </c>
      <c r="K1638" s="309">
        <v>174.89723999999998</v>
      </c>
      <c r="L1638" s="309">
        <v>66.672070000000005</v>
      </c>
      <c r="M1638" s="309">
        <v>0</v>
      </c>
      <c r="N1638" s="309">
        <v>66.672070000000005</v>
      </c>
      <c r="O1638" s="309">
        <v>241.62061</v>
      </c>
      <c r="P1638" s="309">
        <v>10067.382039999999</v>
      </c>
      <c r="Q1638" s="309">
        <v>0</v>
      </c>
      <c r="R1638" s="310">
        <v>10067.382039999999</v>
      </c>
    </row>
    <row r="1639" spans="1:18">
      <c r="A1639" s="311"/>
      <c r="B1639" s="311"/>
      <c r="C1639" s="306" t="s">
        <v>300</v>
      </c>
      <c r="D1639" s="306" t="s">
        <v>300</v>
      </c>
      <c r="E1639" s="307">
        <v>28</v>
      </c>
      <c r="F1639" s="308">
        <v>0.21083000000000002</v>
      </c>
      <c r="G1639" s="309">
        <v>0</v>
      </c>
      <c r="H1639" s="309">
        <v>0.21083000000000002</v>
      </c>
      <c r="I1639" s="309">
        <v>965.72178000000008</v>
      </c>
      <c r="J1639" s="309">
        <v>2.83589</v>
      </c>
      <c r="K1639" s="309">
        <v>968.55767000000003</v>
      </c>
      <c r="L1639" s="309">
        <v>3113.70777</v>
      </c>
      <c r="M1639" s="309">
        <v>173.07907999999998</v>
      </c>
      <c r="N1639" s="309">
        <v>3286.78685</v>
      </c>
      <c r="O1639" s="309">
        <v>4255.5553499999996</v>
      </c>
      <c r="P1639" s="309">
        <v>35277.761930000001</v>
      </c>
      <c r="Q1639" s="309">
        <v>0</v>
      </c>
      <c r="R1639" s="310">
        <v>35277.761930000001</v>
      </c>
    </row>
    <row r="1640" spans="1:18">
      <c r="A1640" s="311"/>
      <c r="B1640" s="311"/>
      <c r="C1640" s="306" t="s">
        <v>301</v>
      </c>
      <c r="D1640" s="306" t="s">
        <v>302</v>
      </c>
      <c r="E1640" s="307">
        <v>11</v>
      </c>
      <c r="F1640" s="308">
        <v>4.6999999999999999E-4</v>
      </c>
      <c r="G1640" s="309">
        <v>0</v>
      </c>
      <c r="H1640" s="309">
        <v>4.6999999999999999E-4</v>
      </c>
      <c r="I1640" s="309">
        <v>812.46056999999996</v>
      </c>
      <c r="J1640" s="309">
        <v>12.53232</v>
      </c>
      <c r="K1640" s="309">
        <v>824.99288999999999</v>
      </c>
      <c r="L1640" s="309">
        <v>3041.4963700000003</v>
      </c>
      <c r="M1640" s="309">
        <v>80.486410000000006</v>
      </c>
      <c r="N1640" s="309">
        <v>3121.9827799999998</v>
      </c>
      <c r="O1640" s="309">
        <v>3946.9761400000002</v>
      </c>
      <c r="P1640" s="309">
        <v>15712.252689999999</v>
      </c>
      <c r="Q1640" s="309">
        <v>0</v>
      </c>
      <c r="R1640" s="310">
        <v>15712.252689999999</v>
      </c>
    </row>
    <row r="1641" spans="1:18">
      <c r="A1641" s="311"/>
      <c r="B1641" s="306" t="s">
        <v>22</v>
      </c>
      <c r="C1641" s="306" t="s">
        <v>22</v>
      </c>
      <c r="D1641" s="306" t="s">
        <v>22</v>
      </c>
      <c r="E1641" s="307">
        <v>390</v>
      </c>
      <c r="F1641" s="308">
        <v>9.9700000000000014E-3</v>
      </c>
      <c r="G1641" s="309">
        <v>0</v>
      </c>
      <c r="H1641" s="309">
        <v>9.9700000000000014E-3</v>
      </c>
      <c r="I1641" s="309">
        <v>176.77851000000001</v>
      </c>
      <c r="J1641" s="309">
        <v>8.6262600000000003</v>
      </c>
      <c r="K1641" s="309">
        <v>185.40476999999998</v>
      </c>
      <c r="L1641" s="309">
        <v>569.48804000000007</v>
      </c>
      <c r="M1641" s="309">
        <v>202.76479</v>
      </c>
      <c r="N1641" s="309">
        <v>772.2528299999999</v>
      </c>
      <c r="O1641" s="309">
        <v>957.66756999999996</v>
      </c>
      <c r="P1641" s="309">
        <v>6542.6314499999999</v>
      </c>
      <c r="Q1641" s="309">
        <v>0</v>
      </c>
      <c r="R1641" s="310">
        <v>6542.6314499999999</v>
      </c>
    </row>
    <row r="1642" spans="1:18">
      <c r="A1642" s="311"/>
      <c r="B1642" s="311"/>
      <c r="C1642" s="306" t="s">
        <v>303</v>
      </c>
      <c r="D1642" s="306" t="s">
        <v>304</v>
      </c>
      <c r="E1642" s="307">
        <v>32</v>
      </c>
      <c r="F1642" s="308">
        <v>0.35874</v>
      </c>
      <c r="G1642" s="309">
        <v>0</v>
      </c>
      <c r="H1642" s="309">
        <v>0.35874</v>
      </c>
      <c r="I1642" s="309">
        <v>1299.6443100000001</v>
      </c>
      <c r="J1642" s="309">
        <v>2.22567</v>
      </c>
      <c r="K1642" s="309">
        <v>1301.8699799999999</v>
      </c>
      <c r="L1642" s="309">
        <v>2904.5999100000004</v>
      </c>
      <c r="M1642" s="309">
        <v>77.388850000000005</v>
      </c>
      <c r="N1642" s="309">
        <v>2981.9887599999997</v>
      </c>
      <c r="O1642" s="309">
        <v>4284.2174800000003</v>
      </c>
      <c r="P1642" s="309">
        <v>26672.588960000001</v>
      </c>
      <c r="Q1642" s="309">
        <v>0</v>
      </c>
      <c r="R1642" s="310">
        <v>26672.588960000001</v>
      </c>
    </row>
    <row r="1643" spans="1:18">
      <c r="A1643" s="311"/>
      <c r="B1643" s="306" t="s">
        <v>305</v>
      </c>
      <c r="C1643" s="306" t="s">
        <v>308</v>
      </c>
      <c r="D1643" s="306" t="s">
        <v>308</v>
      </c>
      <c r="E1643" s="307">
        <v>70</v>
      </c>
      <c r="F1643" s="308">
        <v>1.06E-3</v>
      </c>
      <c r="G1643" s="309">
        <v>0</v>
      </c>
      <c r="H1643" s="309">
        <v>1.06E-3</v>
      </c>
      <c r="I1643" s="309">
        <v>971.91403000000003</v>
      </c>
      <c r="J1643" s="309">
        <v>1.1072299999999999</v>
      </c>
      <c r="K1643" s="309">
        <v>973.02125999999998</v>
      </c>
      <c r="L1643" s="309">
        <v>503.13479999999998</v>
      </c>
      <c r="M1643" s="309">
        <v>19.96912</v>
      </c>
      <c r="N1643" s="309">
        <v>523.10392000000002</v>
      </c>
      <c r="O1643" s="309">
        <v>1496.1262400000001</v>
      </c>
      <c r="P1643" s="309">
        <v>23086.29479</v>
      </c>
      <c r="Q1643" s="309">
        <v>0</v>
      </c>
      <c r="R1643" s="310">
        <v>23086.29479</v>
      </c>
    </row>
    <row r="1644" spans="1:18">
      <c r="A1644" s="311"/>
      <c r="B1644" s="311"/>
      <c r="C1644" s="306" t="s">
        <v>305</v>
      </c>
      <c r="D1644" s="306" t="s">
        <v>311</v>
      </c>
      <c r="E1644" s="307">
        <v>34</v>
      </c>
      <c r="F1644" s="308">
        <v>0.19518000000000002</v>
      </c>
      <c r="G1644" s="309">
        <v>0</v>
      </c>
      <c r="H1644" s="309">
        <v>0.19518000000000002</v>
      </c>
      <c r="I1644" s="309">
        <v>1397.8170600000001</v>
      </c>
      <c r="J1644" s="309">
        <v>97.974949999999993</v>
      </c>
      <c r="K1644" s="309">
        <v>1495.7920100000001</v>
      </c>
      <c r="L1644" s="309">
        <v>2163.2813999999998</v>
      </c>
      <c r="M1644" s="309">
        <v>1.9326500000000002</v>
      </c>
      <c r="N1644" s="309">
        <v>2165.2140499999996</v>
      </c>
      <c r="O1644" s="309">
        <v>3661.2012400000003</v>
      </c>
      <c r="P1644" s="309">
        <v>46615.172930000001</v>
      </c>
      <c r="Q1644" s="309">
        <v>0</v>
      </c>
      <c r="R1644" s="310">
        <v>46615.172930000001</v>
      </c>
    </row>
    <row r="1645" spans="1:18">
      <c r="A1645" s="311"/>
      <c r="B1645" s="306" t="s">
        <v>24</v>
      </c>
      <c r="C1645" s="306" t="s">
        <v>24</v>
      </c>
      <c r="D1645" s="306" t="s">
        <v>24</v>
      </c>
      <c r="E1645" s="307">
        <v>12</v>
      </c>
      <c r="F1645" s="308">
        <v>0.51049999999999995</v>
      </c>
      <c r="G1645" s="309">
        <v>0</v>
      </c>
      <c r="H1645" s="309">
        <v>0.51049999999999995</v>
      </c>
      <c r="I1645" s="309">
        <v>2095.9383400000002</v>
      </c>
      <c r="J1645" s="309">
        <v>431.84800999999999</v>
      </c>
      <c r="K1645" s="309">
        <v>2527.7863500000003</v>
      </c>
      <c r="L1645" s="309">
        <v>8598.3561399999999</v>
      </c>
      <c r="M1645" s="309">
        <v>750.35107999999991</v>
      </c>
      <c r="N1645" s="309">
        <v>9348.7072200000002</v>
      </c>
      <c r="O1645" s="309">
        <v>11877.004070000001</v>
      </c>
      <c r="P1645" s="309">
        <v>39413.279539999996</v>
      </c>
      <c r="Q1645" s="309">
        <v>1.2333099999999999</v>
      </c>
      <c r="R1645" s="310">
        <v>39414.512849999999</v>
      </c>
    </row>
    <row r="1646" spans="1:18">
      <c r="A1646" s="311"/>
      <c r="B1646" s="306" t="s">
        <v>25</v>
      </c>
      <c r="C1646" s="306" t="s">
        <v>25</v>
      </c>
      <c r="D1646" s="306" t="s">
        <v>25</v>
      </c>
      <c r="E1646" s="307">
        <v>10</v>
      </c>
      <c r="F1646" s="308">
        <v>4.4999999999999999E-4</v>
      </c>
      <c r="G1646" s="309">
        <v>0</v>
      </c>
      <c r="H1646" s="309">
        <v>4.4999999999999999E-4</v>
      </c>
      <c r="I1646" s="309">
        <v>1253.0919799999999</v>
      </c>
      <c r="J1646" s="309">
        <v>51.456019999999995</v>
      </c>
      <c r="K1646" s="309">
        <v>1304.548</v>
      </c>
      <c r="L1646" s="309">
        <v>829.62729999999999</v>
      </c>
      <c r="M1646" s="309">
        <v>36.963000000000001</v>
      </c>
      <c r="N1646" s="309">
        <v>866.59030000000007</v>
      </c>
      <c r="O1646" s="309">
        <v>2171.1387500000001</v>
      </c>
      <c r="P1646" s="309">
        <v>28664.4123</v>
      </c>
      <c r="Q1646" s="309">
        <v>0</v>
      </c>
      <c r="R1646" s="310">
        <v>28664.4123</v>
      </c>
    </row>
    <row r="1647" spans="1:18">
      <c r="A1647" s="311"/>
      <c r="B1647" s="311"/>
      <c r="C1647" s="311"/>
      <c r="D1647" s="311"/>
      <c r="E1647" s="312">
        <v>325</v>
      </c>
      <c r="F1647" s="313">
        <v>2.7400000000000002E-3</v>
      </c>
      <c r="G1647" s="314">
        <v>0</v>
      </c>
      <c r="H1647" s="314">
        <v>2.7400000000000002E-3</v>
      </c>
      <c r="I1647" s="314">
        <v>38.36018</v>
      </c>
      <c r="J1647" s="314">
        <v>1.093E-2</v>
      </c>
      <c r="K1647" s="314">
        <v>38.371110000000002</v>
      </c>
      <c r="L1647" s="314">
        <v>0</v>
      </c>
      <c r="M1647" s="314">
        <v>0</v>
      </c>
      <c r="N1647" s="314">
        <v>0</v>
      </c>
      <c r="O1647" s="314">
        <v>38.373849999999997</v>
      </c>
      <c r="P1647" s="314">
        <v>3534.77801</v>
      </c>
      <c r="Q1647" s="314">
        <v>0</v>
      </c>
      <c r="R1647" s="315">
        <v>3534.77801</v>
      </c>
    </row>
    <row r="1648" spans="1:18">
      <c r="A1648" s="311"/>
      <c r="B1648" s="306" t="s">
        <v>26</v>
      </c>
      <c r="C1648" s="306" t="s">
        <v>314</v>
      </c>
      <c r="D1648" s="306" t="s">
        <v>316</v>
      </c>
      <c r="E1648" s="307">
        <v>29</v>
      </c>
      <c r="F1648" s="308">
        <v>0.11463</v>
      </c>
      <c r="G1648" s="309">
        <v>0</v>
      </c>
      <c r="H1648" s="309">
        <v>0.11463</v>
      </c>
      <c r="I1648" s="309">
        <v>2450.8557500000002</v>
      </c>
      <c r="J1648" s="309">
        <v>5.3979799999999996</v>
      </c>
      <c r="K1648" s="309">
        <v>2456.2537299999999</v>
      </c>
      <c r="L1648" s="309">
        <v>2659.9694300000001</v>
      </c>
      <c r="M1648" s="309">
        <v>24.625529999999998</v>
      </c>
      <c r="N1648" s="309">
        <v>2684.5949599999999</v>
      </c>
      <c r="O1648" s="309">
        <v>5140.9633200000007</v>
      </c>
      <c r="P1648" s="309">
        <v>44843.105729999996</v>
      </c>
      <c r="Q1648" s="309">
        <v>0</v>
      </c>
      <c r="R1648" s="310">
        <v>44843.105729999996</v>
      </c>
    </row>
    <row r="1649" spans="1:18">
      <c r="A1649" s="311"/>
      <c r="B1649" s="311"/>
      <c r="C1649" s="311"/>
      <c r="D1649" s="311"/>
      <c r="E1649" s="312">
        <v>290</v>
      </c>
      <c r="F1649" s="313">
        <v>4.7939999999999997E-2</v>
      </c>
      <c r="G1649" s="314">
        <v>0</v>
      </c>
      <c r="H1649" s="314">
        <v>4.7939999999999997E-2</v>
      </c>
      <c r="I1649" s="314">
        <v>79.867809999999992</v>
      </c>
      <c r="J1649" s="314">
        <v>0</v>
      </c>
      <c r="K1649" s="314">
        <v>79.867809999999992</v>
      </c>
      <c r="L1649" s="314">
        <v>0</v>
      </c>
      <c r="M1649" s="314">
        <v>0</v>
      </c>
      <c r="N1649" s="314">
        <v>0</v>
      </c>
      <c r="O1649" s="314">
        <v>79.915750000000003</v>
      </c>
      <c r="P1649" s="314">
        <v>4368.5453799999996</v>
      </c>
      <c r="Q1649" s="314">
        <v>0</v>
      </c>
      <c r="R1649" s="315">
        <v>4368.5453799999996</v>
      </c>
    </row>
    <row r="1650" spans="1:18">
      <c r="A1650" s="316" t="s">
        <v>469</v>
      </c>
      <c r="B1650" s="317"/>
      <c r="C1650" s="317"/>
      <c r="D1650" s="317"/>
      <c r="E1650" s="317"/>
      <c r="F1650" s="318">
        <v>76594628.655780032</v>
      </c>
      <c r="G1650" s="319">
        <v>52184929.868440047</v>
      </c>
      <c r="H1650" s="319">
        <v>128779558.52422017</v>
      </c>
      <c r="I1650" s="319">
        <v>98072334.393339902</v>
      </c>
      <c r="J1650" s="319">
        <v>44164056.166849904</v>
      </c>
      <c r="K1650" s="319">
        <v>142236390.56019032</v>
      </c>
      <c r="L1650" s="319">
        <v>80699313.276859924</v>
      </c>
      <c r="M1650" s="319">
        <v>42833841.538390033</v>
      </c>
      <c r="N1650" s="319">
        <v>123533154.81525001</v>
      </c>
      <c r="O1650" s="319">
        <v>394549103.89965993</v>
      </c>
      <c r="P1650" s="319">
        <v>273831233.4250505</v>
      </c>
      <c r="Q1650" s="319">
        <v>96607412.221020073</v>
      </c>
      <c r="R1650" s="320">
        <v>370438645.64607012</v>
      </c>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E1BB3223-DBAA-42E9-917B-991D17340758}"/>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D0B3C-2E82-4391-8E0B-A1E389DB4DBE}">
  <dimension ref="A1:AE33"/>
  <sheetViews>
    <sheetView showGridLines="0" workbookViewId="0"/>
  </sheetViews>
  <sheetFormatPr baseColWidth="10" defaultRowHeight="13.2"/>
  <cols>
    <col min="1" max="1" width="23.109375" style="188" customWidth="1"/>
    <col min="2" max="4" width="4.44140625" style="188" customWidth="1"/>
    <col min="5" max="5" width="5.109375" style="188" bestFit="1" customWidth="1"/>
    <col min="6" max="12" width="4.44140625" style="188" customWidth="1"/>
    <col min="13" max="13" width="5.44140625" style="188" bestFit="1" customWidth="1"/>
    <col min="14" max="15" width="4.44140625" style="188" customWidth="1"/>
    <col min="16" max="16" width="5.44140625" style="188" customWidth="1"/>
    <col min="17" max="26" width="4.44140625" style="188" customWidth="1"/>
    <col min="27" max="27" width="5.44140625" style="188" bestFit="1" customWidth="1"/>
    <col min="28" max="28" width="10.44140625" style="188" bestFit="1" customWidth="1"/>
    <col min="29" max="29" width="9.88671875" style="188" customWidth="1"/>
    <col min="30" max="16384" width="11.5546875" style="188"/>
  </cols>
  <sheetData>
    <row r="1" spans="1:31" s="252" customFormat="1" ht="18" customHeight="1">
      <c r="A1" s="1270" t="s">
        <v>1197</v>
      </c>
      <c r="B1" s="250"/>
      <c r="C1" s="250"/>
      <c r="D1" s="250"/>
      <c r="E1" s="250"/>
      <c r="F1" s="250"/>
      <c r="G1" s="250"/>
      <c r="H1" s="250"/>
      <c r="I1" s="250"/>
      <c r="J1" s="250"/>
      <c r="K1" s="250"/>
      <c r="L1" s="250"/>
      <c r="M1" s="250"/>
      <c r="N1" s="250"/>
      <c r="O1" s="250"/>
      <c r="P1" s="250"/>
      <c r="Q1" s="250"/>
      <c r="R1" s="250"/>
      <c r="S1" s="250"/>
      <c r="T1" s="250"/>
      <c r="U1" s="250"/>
      <c r="V1" s="250"/>
      <c r="W1" s="250"/>
      <c r="X1" s="250"/>
      <c r="Y1" s="250"/>
      <c r="Z1" s="250"/>
      <c r="AA1" s="250"/>
      <c r="AB1" s="250"/>
      <c r="AC1" s="251"/>
    </row>
    <row r="2" spans="1:31" s="253" customFormat="1" ht="28.2">
      <c r="A2" s="146" t="s">
        <v>175</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6"/>
    </row>
    <row r="3" spans="1:31" s="254" customFormat="1" ht="18" customHeight="1">
      <c r="A3" s="149">
        <v>46022</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row>
    <row r="4" spans="1:31" s="255" customFormat="1" ht="18" customHeight="1">
      <c r="A4" s="150" t="s">
        <v>176</v>
      </c>
      <c r="B4" s="150"/>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row>
    <row r="5" spans="1:31" s="155" customFormat="1" ht="12.45" customHeight="1" thickBot="1"/>
    <row r="6" spans="1:31" s="155" customFormat="1" ht="102.45" customHeight="1">
      <c r="A6" s="256" t="s">
        <v>1</v>
      </c>
      <c r="B6" s="257" t="s">
        <v>2</v>
      </c>
      <c r="C6" s="257" t="s">
        <v>3</v>
      </c>
      <c r="D6" s="257" t="s">
        <v>4</v>
      </c>
      <c r="E6" s="257" t="s">
        <v>5</v>
      </c>
      <c r="F6" s="257" t="s">
        <v>6</v>
      </c>
      <c r="G6" s="257" t="s">
        <v>7</v>
      </c>
      <c r="H6" s="257" t="s">
        <v>8</v>
      </c>
      <c r="I6" s="257" t="s">
        <v>9</v>
      </c>
      <c r="J6" s="257" t="s">
        <v>10</v>
      </c>
      <c r="K6" s="257" t="s">
        <v>11</v>
      </c>
      <c r="L6" s="257" t="s">
        <v>12</v>
      </c>
      <c r="M6" s="257" t="s">
        <v>13</v>
      </c>
      <c r="N6" s="257" t="s">
        <v>14</v>
      </c>
      <c r="O6" s="257" t="s">
        <v>15</v>
      </c>
      <c r="P6" s="257" t="s">
        <v>16</v>
      </c>
      <c r="Q6" s="257" t="s">
        <v>17</v>
      </c>
      <c r="R6" s="257" t="s">
        <v>18</v>
      </c>
      <c r="S6" s="257" t="s">
        <v>19</v>
      </c>
      <c r="T6" s="257" t="s">
        <v>20</v>
      </c>
      <c r="U6" s="257" t="s">
        <v>21</v>
      </c>
      <c r="V6" s="257" t="s">
        <v>22</v>
      </c>
      <c r="W6" s="257" t="s">
        <v>23</v>
      </c>
      <c r="X6" s="257" t="s">
        <v>24</v>
      </c>
      <c r="Y6" s="257" t="s">
        <v>25</v>
      </c>
      <c r="Z6" s="257" t="s">
        <v>26</v>
      </c>
      <c r="AA6" s="258" t="s">
        <v>177</v>
      </c>
      <c r="AB6" s="259" t="s">
        <v>178</v>
      </c>
      <c r="AC6" s="260"/>
    </row>
    <row r="7" spans="1:31" s="155" customFormat="1" ht="4.6500000000000004" customHeight="1">
      <c r="A7" s="261"/>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3"/>
      <c r="AC7" s="264"/>
    </row>
    <row r="8" spans="1:31" s="155" customFormat="1" ht="6.75" customHeight="1">
      <c r="A8" s="158"/>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4"/>
      <c r="AC8" s="264"/>
    </row>
    <row r="9" spans="1:31" s="167" customFormat="1" ht="20.100000000000001" customHeight="1">
      <c r="A9" s="266" t="s">
        <v>29</v>
      </c>
      <c r="B9" s="267">
        <v>0.12404277579199526</v>
      </c>
      <c r="C9" s="267">
        <v>0.87522988422323367</v>
      </c>
      <c r="D9" s="267">
        <v>0.21621870651685932</v>
      </c>
      <c r="E9" s="267">
        <v>2.901956001253835</v>
      </c>
      <c r="F9" s="267">
        <v>0.19682182306731991</v>
      </c>
      <c r="G9" s="267">
        <v>1.087820317625269</v>
      </c>
      <c r="H9" s="267">
        <v>2.2501963130920348</v>
      </c>
      <c r="I9" s="267">
        <v>1.3622244893081088</v>
      </c>
      <c r="J9" s="267">
        <v>0</v>
      </c>
      <c r="K9" s="267">
        <v>0.56472273846954313</v>
      </c>
      <c r="L9" s="267">
        <v>1.3845030566712042</v>
      </c>
      <c r="M9" s="267">
        <v>1.7213898307193654</v>
      </c>
      <c r="N9" s="267">
        <v>2.9357559404157141</v>
      </c>
      <c r="O9" s="267">
        <v>1.8078912906791835</v>
      </c>
      <c r="P9" s="267">
        <v>76.495028081213661</v>
      </c>
      <c r="Q9" s="267">
        <v>0.78975000314591726</v>
      </c>
      <c r="R9" s="267">
        <v>0.12017862887808166</v>
      </c>
      <c r="S9" s="267">
        <v>0.17165689080799496</v>
      </c>
      <c r="T9" s="267">
        <v>0.16373868492389571</v>
      </c>
      <c r="U9" s="267">
        <v>2.0981315730787871</v>
      </c>
      <c r="V9" s="267">
        <v>0.64717810753190474</v>
      </c>
      <c r="W9" s="267">
        <v>0.95937312752512793</v>
      </c>
      <c r="X9" s="267">
        <v>0.42818555225685639</v>
      </c>
      <c r="Y9" s="267">
        <v>0.11612135257366095</v>
      </c>
      <c r="Z9" s="267">
        <v>0.58188483023045523</v>
      </c>
      <c r="AA9" s="267">
        <v>0</v>
      </c>
      <c r="AB9" s="268">
        <v>81713611.577000007</v>
      </c>
      <c r="AC9" s="268"/>
      <c r="AD9" s="269"/>
      <c r="AE9" s="270"/>
    </row>
    <row r="10" spans="1:31" s="167" customFormat="1" ht="20.100000000000001" customHeight="1">
      <c r="A10" s="266" t="s">
        <v>30</v>
      </c>
      <c r="B10" s="267">
        <v>0</v>
      </c>
      <c r="C10" s="267">
        <v>0</v>
      </c>
      <c r="D10" s="267">
        <v>0</v>
      </c>
      <c r="E10" s="267">
        <v>2.9971096430754223</v>
      </c>
      <c r="F10" s="267">
        <v>0</v>
      </c>
      <c r="G10" s="267">
        <v>9.7227527482850705E-3</v>
      </c>
      <c r="H10" s="267">
        <v>0</v>
      </c>
      <c r="I10" s="267">
        <v>0.62765247625878673</v>
      </c>
      <c r="J10" s="267">
        <v>0</v>
      </c>
      <c r="K10" s="267">
        <v>0</v>
      </c>
      <c r="L10" s="267">
        <v>0.29034999001122352</v>
      </c>
      <c r="M10" s="267">
        <v>1.5070070578854451</v>
      </c>
      <c r="N10" s="267">
        <v>1.3172781237216304</v>
      </c>
      <c r="O10" s="267">
        <v>2.2248778198617893</v>
      </c>
      <c r="P10" s="267">
        <v>84.643785701085122</v>
      </c>
      <c r="Q10" s="267">
        <v>2.2290347281447911</v>
      </c>
      <c r="R10" s="267">
        <v>0</v>
      </c>
      <c r="S10" s="267">
        <v>0</v>
      </c>
      <c r="T10" s="267">
        <v>0</v>
      </c>
      <c r="U10" s="267">
        <v>3.5050487412986429</v>
      </c>
      <c r="V10" s="267">
        <v>0</v>
      </c>
      <c r="W10" s="267">
        <v>0.19006077344104602</v>
      </c>
      <c r="X10" s="267">
        <v>0</v>
      </c>
      <c r="Y10" s="267">
        <v>0.2702981644482973</v>
      </c>
      <c r="Z10" s="267">
        <v>0.18777402801951443</v>
      </c>
      <c r="AA10" s="267">
        <v>0</v>
      </c>
      <c r="AB10" s="268">
        <v>1738190.8640000001</v>
      </c>
      <c r="AC10" s="268"/>
      <c r="AD10" s="269"/>
      <c r="AE10" s="270"/>
    </row>
    <row r="11" spans="1:31" s="167" customFormat="1" ht="20.100000000000001" customHeight="1">
      <c r="A11" s="266" t="s">
        <v>31</v>
      </c>
      <c r="B11" s="267">
        <v>0.16761142651779304</v>
      </c>
      <c r="C11" s="267">
        <v>0.73487825132443152</v>
      </c>
      <c r="D11" s="267">
        <v>0.17945606154642155</v>
      </c>
      <c r="E11" s="267">
        <v>2.7603779896797418</v>
      </c>
      <c r="F11" s="267">
        <v>0.25453153628450154</v>
      </c>
      <c r="G11" s="267">
        <v>0.64161785747338262</v>
      </c>
      <c r="H11" s="267">
        <v>2.4277886808904658</v>
      </c>
      <c r="I11" s="267">
        <v>0.66140186838933313</v>
      </c>
      <c r="J11" s="267">
        <v>4.1069124685761751E-2</v>
      </c>
      <c r="K11" s="267">
        <v>0.31747750042356543</v>
      </c>
      <c r="L11" s="267">
        <v>0.97388291420449968</v>
      </c>
      <c r="M11" s="267">
        <v>0.77674586969918125</v>
      </c>
      <c r="N11" s="267">
        <v>2.1573319546496972</v>
      </c>
      <c r="O11" s="267">
        <v>1.2271845215075758</v>
      </c>
      <c r="P11" s="267">
        <v>82.725046984159206</v>
      </c>
      <c r="Q11" s="267">
        <v>0.41153499332936339</v>
      </c>
      <c r="R11" s="267">
        <v>9.4158608314248091E-2</v>
      </c>
      <c r="S11" s="267">
        <v>0.14875066427271774</v>
      </c>
      <c r="T11" s="267">
        <v>0.10096632341801361</v>
      </c>
      <c r="U11" s="267">
        <v>1.0672728859127927</v>
      </c>
      <c r="V11" s="267">
        <v>0.39949644298042453</v>
      </c>
      <c r="W11" s="267">
        <v>0.48534666468381604</v>
      </c>
      <c r="X11" s="267">
        <v>0.34813369760871699</v>
      </c>
      <c r="Y11" s="267">
        <v>8.9460706026894335E-2</v>
      </c>
      <c r="Z11" s="267">
        <v>0.30995514109719929</v>
      </c>
      <c r="AA11" s="267">
        <v>0.4985213309202618</v>
      </c>
      <c r="AB11" s="268">
        <v>124261971.47</v>
      </c>
      <c r="AC11" s="268"/>
      <c r="AD11" s="271"/>
      <c r="AE11" s="270"/>
    </row>
    <row r="12" spans="1:31" s="167" customFormat="1" ht="20.100000000000001" customHeight="1">
      <c r="A12" s="266" t="s">
        <v>32</v>
      </c>
      <c r="B12" s="267">
        <v>0</v>
      </c>
      <c r="C12" s="267">
        <v>8.9437785265333025E-3</v>
      </c>
      <c r="D12" s="267">
        <v>0</v>
      </c>
      <c r="E12" s="267">
        <v>1.1088165385782884</v>
      </c>
      <c r="F12" s="267">
        <v>0</v>
      </c>
      <c r="G12" s="267">
        <v>2.6061398605991308</v>
      </c>
      <c r="H12" s="267">
        <v>0</v>
      </c>
      <c r="I12" s="267">
        <v>0</v>
      </c>
      <c r="J12" s="267">
        <v>0</v>
      </c>
      <c r="K12" s="267">
        <v>0</v>
      </c>
      <c r="L12" s="267">
        <v>1.5241606174584836</v>
      </c>
      <c r="M12" s="267">
        <v>1.8147492434106822</v>
      </c>
      <c r="N12" s="267">
        <v>3.0474036491583907</v>
      </c>
      <c r="O12" s="267">
        <v>2.5661402186772442</v>
      </c>
      <c r="P12" s="267">
        <v>80.227087880430204</v>
      </c>
      <c r="Q12" s="267">
        <v>0</v>
      </c>
      <c r="R12" s="267">
        <v>0</v>
      </c>
      <c r="S12" s="267">
        <v>0</v>
      </c>
      <c r="T12" s="267">
        <v>0</v>
      </c>
      <c r="U12" s="267">
        <v>6.7940045570679368</v>
      </c>
      <c r="V12" s="267">
        <v>0</v>
      </c>
      <c r="W12" s="267">
        <v>0</v>
      </c>
      <c r="X12" s="267">
        <v>0</v>
      </c>
      <c r="Y12" s="267">
        <v>0</v>
      </c>
      <c r="Z12" s="267">
        <v>0.30255365609310259</v>
      </c>
      <c r="AA12" s="267">
        <v>0</v>
      </c>
      <c r="AB12" s="268">
        <v>7315610.4890000001</v>
      </c>
      <c r="AC12" s="268"/>
      <c r="AD12" s="269"/>
      <c r="AE12" s="270"/>
    </row>
    <row r="13" spans="1:31" s="167" customFormat="1" ht="20.100000000000001" customHeight="1">
      <c r="A13" s="266" t="s">
        <v>33</v>
      </c>
      <c r="B13" s="267">
        <v>0</v>
      </c>
      <c r="C13" s="267">
        <v>8.0969731816320514E-2</v>
      </c>
      <c r="D13" s="267">
        <v>0</v>
      </c>
      <c r="E13" s="267">
        <v>0.19347522225094724</v>
      </c>
      <c r="F13" s="267">
        <v>0</v>
      </c>
      <c r="G13" s="267">
        <v>0.50667875739186741</v>
      </c>
      <c r="H13" s="267">
        <v>0.46291411159709756</v>
      </c>
      <c r="I13" s="267">
        <v>0.11999992930142721</v>
      </c>
      <c r="J13" s="267">
        <v>0</v>
      </c>
      <c r="K13" s="267">
        <v>0</v>
      </c>
      <c r="L13" s="267">
        <v>0.10830909821644867</v>
      </c>
      <c r="M13" s="267">
        <v>8.2392567821647555E-2</v>
      </c>
      <c r="N13" s="267">
        <v>0.40559003457396714</v>
      </c>
      <c r="O13" s="267">
        <v>0.56086973318079247</v>
      </c>
      <c r="P13" s="267">
        <v>96.355879501771895</v>
      </c>
      <c r="Q13" s="267">
        <v>8.9924650004429965E-2</v>
      </c>
      <c r="R13" s="267">
        <v>0</v>
      </c>
      <c r="S13" s="267">
        <v>0</v>
      </c>
      <c r="T13" s="267">
        <v>0</v>
      </c>
      <c r="U13" s="267">
        <v>0.7998778100031162</v>
      </c>
      <c r="V13" s="267">
        <v>3.2575950764729744E-2</v>
      </c>
      <c r="W13" s="267">
        <v>6.9530713215527173E-2</v>
      </c>
      <c r="X13" s="267">
        <v>1.589248964511045E-2</v>
      </c>
      <c r="Y13" s="267">
        <v>0</v>
      </c>
      <c r="Z13" s="267">
        <v>0.11511969844466616</v>
      </c>
      <c r="AA13" s="267">
        <v>0</v>
      </c>
      <c r="AB13" s="268">
        <v>14507223.547</v>
      </c>
      <c r="AC13" s="268"/>
      <c r="AD13" s="269"/>
      <c r="AE13" s="270"/>
    </row>
    <row r="14" spans="1:31" s="167" customFormat="1" ht="20.100000000000001" customHeight="1">
      <c r="A14" s="266" t="s">
        <v>117</v>
      </c>
      <c r="B14" s="267">
        <v>0</v>
      </c>
      <c r="C14" s="267">
        <v>1.0554620418581608</v>
      </c>
      <c r="D14" s="267">
        <v>0</v>
      </c>
      <c r="E14" s="267">
        <v>2.8758106741831644</v>
      </c>
      <c r="F14" s="267">
        <v>0</v>
      </c>
      <c r="G14" s="267">
        <v>1.1816194762449372</v>
      </c>
      <c r="H14" s="267">
        <v>1.116667347563969</v>
      </c>
      <c r="I14" s="267">
        <v>1.3327977226356396</v>
      </c>
      <c r="J14" s="267">
        <v>0</v>
      </c>
      <c r="K14" s="267">
        <v>0.66186694560641768</v>
      </c>
      <c r="L14" s="267">
        <v>0.98220950506803206</v>
      </c>
      <c r="M14" s="267">
        <v>1.224281347719073</v>
      </c>
      <c r="N14" s="267">
        <v>2.7837009866386939</v>
      </c>
      <c r="O14" s="267">
        <v>2.1163017562725033</v>
      </c>
      <c r="P14" s="267">
        <v>79.311256406458043</v>
      </c>
      <c r="Q14" s="267">
        <v>0.56229909283714485</v>
      </c>
      <c r="R14" s="267">
        <v>0.14257567467436347</v>
      </c>
      <c r="S14" s="267">
        <v>0.19857153405552982</v>
      </c>
      <c r="T14" s="267">
        <v>9.6841615417118415E-2</v>
      </c>
      <c r="U14" s="267">
        <v>1.90028319501045</v>
      </c>
      <c r="V14" s="267">
        <v>0.47294196446882703</v>
      </c>
      <c r="W14" s="267">
        <v>0.67408999595371444</v>
      </c>
      <c r="X14" s="267">
        <v>0.66338678075244384</v>
      </c>
      <c r="Y14" s="267">
        <v>0.24596058236342788</v>
      </c>
      <c r="Z14" s="267">
        <v>0.40107535421835244</v>
      </c>
      <c r="AA14" s="267">
        <v>0</v>
      </c>
      <c r="AB14" s="268">
        <v>48663040.983999997</v>
      </c>
      <c r="AC14" s="268"/>
      <c r="AD14" s="269"/>
      <c r="AE14" s="270"/>
    </row>
    <row r="15" spans="1:31" s="167" customFormat="1" ht="20.100000000000001" customHeight="1">
      <c r="A15" s="266" t="s">
        <v>35</v>
      </c>
      <c r="B15" s="267">
        <v>0</v>
      </c>
      <c r="C15" s="267">
        <v>0</v>
      </c>
      <c r="D15" s="267">
        <v>0</v>
      </c>
      <c r="E15" s="267">
        <v>0</v>
      </c>
      <c r="F15" s="267">
        <v>0</v>
      </c>
      <c r="G15" s="267">
        <v>0</v>
      </c>
      <c r="H15" s="267">
        <v>0</v>
      </c>
      <c r="I15" s="267">
        <v>0</v>
      </c>
      <c r="J15" s="267">
        <v>0</v>
      </c>
      <c r="K15" s="267">
        <v>0</v>
      </c>
      <c r="L15" s="267">
        <v>0</v>
      </c>
      <c r="M15" s="267">
        <v>0</v>
      </c>
      <c r="N15" s="267">
        <v>0</v>
      </c>
      <c r="O15" s="267">
        <v>0</v>
      </c>
      <c r="P15" s="267">
        <v>100</v>
      </c>
      <c r="Q15" s="267">
        <v>0</v>
      </c>
      <c r="R15" s="267">
        <v>0</v>
      </c>
      <c r="S15" s="267">
        <v>0</v>
      </c>
      <c r="T15" s="267">
        <v>0</v>
      </c>
      <c r="U15" s="267">
        <v>0</v>
      </c>
      <c r="V15" s="267">
        <v>0</v>
      </c>
      <c r="W15" s="267">
        <v>0</v>
      </c>
      <c r="X15" s="267">
        <v>0</v>
      </c>
      <c r="Y15" s="267">
        <v>0</v>
      </c>
      <c r="Z15" s="267">
        <v>0</v>
      </c>
      <c r="AA15" s="267">
        <v>0</v>
      </c>
      <c r="AB15" s="268">
        <v>1168743.0209999999</v>
      </c>
      <c r="AC15" s="268"/>
      <c r="AD15" s="269"/>
      <c r="AE15" s="270"/>
    </row>
    <row r="16" spans="1:31" s="167" customFormat="1" ht="20.100000000000001" customHeight="1">
      <c r="A16" s="266" t="s">
        <v>36</v>
      </c>
      <c r="B16" s="267">
        <v>0</v>
      </c>
      <c r="C16" s="267">
        <v>0.91527441753902727</v>
      </c>
      <c r="D16" s="267">
        <v>0.17365005072054182</v>
      </c>
      <c r="E16" s="267">
        <v>2.1915512179983052</v>
      </c>
      <c r="F16" s="267">
        <v>0.43670242464691938</v>
      </c>
      <c r="G16" s="267">
        <v>1.1162522926786389</v>
      </c>
      <c r="H16" s="267">
        <v>0.60904763840130005</v>
      </c>
      <c r="I16" s="267">
        <v>0.70281839260444745</v>
      </c>
      <c r="J16" s="267">
        <v>0</v>
      </c>
      <c r="K16" s="267">
        <v>0.3766034019744825</v>
      </c>
      <c r="L16" s="267">
        <v>1.6765574481870542</v>
      </c>
      <c r="M16" s="267">
        <v>1.1142081807289121</v>
      </c>
      <c r="N16" s="267">
        <v>3.2738749375235967</v>
      </c>
      <c r="O16" s="267">
        <v>1.1570321950988463</v>
      </c>
      <c r="P16" s="267">
        <v>81.987342426305872</v>
      </c>
      <c r="Q16" s="267">
        <v>0.52757413142528442</v>
      </c>
      <c r="R16" s="267">
        <v>0.14137644937457491</v>
      </c>
      <c r="S16" s="267">
        <v>0.18381464565121369</v>
      </c>
      <c r="T16" s="267">
        <v>5.9832986872230522E-2</v>
      </c>
      <c r="U16" s="267">
        <v>1.375129269677704</v>
      </c>
      <c r="V16" s="267">
        <v>0.58364637421421595</v>
      </c>
      <c r="W16" s="267">
        <v>0.54886900959050799</v>
      </c>
      <c r="X16" s="267">
        <v>0.43923196853350949</v>
      </c>
      <c r="Y16" s="267">
        <v>0.13015839180937941</v>
      </c>
      <c r="Z16" s="267">
        <v>0.27945174844343329</v>
      </c>
      <c r="AA16" s="267">
        <v>0</v>
      </c>
      <c r="AB16" s="268">
        <v>50390586.490999997</v>
      </c>
      <c r="AC16" s="268"/>
      <c r="AD16" s="269"/>
      <c r="AE16" s="270"/>
    </row>
    <row r="17" spans="1:31" s="167" customFormat="1" ht="20.100000000000001" customHeight="1">
      <c r="A17" s="266" t="s">
        <v>37</v>
      </c>
      <c r="B17" s="267">
        <v>1.0483850209790337</v>
      </c>
      <c r="C17" s="267">
        <v>5.1669306831857833</v>
      </c>
      <c r="D17" s="267">
        <v>0.78857945394209783</v>
      </c>
      <c r="E17" s="267">
        <v>8.1011033387181524</v>
      </c>
      <c r="F17" s="267">
        <v>1.4855903994031618</v>
      </c>
      <c r="G17" s="267">
        <v>5.6937981842530689</v>
      </c>
      <c r="H17" s="267">
        <v>2.0663836002605871</v>
      </c>
      <c r="I17" s="267">
        <v>4.0977381844898426</v>
      </c>
      <c r="J17" s="267">
        <v>0.44419721367773013</v>
      </c>
      <c r="K17" s="267">
        <v>1.5981696786067805</v>
      </c>
      <c r="L17" s="267">
        <v>2.0332812073463349</v>
      </c>
      <c r="M17" s="267">
        <v>4.4616711948906023</v>
      </c>
      <c r="N17" s="267">
        <v>7.5015175198761259</v>
      </c>
      <c r="O17" s="267">
        <v>5.7683879642734848</v>
      </c>
      <c r="P17" s="267">
        <v>28.462944360640652</v>
      </c>
      <c r="Q17" s="267">
        <v>0.52334644453938506</v>
      </c>
      <c r="R17" s="267">
        <v>0.31740927915077449</v>
      </c>
      <c r="S17" s="267">
        <v>1.2510644222595604</v>
      </c>
      <c r="T17" s="267">
        <v>0.7486739437830926</v>
      </c>
      <c r="U17" s="267">
        <v>6.0190746964176434</v>
      </c>
      <c r="V17" s="267">
        <v>6.0148593015860881</v>
      </c>
      <c r="W17" s="267">
        <v>2.7938717323586602</v>
      </c>
      <c r="X17" s="267">
        <v>1.923996137163952</v>
      </c>
      <c r="Y17" s="267">
        <v>0.69144286624960527</v>
      </c>
      <c r="Z17" s="267">
        <v>0.99758317194779733</v>
      </c>
      <c r="AA17" s="267">
        <v>0</v>
      </c>
      <c r="AB17" s="268">
        <v>13475131.575999999</v>
      </c>
      <c r="AC17" s="268"/>
      <c r="AD17" s="269"/>
      <c r="AE17" s="270"/>
    </row>
    <row r="18" spans="1:31" s="167" customFormat="1" ht="20.100000000000001" customHeight="1">
      <c r="A18" s="266" t="s">
        <v>38</v>
      </c>
      <c r="B18" s="267">
        <v>0</v>
      </c>
      <c r="C18" s="267">
        <v>0</v>
      </c>
      <c r="D18" s="267">
        <v>0</v>
      </c>
      <c r="E18" s="267">
        <v>4.0951094029888543E-2</v>
      </c>
      <c r="F18" s="267">
        <v>0</v>
      </c>
      <c r="G18" s="267">
        <v>0</v>
      </c>
      <c r="H18" s="267">
        <v>0</v>
      </c>
      <c r="I18" s="267">
        <v>0</v>
      </c>
      <c r="J18" s="267">
        <v>0</v>
      </c>
      <c r="K18" s="267">
        <v>0</v>
      </c>
      <c r="L18" s="267">
        <v>0</v>
      </c>
      <c r="M18" s="267">
        <v>0</v>
      </c>
      <c r="N18" s="267">
        <v>3.2049753572012972E-2</v>
      </c>
      <c r="O18" s="267">
        <v>3.8660577685464957E-2</v>
      </c>
      <c r="P18" s="267">
        <v>99.871858857349821</v>
      </c>
      <c r="Q18" s="267">
        <v>0</v>
      </c>
      <c r="R18" s="267">
        <v>0</v>
      </c>
      <c r="S18" s="267">
        <v>0</v>
      </c>
      <c r="T18" s="267">
        <v>0</v>
      </c>
      <c r="U18" s="267">
        <v>1.6479717362801381E-2</v>
      </c>
      <c r="V18" s="267">
        <v>0</v>
      </c>
      <c r="W18" s="267">
        <v>0</v>
      </c>
      <c r="X18" s="267">
        <v>0</v>
      </c>
      <c r="Y18" s="267">
        <v>0</v>
      </c>
      <c r="Z18" s="267">
        <v>0</v>
      </c>
      <c r="AA18" s="267">
        <v>0</v>
      </c>
      <c r="AB18" s="268">
        <v>4131557.5079999999</v>
      </c>
      <c r="AC18" s="268"/>
      <c r="AD18" s="269"/>
      <c r="AE18" s="270"/>
    </row>
    <row r="19" spans="1:31" s="167" customFormat="1" ht="20.100000000000001" customHeight="1">
      <c r="A19" s="163" t="s">
        <v>39</v>
      </c>
      <c r="B19" s="267">
        <v>0</v>
      </c>
      <c r="C19" s="267">
        <v>1.1599470516594768</v>
      </c>
      <c r="D19" s="267">
        <v>0</v>
      </c>
      <c r="E19" s="267">
        <v>4.0452528846118536</v>
      </c>
      <c r="F19" s="267">
        <v>0</v>
      </c>
      <c r="G19" s="267">
        <v>0.89692212745274502</v>
      </c>
      <c r="H19" s="267">
        <v>2.591193737483283</v>
      </c>
      <c r="I19" s="267">
        <v>0.36581365036318103</v>
      </c>
      <c r="J19" s="267">
        <v>0</v>
      </c>
      <c r="K19" s="267">
        <v>0.30132295649288893</v>
      </c>
      <c r="L19" s="267">
        <v>1.5751067139121389</v>
      </c>
      <c r="M19" s="267">
        <v>0.78266073963525973</v>
      </c>
      <c r="N19" s="267">
        <v>4.451448251277248</v>
      </c>
      <c r="O19" s="267">
        <v>2.7844979418479876</v>
      </c>
      <c r="P19" s="267">
        <v>78.568282331558109</v>
      </c>
      <c r="Q19" s="267">
        <v>0.33350825085487351</v>
      </c>
      <c r="R19" s="267">
        <v>0</v>
      </c>
      <c r="S19" s="267">
        <v>0</v>
      </c>
      <c r="T19" s="267">
        <v>0</v>
      </c>
      <c r="U19" s="267">
        <v>1.662410768949464</v>
      </c>
      <c r="V19" s="267">
        <v>0</v>
      </c>
      <c r="W19" s="267">
        <v>0</v>
      </c>
      <c r="X19" s="267">
        <v>0.15401603245115919</v>
      </c>
      <c r="Y19" s="267">
        <v>0</v>
      </c>
      <c r="Z19" s="267">
        <v>0.32761656145033269</v>
      </c>
      <c r="AA19" s="267">
        <v>0</v>
      </c>
      <c r="AB19" s="268">
        <v>3778355.9980000001</v>
      </c>
      <c r="AC19" s="268"/>
      <c r="AD19" s="269"/>
      <c r="AE19" s="270"/>
    </row>
    <row r="20" spans="1:31" s="167" customFormat="1" ht="20.100000000000001" customHeight="1">
      <c r="A20" s="163" t="s">
        <v>118</v>
      </c>
      <c r="B20" s="267">
        <v>0</v>
      </c>
      <c r="C20" s="267">
        <v>0</v>
      </c>
      <c r="D20" s="267">
        <v>0</v>
      </c>
      <c r="E20" s="267">
        <v>0</v>
      </c>
      <c r="F20" s="267">
        <v>0</v>
      </c>
      <c r="G20" s="267">
        <v>0</v>
      </c>
      <c r="H20" s="267">
        <v>0</v>
      </c>
      <c r="I20" s="267">
        <v>0</v>
      </c>
      <c r="J20" s="267">
        <v>0</v>
      </c>
      <c r="K20" s="267">
        <v>0</v>
      </c>
      <c r="L20" s="267">
        <v>0</v>
      </c>
      <c r="M20" s="267">
        <v>0</v>
      </c>
      <c r="N20" s="267">
        <v>0</v>
      </c>
      <c r="O20" s="267">
        <v>0</v>
      </c>
      <c r="P20" s="267">
        <v>100</v>
      </c>
      <c r="Q20" s="267">
        <v>0</v>
      </c>
      <c r="R20" s="267">
        <v>0</v>
      </c>
      <c r="S20" s="267">
        <v>0</v>
      </c>
      <c r="T20" s="267">
        <v>0</v>
      </c>
      <c r="U20" s="267">
        <v>0</v>
      </c>
      <c r="V20" s="267">
        <v>0</v>
      </c>
      <c r="W20" s="267">
        <v>0</v>
      </c>
      <c r="X20" s="267">
        <v>0</v>
      </c>
      <c r="Y20" s="267">
        <v>0</v>
      </c>
      <c r="Z20" s="267">
        <v>0</v>
      </c>
      <c r="AA20" s="267">
        <v>0</v>
      </c>
      <c r="AB20" s="268">
        <v>6093356.8969999999</v>
      </c>
      <c r="AC20" s="268"/>
      <c r="AD20" s="269"/>
      <c r="AE20" s="270"/>
    </row>
    <row r="21" spans="1:31" s="167" customFormat="1" ht="20.100000000000001" customHeight="1">
      <c r="A21" s="163" t="s">
        <v>154</v>
      </c>
      <c r="B21" s="267">
        <v>0</v>
      </c>
      <c r="C21" s="267">
        <v>1.0264257898053746</v>
      </c>
      <c r="D21" s="267">
        <v>0</v>
      </c>
      <c r="E21" s="267">
        <v>2.2076828617123554</v>
      </c>
      <c r="F21" s="267">
        <v>0</v>
      </c>
      <c r="G21" s="267">
        <v>0.7361001414062428</v>
      </c>
      <c r="H21" s="267">
        <v>1.3551718791763752</v>
      </c>
      <c r="I21" s="267">
        <v>0</v>
      </c>
      <c r="J21" s="267">
        <v>0</v>
      </c>
      <c r="K21" s="267">
        <v>0</v>
      </c>
      <c r="L21" s="267">
        <v>0.75840777775081225</v>
      </c>
      <c r="M21" s="267">
        <v>0.62005498124079284</v>
      </c>
      <c r="N21" s="267">
        <v>2.4284660879162341</v>
      </c>
      <c r="O21" s="267">
        <v>2.2827878737475871</v>
      </c>
      <c r="P21" s="267">
        <v>85.15598141767245</v>
      </c>
      <c r="Q21" s="267">
        <v>0.36319720100889258</v>
      </c>
      <c r="R21" s="267">
        <v>0</v>
      </c>
      <c r="S21" s="267">
        <v>0</v>
      </c>
      <c r="T21" s="267">
        <v>0</v>
      </c>
      <c r="U21" s="267">
        <v>2.0525800798439793</v>
      </c>
      <c r="V21" s="267">
        <v>0.33649899226118657</v>
      </c>
      <c r="W21" s="267">
        <v>0</v>
      </c>
      <c r="X21" s="267">
        <v>0</v>
      </c>
      <c r="Y21" s="267">
        <v>0</v>
      </c>
      <c r="Z21" s="267">
        <v>0.67664491645771085</v>
      </c>
      <c r="AA21" s="267">
        <v>0</v>
      </c>
      <c r="AB21" s="268">
        <v>1457828.14</v>
      </c>
      <c r="AC21" s="268"/>
      <c r="AD21" s="269"/>
      <c r="AE21" s="270"/>
    </row>
    <row r="22" spans="1:31" s="167" customFormat="1" ht="20.100000000000001" customHeight="1">
      <c r="A22" s="25" t="s">
        <v>42</v>
      </c>
      <c r="B22" s="267">
        <v>0</v>
      </c>
      <c r="C22" s="267">
        <v>2.1600293142906737</v>
      </c>
      <c r="D22" s="267">
        <v>0</v>
      </c>
      <c r="E22" s="267">
        <v>3.0204362275131014</v>
      </c>
      <c r="F22" s="267">
        <v>0</v>
      </c>
      <c r="G22" s="267">
        <v>0.78367921348036584</v>
      </c>
      <c r="H22" s="267">
        <v>0.63211985598842835</v>
      </c>
      <c r="I22" s="267">
        <v>0.97423194525397083</v>
      </c>
      <c r="J22" s="267">
        <v>0</v>
      </c>
      <c r="K22" s="267">
        <v>0.83737581432673414</v>
      </c>
      <c r="L22" s="267">
        <v>3.1248147101608481</v>
      </c>
      <c r="M22" s="267">
        <v>1.2159450710455231</v>
      </c>
      <c r="N22" s="267">
        <v>3.1017954794321683</v>
      </c>
      <c r="O22" s="267">
        <v>3.211011160943964</v>
      </c>
      <c r="P22" s="267">
        <v>70.873314660048024</v>
      </c>
      <c r="Q22" s="267">
        <v>2.0289044849130957</v>
      </c>
      <c r="R22" s="267">
        <v>0</v>
      </c>
      <c r="S22" s="267">
        <v>0</v>
      </c>
      <c r="T22" s="267">
        <v>0</v>
      </c>
      <c r="U22" s="267">
        <v>3.449954911349995</v>
      </c>
      <c r="V22" s="267">
        <v>0.8538970189919719</v>
      </c>
      <c r="W22" s="267">
        <v>1.5511237976041554</v>
      </c>
      <c r="X22" s="267">
        <v>0.68302999538124709</v>
      </c>
      <c r="Y22" s="267">
        <v>0</v>
      </c>
      <c r="Z22" s="267">
        <v>1.4983363392757325</v>
      </c>
      <c r="AA22" s="267">
        <v>0</v>
      </c>
      <c r="AB22" s="268">
        <v>977404.51300000004</v>
      </c>
      <c r="AC22" s="268"/>
      <c r="AD22" s="269"/>
      <c r="AE22" s="270"/>
    </row>
    <row r="23" spans="1:31" s="167" customFormat="1" ht="20.100000000000001" customHeight="1">
      <c r="A23" s="163" t="s">
        <v>43</v>
      </c>
      <c r="B23" s="267">
        <v>0</v>
      </c>
      <c r="C23" s="267">
        <v>0</v>
      </c>
      <c r="D23" s="267">
        <v>0</v>
      </c>
      <c r="E23" s="267">
        <v>0</v>
      </c>
      <c r="F23" s="267">
        <v>0</v>
      </c>
      <c r="G23" s="267">
        <v>0</v>
      </c>
      <c r="H23" s="267">
        <v>0</v>
      </c>
      <c r="I23" s="267">
        <v>0</v>
      </c>
      <c r="J23" s="267">
        <v>0</v>
      </c>
      <c r="K23" s="267">
        <v>0</v>
      </c>
      <c r="L23" s="267">
        <v>0</v>
      </c>
      <c r="M23" s="267">
        <v>0</v>
      </c>
      <c r="N23" s="267">
        <v>0</v>
      </c>
      <c r="O23" s="267">
        <v>0</v>
      </c>
      <c r="P23" s="267">
        <v>100</v>
      </c>
      <c r="Q23" s="267">
        <v>0</v>
      </c>
      <c r="R23" s="267">
        <v>0</v>
      </c>
      <c r="S23" s="267">
        <v>0</v>
      </c>
      <c r="T23" s="267">
        <v>0</v>
      </c>
      <c r="U23" s="267">
        <v>0</v>
      </c>
      <c r="V23" s="267">
        <v>0</v>
      </c>
      <c r="W23" s="267">
        <v>0</v>
      </c>
      <c r="X23" s="267">
        <v>0</v>
      </c>
      <c r="Y23" s="267">
        <v>0</v>
      </c>
      <c r="Z23" s="267">
        <v>0</v>
      </c>
      <c r="AA23" s="267">
        <v>0</v>
      </c>
      <c r="AB23" s="268">
        <v>1068422.4879999999</v>
      </c>
      <c r="AC23" s="268"/>
      <c r="AD23" s="269"/>
      <c r="AE23" s="270"/>
    </row>
    <row r="24" spans="1:31" s="167" customFormat="1" ht="15" customHeight="1">
      <c r="A24" s="163" t="s">
        <v>44</v>
      </c>
      <c r="B24" s="272">
        <v>0</v>
      </c>
      <c r="C24" s="272">
        <v>0</v>
      </c>
      <c r="D24" s="272">
        <v>0</v>
      </c>
      <c r="E24" s="272">
        <v>0</v>
      </c>
      <c r="F24" s="272">
        <v>0</v>
      </c>
      <c r="G24" s="272">
        <v>0</v>
      </c>
      <c r="H24" s="272">
        <v>0</v>
      </c>
      <c r="I24" s="272">
        <v>0</v>
      </c>
      <c r="J24" s="272">
        <v>0</v>
      </c>
      <c r="K24" s="272">
        <v>0</v>
      </c>
      <c r="L24" s="272">
        <v>0</v>
      </c>
      <c r="M24" s="272">
        <v>0</v>
      </c>
      <c r="N24" s="272">
        <v>0</v>
      </c>
      <c r="O24" s="272">
        <v>0</v>
      </c>
      <c r="P24" s="272">
        <v>100</v>
      </c>
      <c r="Q24" s="272">
        <v>0</v>
      </c>
      <c r="R24" s="272">
        <v>0</v>
      </c>
      <c r="S24" s="272">
        <v>0</v>
      </c>
      <c r="T24" s="272">
        <v>0</v>
      </c>
      <c r="U24" s="272">
        <v>0</v>
      </c>
      <c r="V24" s="272">
        <v>0</v>
      </c>
      <c r="W24" s="272">
        <v>0</v>
      </c>
      <c r="X24" s="272">
        <v>0</v>
      </c>
      <c r="Y24" s="272">
        <v>0</v>
      </c>
      <c r="Z24" s="272">
        <v>0</v>
      </c>
      <c r="AA24" s="272">
        <v>0</v>
      </c>
      <c r="AB24" s="273">
        <v>119130.44</v>
      </c>
      <c r="AC24" s="268"/>
      <c r="AD24" s="269"/>
      <c r="AE24" s="270"/>
    </row>
    <row r="25" spans="1:31" s="167" customFormat="1" ht="15" customHeight="1">
      <c r="A25" s="163" t="s">
        <v>45</v>
      </c>
      <c r="B25" s="272">
        <v>0</v>
      </c>
      <c r="C25" s="272">
        <v>0</v>
      </c>
      <c r="D25" s="272">
        <v>0</v>
      </c>
      <c r="E25" s="272">
        <v>0</v>
      </c>
      <c r="F25" s="272">
        <v>0</v>
      </c>
      <c r="G25" s="272">
        <v>0</v>
      </c>
      <c r="H25" s="272">
        <v>0</v>
      </c>
      <c r="I25" s="272">
        <v>0</v>
      </c>
      <c r="J25" s="272">
        <v>0</v>
      </c>
      <c r="K25" s="272">
        <v>0</v>
      </c>
      <c r="L25" s="272">
        <v>0</v>
      </c>
      <c r="M25" s="272">
        <v>0</v>
      </c>
      <c r="N25" s="272">
        <v>0</v>
      </c>
      <c r="O25" s="272">
        <v>0</v>
      </c>
      <c r="P25" s="272">
        <v>100</v>
      </c>
      <c r="Q25" s="272">
        <v>0</v>
      </c>
      <c r="R25" s="272">
        <v>0</v>
      </c>
      <c r="S25" s="272">
        <v>0</v>
      </c>
      <c r="T25" s="272">
        <v>0</v>
      </c>
      <c r="U25" s="272">
        <v>0</v>
      </c>
      <c r="V25" s="272">
        <v>0</v>
      </c>
      <c r="W25" s="272">
        <v>0</v>
      </c>
      <c r="X25" s="272">
        <v>0</v>
      </c>
      <c r="Y25" s="272">
        <v>0</v>
      </c>
      <c r="Z25" s="272">
        <v>0</v>
      </c>
      <c r="AA25" s="272">
        <v>0</v>
      </c>
      <c r="AB25" s="273">
        <v>2526036.906</v>
      </c>
      <c r="AC25" s="268"/>
      <c r="AD25" s="269"/>
      <c r="AE25" s="270"/>
    </row>
    <row r="26" spans="1:31" s="167" customFormat="1" ht="15" customHeight="1">
      <c r="A26" s="163" t="s">
        <v>46</v>
      </c>
      <c r="B26" s="272">
        <v>0.54526341249473187</v>
      </c>
      <c r="C26" s="272">
        <v>2.9784425928945479</v>
      </c>
      <c r="D26" s="272">
        <v>0.18270754084040772</v>
      </c>
      <c r="E26" s="272">
        <v>18.642642285846978</v>
      </c>
      <c r="F26" s="272">
        <v>0.83276577273192731</v>
      </c>
      <c r="G26" s="272">
        <v>3.7146809531409564</v>
      </c>
      <c r="H26" s="272">
        <v>3.3909448851517943</v>
      </c>
      <c r="I26" s="272">
        <v>1.4895940611692224</v>
      </c>
      <c r="J26" s="272">
        <v>0</v>
      </c>
      <c r="K26" s="272">
        <v>1.5764273302175162</v>
      </c>
      <c r="L26" s="272">
        <v>3.7108406351530383</v>
      </c>
      <c r="M26" s="272">
        <v>1.5263714379026192</v>
      </c>
      <c r="N26" s="272">
        <v>6.224286765297629</v>
      </c>
      <c r="O26" s="272">
        <v>5.1934099522283832</v>
      </c>
      <c r="P26" s="272">
        <v>33.825250197405779</v>
      </c>
      <c r="Q26" s="272">
        <v>1.331424946867138</v>
      </c>
      <c r="R26" s="272">
        <v>0.48659086161157949</v>
      </c>
      <c r="S26" s="272">
        <v>0.80695043214507478</v>
      </c>
      <c r="T26" s="272">
        <v>0</v>
      </c>
      <c r="U26" s="272">
        <v>5.7883220384780163</v>
      </c>
      <c r="V26" s="272">
        <v>2.1982942822912039</v>
      </c>
      <c r="W26" s="272">
        <v>1.8876789524190578</v>
      </c>
      <c r="X26" s="272">
        <v>1.4604263866664777</v>
      </c>
      <c r="Y26" s="272">
        <v>0.87866242245713755</v>
      </c>
      <c r="Z26" s="272">
        <v>1.3280218545887867</v>
      </c>
      <c r="AA26" s="272">
        <v>0</v>
      </c>
      <c r="AB26" s="273">
        <v>4688882.55</v>
      </c>
      <c r="AC26" s="268"/>
      <c r="AD26" s="269"/>
      <c r="AE26" s="270"/>
    </row>
    <row r="27" spans="1:31" s="167" customFormat="1" ht="15" customHeight="1">
      <c r="A27" s="163" t="s">
        <v>47</v>
      </c>
      <c r="B27" s="272">
        <v>0</v>
      </c>
      <c r="C27" s="272">
        <v>3.2837986750513979</v>
      </c>
      <c r="D27" s="272">
        <v>0.23517955347817179</v>
      </c>
      <c r="E27" s="272">
        <v>4.4619594270331682</v>
      </c>
      <c r="F27" s="272">
        <v>0.7255398868725681</v>
      </c>
      <c r="G27" s="272">
        <v>2.5389449146987659</v>
      </c>
      <c r="H27" s="272">
        <v>2.4024239922192421</v>
      </c>
      <c r="I27" s="272">
        <v>1.2305345849933389</v>
      </c>
      <c r="J27" s="272">
        <v>0</v>
      </c>
      <c r="K27" s="272">
        <v>1.9513265916743179</v>
      </c>
      <c r="L27" s="272">
        <v>4.4309324600527118</v>
      </c>
      <c r="M27" s="272">
        <v>2.8420097326894163</v>
      </c>
      <c r="N27" s="272">
        <v>6.5424476190019494</v>
      </c>
      <c r="O27" s="272">
        <v>6.2589207009540333</v>
      </c>
      <c r="P27" s="272">
        <v>43.07063515612915</v>
      </c>
      <c r="Q27" s="272">
        <v>2.7265443360668868</v>
      </c>
      <c r="R27" s="272">
        <v>0.72941556583130318</v>
      </c>
      <c r="S27" s="272">
        <v>0.61846196485613159</v>
      </c>
      <c r="T27" s="272">
        <v>0.30417191911410796</v>
      </c>
      <c r="U27" s="272">
        <v>6.1804379481853005</v>
      </c>
      <c r="V27" s="272">
        <v>1.4053046729810583</v>
      </c>
      <c r="W27" s="272">
        <v>2.9490034173711641</v>
      </c>
      <c r="X27" s="272">
        <v>1.66759087842465</v>
      </c>
      <c r="Y27" s="272">
        <v>1.3623174006736962</v>
      </c>
      <c r="Z27" s="272">
        <v>2.0820986016474667</v>
      </c>
      <c r="AA27" s="272">
        <v>0</v>
      </c>
      <c r="AB27" s="273">
        <v>2363560.0619999999</v>
      </c>
      <c r="AC27" s="268"/>
      <c r="AD27" s="269"/>
      <c r="AE27" s="270"/>
    </row>
    <row r="28" spans="1:31" s="189" customFormat="1" ht="27.75" customHeight="1" thickBot="1">
      <c r="A28" s="274" t="s">
        <v>48</v>
      </c>
      <c r="B28" s="275">
        <v>0.12862457056278942</v>
      </c>
      <c r="C28" s="275">
        <v>0.97425380252217952</v>
      </c>
      <c r="D28" s="275">
        <v>0.16401277548823057</v>
      </c>
      <c r="E28" s="275">
        <v>2.9030272362310439</v>
      </c>
      <c r="F28" s="275">
        <v>0.25741220321623909</v>
      </c>
      <c r="G28" s="275">
        <v>1.1180594789657838</v>
      </c>
      <c r="H28" s="275">
        <v>1.7252694383468943</v>
      </c>
      <c r="I28" s="275">
        <v>0.98275269657134667</v>
      </c>
      <c r="J28" s="275">
        <v>2.9934636772046431E-2</v>
      </c>
      <c r="K28" s="275">
        <v>0.46506461591689857</v>
      </c>
      <c r="L28" s="275">
        <v>1.2013806928110338</v>
      </c>
      <c r="M28" s="275">
        <v>1.2121844891978046</v>
      </c>
      <c r="N28" s="275">
        <v>2.7214346882791682</v>
      </c>
      <c r="O28" s="275">
        <v>1.6907227490240211</v>
      </c>
      <c r="P28" s="275">
        <v>79.088634397728185</v>
      </c>
      <c r="Q28" s="275">
        <v>0.53533975625326025</v>
      </c>
      <c r="R28" s="275">
        <v>0.11841499106634996</v>
      </c>
      <c r="S28" s="275">
        <v>0.19852168284594118</v>
      </c>
      <c r="T28" s="275">
        <v>0.12002254499518605</v>
      </c>
      <c r="U28" s="275">
        <v>1.8054358495976248</v>
      </c>
      <c r="V28" s="275">
        <v>0.67873152474785914</v>
      </c>
      <c r="W28" s="275">
        <v>0.68969384185245985</v>
      </c>
      <c r="X28" s="275">
        <v>0.46123519823288545</v>
      </c>
      <c r="Y28" s="275">
        <v>0.15187449900340011</v>
      </c>
      <c r="Z28" s="275">
        <v>0.41073490965287146</v>
      </c>
      <c r="AA28" s="275">
        <v>0.16722673011849201</v>
      </c>
      <c r="AB28" s="276">
        <v>370438645.52100003</v>
      </c>
      <c r="AC28" s="277"/>
      <c r="AD28" s="269"/>
      <c r="AE28" s="270"/>
    </row>
    <row r="29" spans="1:31" s="280" customFormat="1" ht="9" customHeight="1">
      <c r="A29" s="278"/>
      <c r="B29" s="278"/>
      <c r="C29" s="278"/>
      <c r="D29" s="278"/>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9"/>
      <c r="AC29" s="189"/>
    </row>
    <row r="30" spans="1:31" s="283" customFormat="1" ht="9.9" customHeight="1">
      <c r="A30" s="185" t="s">
        <v>179</v>
      </c>
      <c r="B30" s="278"/>
      <c r="C30" s="278"/>
      <c r="D30" s="278"/>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81"/>
      <c r="AC30" s="282"/>
    </row>
    <row r="31" spans="1:31">
      <c r="A31" s="141"/>
      <c r="B31" s="142"/>
      <c r="C31" s="142"/>
      <c r="D31" s="142"/>
      <c r="E31" s="142"/>
      <c r="F31" s="142"/>
      <c r="G31" s="142"/>
      <c r="H31" s="142"/>
      <c r="I31" s="142"/>
      <c r="J31" s="142"/>
      <c r="K31" s="142"/>
      <c r="L31" s="142"/>
      <c r="M31" s="278"/>
      <c r="N31" s="278"/>
      <c r="O31" s="278"/>
      <c r="P31" s="278"/>
      <c r="Q31" s="278"/>
      <c r="R31" s="278"/>
      <c r="S31" s="278"/>
      <c r="T31" s="278"/>
      <c r="U31" s="278"/>
      <c r="V31" s="278"/>
      <c r="W31" s="278"/>
      <c r="X31" s="278"/>
      <c r="Y31" s="278"/>
      <c r="Z31" s="278"/>
      <c r="AA31" s="278"/>
      <c r="AB31" s="278"/>
      <c r="AC31" s="284"/>
    </row>
    <row r="32" spans="1:31" s="284" customFormat="1" ht="10.199999999999999">
      <c r="A32" s="16"/>
      <c r="B32" s="167"/>
      <c r="C32" s="167"/>
      <c r="D32" s="167"/>
      <c r="E32" s="167"/>
    </row>
    <row r="33" s="284" customFormat="1" ht="10.199999999999999"/>
  </sheetData>
  <hyperlinks>
    <hyperlink ref="A1" location="Índice!A1" display="Volver al Índice" xr:uid="{EB47DF05-85FD-424B-B229-6484BF8B4635}"/>
  </hyperlinks>
  <printOptions horizontalCentered="1" verticalCentered="1"/>
  <pageMargins left="1.1811023622047245" right="1.1811023622047245" top="0.98425196850393704" bottom="0.98425196850393704" header="0.59055118110236227" footer="0.59055118110236227"/>
  <pageSetup paperSize="9" scale="75" fitToWidth="0" fitToHeight="0"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F330-455D-42CF-82B9-6CED378BEDA8}">
  <dimension ref="A1:AD50"/>
  <sheetViews>
    <sheetView showGridLines="0" workbookViewId="0"/>
  </sheetViews>
  <sheetFormatPr baseColWidth="10" defaultRowHeight="13.2"/>
  <cols>
    <col min="1" max="1" width="22.44140625" style="188" customWidth="1"/>
    <col min="2" max="15" width="4.44140625" style="188" customWidth="1"/>
    <col min="16" max="16" width="5.88671875" style="188" customWidth="1"/>
    <col min="17" max="21" width="4.44140625" style="188" customWidth="1"/>
    <col min="22" max="22" width="7.109375" style="188" customWidth="1"/>
    <col min="23" max="23" width="7" style="188" customWidth="1"/>
    <col min="24" max="26" width="4.44140625" style="188" customWidth="1"/>
    <col min="27" max="27" width="5.109375" style="188" customWidth="1"/>
    <col min="28" max="28" width="9.109375" style="188" bestFit="1" customWidth="1"/>
    <col min="29" max="29" width="11.5546875" style="188"/>
    <col min="30" max="30" width="12.109375" style="188" bestFit="1" customWidth="1"/>
    <col min="31" max="16384" width="11.5546875" style="188"/>
  </cols>
  <sheetData>
    <row r="1" spans="1:30" s="285" customFormat="1" ht="18" customHeight="1">
      <c r="A1" s="1270" t="s">
        <v>1197</v>
      </c>
      <c r="B1" s="250"/>
      <c r="C1" s="250"/>
      <c r="D1" s="250"/>
      <c r="E1" s="250"/>
      <c r="F1" s="250"/>
      <c r="G1" s="250"/>
      <c r="H1" s="250"/>
      <c r="I1" s="250"/>
      <c r="J1" s="250"/>
      <c r="K1" s="250"/>
      <c r="L1" s="250"/>
      <c r="M1" s="250"/>
      <c r="N1" s="250"/>
      <c r="O1" s="250"/>
      <c r="P1" s="250"/>
      <c r="Q1" s="250"/>
      <c r="R1" s="250"/>
      <c r="S1" s="250"/>
      <c r="T1" s="250"/>
      <c r="U1" s="250"/>
      <c r="V1" s="250"/>
      <c r="W1" s="250"/>
      <c r="X1" s="250"/>
      <c r="Y1" s="250"/>
      <c r="Z1" s="250"/>
      <c r="AA1" s="250"/>
      <c r="AB1" s="250"/>
    </row>
    <row r="2" spans="1:30" s="286" customFormat="1" ht="28.2">
      <c r="A2" s="146" t="s">
        <v>180</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row>
    <row r="3" spans="1:30" s="287" customFormat="1" ht="18" customHeight="1">
      <c r="A3" s="149">
        <v>46022</v>
      </c>
      <c r="B3" s="149"/>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row>
    <row r="4" spans="1:30" s="288" customFormat="1" ht="18" customHeight="1">
      <c r="A4" s="150" t="s">
        <v>176</v>
      </c>
      <c r="B4" s="150"/>
      <c r="C4" s="150"/>
      <c r="D4" s="150"/>
      <c r="E4" s="150"/>
      <c r="F4" s="150"/>
      <c r="G4" s="150"/>
      <c r="H4" s="150"/>
      <c r="I4" s="150"/>
      <c r="J4" s="150"/>
      <c r="K4" s="150"/>
      <c r="L4" s="150"/>
      <c r="M4" s="150"/>
      <c r="N4" s="150"/>
      <c r="O4" s="150"/>
      <c r="P4" s="150"/>
      <c r="Q4" s="150"/>
      <c r="R4" s="150"/>
      <c r="S4" s="150"/>
      <c r="T4" s="150"/>
      <c r="U4" s="150"/>
      <c r="V4" s="150"/>
      <c r="W4" s="150"/>
      <c r="X4" s="150"/>
      <c r="Y4" s="150"/>
      <c r="Z4" s="150"/>
      <c r="AA4" s="150"/>
      <c r="AB4" s="150"/>
    </row>
    <row r="5" spans="1:30" s="280" customFormat="1" ht="7.5" customHeight="1" thickBot="1"/>
    <row r="6" spans="1:30" s="280" customFormat="1" ht="102.45" customHeight="1">
      <c r="A6" s="156" t="s">
        <v>1</v>
      </c>
      <c r="B6" s="257" t="s">
        <v>2</v>
      </c>
      <c r="C6" s="257" t="s">
        <v>3</v>
      </c>
      <c r="D6" s="257" t="s">
        <v>4</v>
      </c>
      <c r="E6" s="257" t="s">
        <v>5</v>
      </c>
      <c r="F6" s="257" t="s">
        <v>6</v>
      </c>
      <c r="G6" s="257" t="s">
        <v>7</v>
      </c>
      <c r="H6" s="257" t="s">
        <v>8</v>
      </c>
      <c r="I6" s="257" t="s">
        <v>9</v>
      </c>
      <c r="J6" s="257" t="s">
        <v>10</v>
      </c>
      <c r="K6" s="257" t="s">
        <v>11</v>
      </c>
      <c r="L6" s="257" t="s">
        <v>12</v>
      </c>
      <c r="M6" s="257" t="s">
        <v>13</v>
      </c>
      <c r="N6" s="257" t="s">
        <v>14</v>
      </c>
      <c r="O6" s="257" t="s">
        <v>15</v>
      </c>
      <c r="P6" s="257" t="s">
        <v>16</v>
      </c>
      <c r="Q6" s="257" t="s">
        <v>17</v>
      </c>
      <c r="R6" s="257" t="s">
        <v>18</v>
      </c>
      <c r="S6" s="257" t="s">
        <v>19</v>
      </c>
      <c r="T6" s="257" t="s">
        <v>20</v>
      </c>
      <c r="U6" s="257" t="s">
        <v>21</v>
      </c>
      <c r="V6" s="257" t="s">
        <v>22</v>
      </c>
      <c r="W6" s="257" t="s">
        <v>23</v>
      </c>
      <c r="X6" s="257" t="s">
        <v>24</v>
      </c>
      <c r="Y6" s="257" t="s">
        <v>25</v>
      </c>
      <c r="Z6" s="257" t="s">
        <v>26</v>
      </c>
      <c r="AA6" s="258" t="s">
        <v>177</v>
      </c>
      <c r="AB6" s="289" t="s">
        <v>181</v>
      </c>
    </row>
    <row r="7" spans="1:30" s="280" customFormat="1" ht="4.6500000000000004" customHeight="1">
      <c r="A7" s="261"/>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1"/>
    </row>
    <row r="8" spans="1:30" s="280" customFormat="1" ht="7.5" customHeight="1">
      <c r="A8" s="292"/>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4"/>
    </row>
    <row r="9" spans="1:30" s="167" customFormat="1" ht="20.100000000000001" customHeight="1">
      <c r="A9" s="266" t="s">
        <v>29</v>
      </c>
      <c r="B9" s="267">
        <v>8.8305649027343974E-2</v>
      </c>
      <c r="C9" s="267">
        <v>1.1835364352224915</v>
      </c>
      <c r="D9" s="267">
        <v>0.47837865899210547</v>
      </c>
      <c r="E9" s="267">
        <v>2.8087677111361673</v>
      </c>
      <c r="F9" s="267">
        <v>0.27355165687636102</v>
      </c>
      <c r="G9" s="267">
        <v>0.80918015079454242</v>
      </c>
      <c r="H9" s="267">
        <v>1.8674819837161798</v>
      </c>
      <c r="I9" s="267">
        <v>2.1214205966791111</v>
      </c>
      <c r="J9" s="267">
        <v>0</v>
      </c>
      <c r="K9" s="267">
        <v>0.73266777659688753</v>
      </c>
      <c r="L9" s="267">
        <v>1.1952867709314168</v>
      </c>
      <c r="M9" s="267">
        <v>1.7700409356471887</v>
      </c>
      <c r="N9" s="267">
        <v>3.0704520971358837</v>
      </c>
      <c r="O9" s="267">
        <v>1.5271706935084699</v>
      </c>
      <c r="P9" s="267">
        <v>76.045973753060309</v>
      </c>
      <c r="Q9" s="267">
        <v>0.62006075580366116</v>
      </c>
      <c r="R9" s="267">
        <v>0.20940461909717331</v>
      </c>
      <c r="S9" s="267">
        <v>0.18847201697596597</v>
      </c>
      <c r="T9" s="267">
        <v>0.32489056712964959</v>
      </c>
      <c r="U9" s="267">
        <v>1.6866922324617146</v>
      </c>
      <c r="V9" s="267">
        <v>0.77051543240843989</v>
      </c>
      <c r="W9" s="267">
        <v>0.92874890127403797</v>
      </c>
      <c r="X9" s="267">
        <v>0.54194446439390065</v>
      </c>
      <c r="Y9" s="267">
        <v>0.12217014351566706</v>
      </c>
      <c r="Z9" s="267">
        <v>0.63488599761533826</v>
      </c>
      <c r="AA9" s="267">
        <v>0</v>
      </c>
      <c r="AB9" s="268">
        <v>82097628.858999997</v>
      </c>
      <c r="AC9" s="174"/>
      <c r="AD9" s="174"/>
    </row>
    <row r="10" spans="1:30" s="167" customFormat="1" ht="20.100000000000001" customHeight="1">
      <c r="A10" s="266" t="s">
        <v>30</v>
      </c>
      <c r="B10" s="267">
        <v>0</v>
      </c>
      <c r="C10" s="267">
        <v>0</v>
      </c>
      <c r="D10" s="267">
        <v>0</v>
      </c>
      <c r="E10" s="267">
        <v>6.4331598998764266</v>
      </c>
      <c r="F10" s="267">
        <v>0</v>
      </c>
      <c r="G10" s="267">
        <v>3.6650604846807038E-4</v>
      </c>
      <c r="H10" s="267">
        <v>0</v>
      </c>
      <c r="I10" s="267">
        <v>0.19378040727259876</v>
      </c>
      <c r="J10" s="267">
        <v>0</v>
      </c>
      <c r="K10" s="267">
        <v>0</v>
      </c>
      <c r="L10" s="267">
        <v>1.2570267624577358</v>
      </c>
      <c r="M10" s="267">
        <v>0.63128835042416853</v>
      </c>
      <c r="N10" s="267">
        <v>1.9950057331443525</v>
      </c>
      <c r="O10" s="267">
        <v>1.079286461262877</v>
      </c>
      <c r="P10" s="267">
        <v>87.190726193339501</v>
      </c>
      <c r="Q10" s="267">
        <v>0.57514631387370774</v>
      </c>
      <c r="R10" s="267">
        <v>0</v>
      </c>
      <c r="S10" s="267">
        <v>0</v>
      </c>
      <c r="T10" s="267">
        <v>0</v>
      </c>
      <c r="U10" s="267">
        <v>0.55190380643733294</v>
      </c>
      <c r="V10" s="267">
        <v>0</v>
      </c>
      <c r="W10" s="267">
        <v>1.7903914592094911E-2</v>
      </c>
      <c r="X10" s="267">
        <v>0</v>
      </c>
      <c r="Y10" s="267">
        <v>6.379304942160223E-2</v>
      </c>
      <c r="Z10" s="267">
        <v>1.0612601849122062E-2</v>
      </c>
      <c r="AA10" s="267">
        <v>0</v>
      </c>
      <c r="AB10" s="268">
        <v>1381150.4669999999</v>
      </c>
      <c r="AC10" s="174"/>
      <c r="AD10" s="174"/>
    </row>
    <row r="11" spans="1:30" s="167" customFormat="1" ht="20.100000000000001" customHeight="1">
      <c r="A11" s="266" t="s">
        <v>31</v>
      </c>
      <c r="B11" s="267">
        <v>0.26413877047214063</v>
      </c>
      <c r="C11" s="267">
        <v>1.1724835342864224</v>
      </c>
      <c r="D11" s="267">
        <v>0.41259687678008911</v>
      </c>
      <c r="E11" s="267">
        <v>4.5209320101960815</v>
      </c>
      <c r="F11" s="267">
        <v>0.38135745352711042</v>
      </c>
      <c r="G11" s="267">
        <v>0.90520891841079087</v>
      </c>
      <c r="H11" s="267">
        <v>4.7574170710265937</v>
      </c>
      <c r="I11" s="267">
        <v>1.5204008276819296</v>
      </c>
      <c r="J11" s="267">
        <v>0.1085648171175574</v>
      </c>
      <c r="K11" s="267">
        <v>0.47459320235021468</v>
      </c>
      <c r="L11" s="267">
        <v>1.5929038052351987</v>
      </c>
      <c r="M11" s="267">
        <v>1.4338077918036547</v>
      </c>
      <c r="N11" s="267">
        <v>3.2210254696200877</v>
      </c>
      <c r="O11" s="267">
        <v>1.2926331021586368</v>
      </c>
      <c r="P11" s="267">
        <v>71.553979354347717</v>
      </c>
      <c r="Q11" s="267">
        <v>0.28304798087809963</v>
      </c>
      <c r="R11" s="267">
        <v>0.19240955033568763</v>
      </c>
      <c r="S11" s="267">
        <v>0.52482007746336423</v>
      </c>
      <c r="T11" s="267">
        <v>0.24198790203306342</v>
      </c>
      <c r="U11" s="267">
        <v>1.5295569778472482</v>
      </c>
      <c r="V11" s="267">
        <v>0.74010133170351622</v>
      </c>
      <c r="W11" s="267">
        <v>0.56254619429152808</v>
      </c>
      <c r="X11" s="267">
        <v>0.5647094310913735</v>
      </c>
      <c r="Y11" s="267">
        <v>9.7316169505967637E-2</v>
      </c>
      <c r="Z11" s="267">
        <v>0.40391539171497398</v>
      </c>
      <c r="AA11" s="267">
        <v>1.2475459881209456</v>
      </c>
      <c r="AB11" s="268">
        <v>143893031.046</v>
      </c>
      <c r="AC11" s="174"/>
      <c r="AD11" s="174"/>
    </row>
    <row r="12" spans="1:30" s="167" customFormat="1" ht="20.100000000000001" customHeight="1">
      <c r="A12" s="266" t="s">
        <v>32</v>
      </c>
      <c r="B12" s="267">
        <v>0</v>
      </c>
      <c r="C12" s="267">
        <v>1.5771085384904407E-5</v>
      </c>
      <c r="D12" s="267">
        <v>0</v>
      </c>
      <c r="E12" s="267">
        <v>2.286763170988602</v>
      </c>
      <c r="F12" s="267">
        <v>0</v>
      </c>
      <c r="G12" s="267">
        <v>0.77372984396587074</v>
      </c>
      <c r="H12" s="267">
        <v>0</v>
      </c>
      <c r="I12" s="267">
        <v>0</v>
      </c>
      <c r="J12" s="267">
        <v>0</v>
      </c>
      <c r="K12" s="267">
        <v>0</v>
      </c>
      <c r="L12" s="267">
        <v>0.6091879659546634</v>
      </c>
      <c r="M12" s="267">
        <v>1.1368193610029871</v>
      </c>
      <c r="N12" s="267">
        <v>1.9363827083443739</v>
      </c>
      <c r="O12" s="267">
        <v>2.1104585037076009</v>
      </c>
      <c r="P12" s="267">
        <v>89.771956623955532</v>
      </c>
      <c r="Q12" s="267">
        <v>0</v>
      </c>
      <c r="R12" s="267">
        <v>0</v>
      </c>
      <c r="S12" s="267">
        <v>0</v>
      </c>
      <c r="T12" s="267">
        <v>0</v>
      </c>
      <c r="U12" s="267">
        <v>1.3663629946950084</v>
      </c>
      <c r="V12" s="267">
        <v>0</v>
      </c>
      <c r="W12" s="267">
        <v>0</v>
      </c>
      <c r="X12" s="267">
        <v>0</v>
      </c>
      <c r="Y12" s="267">
        <v>0</v>
      </c>
      <c r="Z12" s="267">
        <v>8.3230562999770785E-3</v>
      </c>
      <c r="AA12" s="267">
        <v>0</v>
      </c>
      <c r="AB12" s="268">
        <v>7088922.3710000003</v>
      </c>
      <c r="AC12" s="174"/>
      <c r="AD12" s="174"/>
    </row>
    <row r="13" spans="1:30" s="167" customFormat="1" ht="20.100000000000001" customHeight="1">
      <c r="A13" s="266" t="s">
        <v>33</v>
      </c>
      <c r="B13" s="267">
        <v>0</v>
      </c>
      <c r="C13" s="267">
        <v>0.33115484922261129</v>
      </c>
      <c r="D13" s="267">
        <v>0</v>
      </c>
      <c r="E13" s="267">
        <v>1.2409721155208004</v>
      </c>
      <c r="F13" s="267">
        <v>0</v>
      </c>
      <c r="G13" s="267">
        <v>0.36356894811335411</v>
      </c>
      <c r="H13" s="267">
        <v>1.0307002582198532</v>
      </c>
      <c r="I13" s="267">
        <v>1.0414904236912124</v>
      </c>
      <c r="J13" s="267">
        <v>0</v>
      </c>
      <c r="K13" s="267">
        <v>0</v>
      </c>
      <c r="L13" s="267">
        <v>1.119652794761743</v>
      </c>
      <c r="M13" s="267">
        <v>0.39673234064712654</v>
      </c>
      <c r="N13" s="267">
        <v>1.7245498078444714</v>
      </c>
      <c r="O13" s="267">
        <v>0.8860863633968985</v>
      </c>
      <c r="P13" s="267">
        <v>89.081381683062261</v>
      </c>
      <c r="Q13" s="267">
        <v>0.22173588153343338</v>
      </c>
      <c r="R13" s="267">
        <v>0</v>
      </c>
      <c r="S13" s="267">
        <v>0</v>
      </c>
      <c r="T13" s="267">
        <v>0</v>
      </c>
      <c r="U13" s="267">
        <v>0.91376431984257467</v>
      </c>
      <c r="V13" s="267">
        <v>0.46128295352013993</v>
      </c>
      <c r="W13" s="267">
        <v>0.36660307361477523</v>
      </c>
      <c r="X13" s="267">
        <v>0.6075670012074682</v>
      </c>
      <c r="Y13" s="267">
        <v>0</v>
      </c>
      <c r="Z13" s="267">
        <v>0.21275718580127831</v>
      </c>
      <c r="AA13" s="267">
        <v>0</v>
      </c>
      <c r="AB13" s="268">
        <v>15785800.547</v>
      </c>
      <c r="AC13" s="174"/>
      <c r="AD13" s="174"/>
    </row>
    <row r="14" spans="1:30" s="167" customFormat="1" ht="20.100000000000001" customHeight="1">
      <c r="A14" s="266" t="s">
        <v>117</v>
      </c>
      <c r="B14" s="267">
        <v>0</v>
      </c>
      <c r="C14" s="267">
        <v>0.61081074810666358</v>
      </c>
      <c r="D14" s="267">
        <v>0</v>
      </c>
      <c r="E14" s="267">
        <v>2.4668728356577114</v>
      </c>
      <c r="F14" s="267">
        <v>0</v>
      </c>
      <c r="G14" s="267">
        <v>0.94475097438491751</v>
      </c>
      <c r="H14" s="267">
        <v>1.2578034685688602</v>
      </c>
      <c r="I14" s="267">
        <v>1.1871578192787537</v>
      </c>
      <c r="J14" s="267">
        <v>0</v>
      </c>
      <c r="K14" s="267">
        <v>0.29348197546273858</v>
      </c>
      <c r="L14" s="267">
        <v>0.55868981938283413</v>
      </c>
      <c r="M14" s="267">
        <v>0.73789023055450875</v>
      </c>
      <c r="N14" s="267">
        <v>1.5249772348814896</v>
      </c>
      <c r="O14" s="267">
        <v>1.2077314779700226</v>
      </c>
      <c r="P14" s="267">
        <v>85.712616156999232</v>
      </c>
      <c r="Q14" s="267">
        <v>0.25108245163367959</v>
      </c>
      <c r="R14" s="267">
        <v>0.10817087463385087</v>
      </c>
      <c r="S14" s="267">
        <v>0.36364977767974704</v>
      </c>
      <c r="T14" s="267">
        <v>7.8109062249645464E-2</v>
      </c>
      <c r="U14" s="267">
        <v>1.1001922053823983</v>
      </c>
      <c r="V14" s="267">
        <v>0.42583278126778767</v>
      </c>
      <c r="W14" s="267">
        <v>0.28873489322140422</v>
      </c>
      <c r="X14" s="267">
        <v>0.60306675165380108</v>
      </c>
      <c r="Y14" s="267">
        <v>6.0005540383528254E-2</v>
      </c>
      <c r="Z14" s="267">
        <v>0.21837292064642214</v>
      </c>
      <c r="AA14" s="267">
        <v>0</v>
      </c>
      <c r="AB14" s="268">
        <v>46682717.663999997</v>
      </c>
      <c r="AC14" s="174"/>
      <c r="AD14" s="174"/>
    </row>
    <row r="15" spans="1:30" s="167" customFormat="1" ht="20.100000000000001" customHeight="1">
      <c r="A15" s="266" t="s">
        <v>35</v>
      </c>
      <c r="B15" s="267">
        <v>0</v>
      </c>
      <c r="C15" s="267">
        <v>0</v>
      </c>
      <c r="D15" s="267">
        <v>0</v>
      </c>
      <c r="E15" s="267">
        <v>0</v>
      </c>
      <c r="F15" s="267">
        <v>0</v>
      </c>
      <c r="G15" s="267">
        <v>0</v>
      </c>
      <c r="H15" s="267">
        <v>0</v>
      </c>
      <c r="I15" s="267">
        <v>0</v>
      </c>
      <c r="J15" s="267">
        <v>0</v>
      </c>
      <c r="K15" s="267">
        <v>0</v>
      </c>
      <c r="L15" s="267">
        <v>0</v>
      </c>
      <c r="M15" s="267">
        <v>0</v>
      </c>
      <c r="N15" s="267">
        <v>0</v>
      </c>
      <c r="O15" s="267">
        <v>0</v>
      </c>
      <c r="P15" s="267">
        <v>100</v>
      </c>
      <c r="Q15" s="267">
        <v>0</v>
      </c>
      <c r="R15" s="267">
        <v>0</v>
      </c>
      <c r="S15" s="267">
        <v>0</v>
      </c>
      <c r="T15" s="267">
        <v>0</v>
      </c>
      <c r="U15" s="267">
        <v>0</v>
      </c>
      <c r="V15" s="267">
        <v>0</v>
      </c>
      <c r="W15" s="267">
        <v>0</v>
      </c>
      <c r="X15" s="267">
        <v>0</v>
      </c>
      <c r="Y15" s="267">
        <v>0</v>
      </c>
      <c r="Z15" s="267">
        <v>0</v>
      </c>
      <c r="AA15" s="267">
        <v>0</v>
      </c>
      <c r="AB15" s="268">
        <v>5789173.659</v>
      </c>
      <c r="AC15" s="174"/>
      <c r="AD15" s="174"/>
    </row>
    <row r="16" spans="1:30" s="167" customFormat="1" ht="20.100000000000001" customHeight="1">
      <c r="A16" s="266" t="s">
        <v>36</v>
      </c>
      <c r="B16" s="267">
        <v>0</v>
      </c>
      <c r="C16" s="267">
        <v>0.64764529334087284</v>
      </c>
      <c r="D16" s="267">
        <v>0.61905900423122551</v>
      </c>
      <c r="E16" s="267">
        <v>2.7091205142090802</v>
      </c>
      <c r="F16" s="267">
        <v>0.52730188000535561</v>
      </c>
      <c r="G16" s="267">
        <v>0.48701473504983966</v>
      </c>
      <c r="H16" s="267">
        <v>0.85254095723368539</v>
      </c>
      <c r="I16" s="267">
        <v>1.2277328976453359</v>
      </c>
      <c r="J16" s="267">
        <v>0</v>
      </c>
      <c r="K16" s="267">
        <v>0.17573399030919687</v>
      </c>
      <c r="L16" s="267">
        <v>1.3053052754069283</v>
      </c>
      <c r="M16" s="267">
        <v>0.72154793142521856</v>
      </c>
      <c r="N16" s="267">
        <v>3.0017783693234645</v>
      </c>
      <c r="O16" s="267">
        <v>0.84913526958836261</v>
      </c>
      <c r="P16" s="267">
        <v>82.736256026783764</v>
      </c>
      <c r="Q16" s="267">
        <v>0.36070434957352182</v>
      </c>
      <c r="R16" s="267">
        <v>0.22386332437799022</v>
      </c>
      <c r="S16" s="267">
        <v>0.44776291149111702</v>
      </c>
      <c r="T16" s="267">
        <v>9.6252069245488098E-2</v>
      </c>
      <c r="U16" s="267">
        <v>1.1549302852390249</v>
      </c>
      <c r="V16" s="267">
        <v>0.60761643087348771</v>
      </c>
      <c r="W16" s="267">
        <v>0.34270431563813825</v>
      </c>
      <c r="X16" s="267">
        <v>0.61848539180443396</v>
      </c>
      <c r="Y16" s="267">
        <v>8.3054343612792431E-2</v>
      </c>
      <c r="Z16" s="267">
        <v>0.20445443359167675</v>
      </c>
      <c r="AA16" s="267">
        <v>0</v>
      </c>
      <c r="AB16" s="268">
        <v>52933127.983000003</v>
      </c>
      <c r="AC16" s="174"/>
      <c r="AD16" s="174"/>
    </row>
    <row r="17" spans="1:30" s="167" customFormat="1" ht="20.100000000000001" customHeight="1">
      <c r="A17" s="266" t="s">
        <v>37</v>
      </c>
      <c r="B17" s="267">
        <v>0.19964596505775595</v>
      </c>
      <c r="C17" s="267">
        <v>2.4608734576057167</v>
      </c>
      <c r="D17" s="267">
        <v>0.18673484465257262</v>
      </c>
      <c r="E17" s="267">
        <v>2.1861372901677516</v>
      </c>
      <c r="F17" s="267">
        <v>0.27677222275273544</v>
      </c>
      <c r="G17" s="267">
        <v>1.1292751562720713</v>
      </c>
      <c r="H17" s="267">
        <v>1.8356427444870069</v>
      </c>
      <c r="I17" s="267">
        <v>1.0133549394439556</v>
      </c>
      <c r="J17" s="267">
        <v>4.1918757947456177E-2</v>
      </c>
      <c r="K17" s="267">
        <v>0.42097061815620179</v>
      </c>
      <c r="L17" s="267">
        <v>0.59312495336687387</v>
      </c>
      <c r="M17" s="267">
        <v>1.7882873036259344</v>
      </c>
      <c r="N17" s="267">
        <v>2.1279703695481516</v>
      </c>
      <c r="O17" s="267">
        <v>1.0003035201965631</v>
      </c>
      <c r="P17" s="267">
        <v>81.143084276971294</v>
      </c>
      <c r="Q17" s="267">
        <v>9.7203618584376275E-2</v>
      </c>
      <c r="R17" s="267">
        <v>0.13593734523286824</v>
      </c>
      <c r="S17" s="267">
        <v>0.25360927400368194</v>
      </c>
      <c r="T17" s="267">
        <v>0.19285978396891532</v>
      </c>
      <c r="U17" s="267">
        <v>0.90291328414459515</v>
      </c>
      <c r="V17" s="267">
        <v>0.9735267045912559</v>
      </c>
      <c r="W17" s="267">
        <v>0.42357194341711024</v>
      </c>
      <c r="X17" s="267">
        <v>0.32798221374140391</v>
      </c>
      <c r="Y17" s="267">
        <v>0.11020820760026752</v>
      </c>
      <c r="Z17" s="267">
        <v>0.17809120446347923</v>
      </c>
      <c r="AA17" s="267">
        <v>0</v>
      </c>
      <c r="AB17" s="268">
        <v>10945920.692</v>
      </c>
      <c r="AC17" s="174"/>
      <c r="AD17" s="174"/>
    </row>
    <row r="18" spans="1:30" s="167" customFormat="1" ht="20.100000000000001" customHeight="1">
      <c r="A18" s="266" t="s">
        <v>38</v>
      </c>
      <c r="B18" s="267">
        <v>0</v>
      </c>
      <c r="C18" s="267">
        <v>0</v>
      </c>
      <c r="D18" s="267">
        <v>0</v>
      </c>
      <c r="E18" s="267">
        <v>1.699672564500589</v>
      </c>
      <c r="F18" s="267">
        <v>0</v>
      </c>
      <c r="G18" s="267">
        <v>0</v>
      </c>
      <c r="H18" s="267">
        <v>0</v>
      </c>
      <c r="I18" s="267">
        <v>0</v>
      </c>
      <c r="J18" s="267">
        <v>0</v>
      </c>
      <c r="K18" s="267">
        <v>0</v>
      </c>
      <c r="L18" s="267">
        <v>0</v>
      </c>
      <c r="M18" s="267">
        <v>0</v>
      </c>
      <c r="N18" s="267">
        <v>1.6908437106171244</v>
      </c>
      <c r="O18" s="267">
        <v>1.2572238877850643</v>
      </c>
      <c r="P18" s="267">
        <v>94.50027588228545</v>
      </c>
      <c r="Q18" s="267">
        <v>0</v>
      </c>
      <c r="R18" s="267">
        <v>0</v>
      </c>
      <c r="S18" s="267">
        <v>0</v>
      </c>
      <c r="T18" s="267">
        <v>0</v>
      </c>
      <c r="U18" s="267">
        <v>0.8519839548117738</v>
      </c>
      <c r="V18" s="267">
        <v>0</v>
      </c>
      <c r="W18" s="267">
        <v>0</v>
      </c>
      <c r="X18" s="267">
        <v>0</v>
      </c>
      <c r="Y18" s="267">
        <v>0</v>
      </c>
      <c r="Z18" s="267">
        <v>0</v>
      </c>
      <c r="AA18" s="267">
        <v>0</v>
      </c>
      <c r="AB18" s="268">
        <v>4607336.415</v>
      </c>
      <c r="AC18" s="174"/>
      <c r="AD18" s="174"/>
    </row>
    <row r="19" spans="1:30" s="167" customFormat="1" ht="20.100000000000001" customHeight="1">
      <c r="A19" s="163" t="s">
        <v>39</v>
      </c>
      <c r="B19" s="267">
        <v>0</v>
      </c>
      <c r="C19" s="267">
        <v>0.76715798728736018</v>
      </c>
      <c r="D19" s="267">
        <v>0</v>
      </c>
      <c r="E19" s="267">
        <v>3.3392034134440971</v>
      </c>
      <c r="F19" s="267">
        <v>0</v>
      </c>
      <c r="G19" s="267">
        <v>0.84826450779811391</v>
      </c>
      <c r="H19" s="267">
        <v>4.5148327626758613</v>
      </c>
      <c r="I19" s="267">
        <v>0.40009375794887986</v>
      </c>
      <c r="J19" s="267">
        <v>0</v>
      </c>
      <c r="K19" s="267">
        <v>0.13540902840168786</v>
      </c>
      <c r="L19" s="267">
        <v>0.63099316244035619</v>
      </c>
      <c r="M19" s="267">
        <v>0.49151550300704533</v>
      </c>
      <c r="N19" s="267">
        <v>2.4747279338920523</v>
      </c>
      <c r="O19" s="267">
        <v>1.2383064085111226</v>
      </c>
      <c r="P19" s="267">
        <v>83.684101767203785</v>
      </c>
      <c r="Q19" s="267">
        <v>0.20395706516138953</v>
      </c>
      <c r="R19" s="267">
        <v>0</v>
      </c>
      <c r="S19" s="267">
        <v>0</v>
      </c>
      <c r="T19" s="267">
        <v>0</v>
      </c>
      <c r="U19" s="267">
        <v>0.80034956572605487</v>
      </c>
      <c r="V19" s="267">
        <v>0</v>
      </c>
      <c r="W19" s="267">
        <v>0</v>
      </c>
      <c r="X19" s="267">
        <v>0.22476107677413959</v>
      </c>
      <c r="Y19" s="267">
        <v>0</v>
      </c>
      <c r="Z19" s="267">
        <v>0.24632605972805011</v>
      </c>
      <c r="AA19" s="267">
        <v>0</v>
      </c>
      <c r="AB19" s="268">
        <v>3439682.7560000001</v>
      </c>
      <c r="AC19" s="174"/>
      <c r="AD19" s="174"/>
    </row>
    <row r="20" spans="1:30" s="167" customFormat="1" ht="20.100000000000001" customHeight="1">
      <c r="A20" s="163" t="s">
        <v>118</v>
      </c>
      <c r="B20" s="267">
        <v>0</v>
      </c>
      <c r="C20" s="267">
        <v>0</v>
      </c>
      <c r="D20" s="267">
        <v>0</v>
      </c>
      <c r="E20" s="267">
        <v>0</v>
      </c>
      <c r="F20" s="267">
        <v>0</v>
      </c>
      <c r="G20" s="267">
        <v>0</v>
      </c>
      <c r="H20" s="267">
        <v>0</v>
      </c>
      <c r="I20" s="267">
        <v>0</v>
      </c>
      <c r="J20" s="267">
        <v>0</v>
      </c>
      <c r="K20" s="267">
        <v>0</v>
      </c>
      <c r="L20" s="267">
        <v>0</v>
      </c>
      <c r="M20" s="267">
        <v>0</v>
      </c>
      <c r="N20" s="267">
        <v>0</v>
      </c>
      <c r="O20" s="267">
        <v>0</v>
      </c>
      <c r="P20" s="267">
        <v>100</v>
      </c>
      <c r="Q20" s="267">
        <v>0</v>
      </c>
      <c r="R20" s="267">
        <v>0</v>
      </c>
      <c r="S20" s="267">
        <v>0</v>
      </c>
      <c r="T20" s="267">
        <v>0</v>
      </c>
      <c r="U20" s="267">
        <v>0</v>
      </c>
      <c r="V20" s="267">
        <v>0</v>
      </c>
      <c r="W20" s="267">
        <v>0</v>
      </c>
      <c r="X20" s="267">
        <v>0</v>
      </c>
      <c r="Y20" s="267">
        <v>0</v>
      </c>
      <c r="Z20" s="267">
        <v>0</v>
      </c>
      <c r="AA20" s="267">
        <v>0</v>
      </c>
      <c r="AB20" s="268">
        <v>6619410.8789999997</v>
      </c>
      <c r="AC20" s="174"/>
      <c r="AD20" s="174"/>
    </row>
    <row r="21" spans="1:30" s="167" customFormat="1" ht="20.100000000000001" customHeight="1">
      <c r="A21" s="163" t="s">
        <v>154</v>
      </c>
      <c r="B21" s="267">
        <v>0</v>
      </c>
      <c r="C21" s="267">
        <v>0.9002613299697676</v>
      </c>
      <c r="D21" s="267">
        <v>0</v>
      </c>
      <c r="E21" s="267">
        <v>3.5766267541010595</v>
      </c>
      <c r="F21" s="267">
        <v>0</v>
      </c>
      <c r="G21" s="267">
        <v>1.3052313174543191</v>
      </c>
      <c r="H21" s="267">
        <v>2.1042025449192971</v>
      </c>
      <c r="I21" s="267">
        <v>0</v>
      </c>
      <c r="J21" s="267">
        <v>0</v>
      </c>
      <c r="K21" s="267">
        <v>0</v>
      </c>
      <c r="L21" s="267">
        <v>0.53499115780338813</v>
      </c>
      <c r="M21" s="267">
        <v>0.64953627851792717</v>
      </c>
      <c r="N21" s="267">
        <v>2.7767389284365067</v>
      </c>
      <c r="O21" s="267">
        <v>1.3168638255249354</v>
      </c>
      <c r="P21" s="267">
        <v>85.092739682357234</v>
      </c>
      <c r="Q21" s="267">
        <v>5.4035871506175157E-2</v>
      </c>
      <c r="R21" s="267">
        <v>0</v>
      </c>
      <c r="S21" s="267">
        <v>0</v>
      </c>
      <c r="T21" s="267">
        <v>0</v>
      </c>
      <c r="U21" s="267">
        <v>0.88985806043362947</v>
      </c>
      <c r="V21" s="267">
        <v>0.3981168943981912</v>
      </c>
      <c r="W21" s="267">
        <v>0</v>
      </c>
      <c r="X21" s="267">
        <v>0</v>
      </c>
      <c r="Y21" s="267">
        <v>0</v>
      </c>
      <c r="Z21" s="267">
        <v>0.40079735457756699</v>
      </c>
      <c r="AA21" s="267">
        <v>0</v>
      </c>
      <c r="AB21" s="268">
        <v>1416323.969</v>
      </c>
      <c r="AC21" s="174"/>
      <c r="AD21" s="174"/>
    </row>
    <row r="22" spans="1:30" s="167" customFormat="1" ht="20.100000000000001" customHeight="1">
      <c r="A22" s="25" t="s">
        <v>42</v>
      </c>
      <c r="B22" s="267">
        <v>0</v>
      </c>
      <c r="C22" s="267">
        <v>1.4553878401473614</v>
      </c>
      <c r="D22" s="267">
        <v>0</v>
      </c>
      <c r="E22" s="267">
        <v>2.994910792049156</v>
      </c>
      <c r="F22" s="267">
        <v>0</v>
      </c>
      <c r="G22" s="267">
        <v>0.75910055909729368</v>
      </c>
      <c r="H22" s="267">
        <v>0.67218682386378237</v>
      </c>
      <c r="I22" s="267">
        <v>0.59837717865982465</v>
      </c>
      <c r="J22" s="267">
        <v>0</v>
      </c>
      <c r="K22" s="267">
        <v>0.27793398487432774</v>
      </c>
      <c r="L22" s="267">
        <v>1.0741261608917738</v>
      </c>
      <c r="M22" s="267">
        <v>0.18527221822256892</v>
      </c>
      <c r="N22" s="267">
        <v>2.1120320405055453</v>
      </c>
      <c r="O22" s="267">
        <v>0.73931158944468456</v>
      </c>
      <c r="P22" s="267">
        <v>87.977721979818782</v>
      </c>
      <c r="Q22" s="267">
        <v>7.6753163617657716E-2</v>
      </c>
      <c r="R22" s="267">
        <v>0</v>
      </c>
      <c r="S22" s="267">
        <v>0</v>
      </c>
      <c r="T22" s="267">
        <v>0</v>
      </c>
      <c r="U22" s="267">
        <v>0.42164507046430555</v>
      </c>
      <c r="V22" s="267">
        <v>0.21268375084902449</v>
      </c>
      <c r="W22" s="267">
        <v>0.13637135872233724</v>
      </c>
      <c r="X22" s="267">
        <v>0.16226700859584675</v>
      </c>
      <c r="Y22" s="267">
        <v>0</v>
      </c>
      <c r="Z22" s="267">
        <v>0.1439184801757292</v>
      </c>
      <c r="AA22" s="267">
        <v>0</v>
      </c>
      <c r="AB22" s="268">
        <v>1077655.905</v>
      </c>
      <c r="AC22" s="174"/>
      <c r="AD22" s="174"/>
    </row>
    <row r="23" spans="1:30" s="167" customFormat="1" ht="20.100000000000001" customHeight="1">
      <c r="A23" s="163" t="s">
        <v>43</v>
      </c>
      <c r="B23" s="267">
        <v>0</v>
      </c>
      <c r="C23" s="267">
        <v>0</v>
      </c>
      <c r="D23" s="267">
        <v>0</v>
      </c>
      <c r="E23" s="267">
        <v>0</v>
      </c>
      <c r="F23" s="267">
        <v>0</v>
      </c>
      <c r="G23" s="267">
        <v>0</v>
      </c>
      <c r="H23" s="267">
        <v>0</v>
      </c>
      <c r="I23" s="267">
        <v>0</v>
      </c>
      <c r="J23" s="267">
        <v>0</v>
      </c>
      <c r="K23" s="267">
        <v>0</v>
      </c>
      <c r="L23" s="267">
        <v>0</v>
      </c>
      <c r="M23" s="267">
        <v>0</v>
      </c>
      <c r="N23" s="267">
        <v>0</v>
      </c>
      <c r="O23" s="267">
        <v>0</v>
      </c>
      <c r="P23" s="267">
        <v>100</v>
      </c>
      <c r="Q23" s="267">
        <v>0</v>
      </c>
      <c r="R23" s="267">
        <v>0</v>
      </c>
      <c r="S23" s="267">
        <v>0</v>
      </c>
      <c r="T23" s="267">
        <v>0</v>
      </c>
      <c r="U23" s="267">
        <v>0</v>
      </c>
      <c r="V23" s="267">
        <v>0</v>
      </c>
      <c r="W23" s="267">
        <v>0</v>
      </c>
      <c r="X23" s="267">
        <v>0</v>
      </c>
      <c r="Y23" s="267">
        <v>0</v>
      </c>
      <c r="Z23" s="267">
        <v>0</v>
      </c>
      <c r="AA23" s="267">
        <v>0</v>
      </c>
      <c r="AB23" s="268">
        <v>1490725.3640000001</v>
      </c>
      <c r="AC23" s="174"/>
      <c r="AD23" s="174"/>
    </row>
    <row r="24" spans="1:30" s="167" customFormat="1" ht="20.100000000000001" customHeight="1">
      <c r="A24" s="163" t="s">
        <v>44</v>
      </c>
      <c r="B24" s="267">
        <v>0</v>
      </c>
      <c r="C24" s="267">
        <v>0</v>
      </c>
      <c r="D24" s="267">
        <v>0</v>
      </c>
      <c r="E24" s="267">
        <v>0</v>
      </c>
      <c r="F24" s="267">
        <v>0</v>
      </c>
      <c r="G24" s="267">
        <v>0</v>
      </c>
      <c r="H24" s="267">
        <v>0</v>
      </c>
      <c r="I24" s="267">
        <v>0</v>
      </c>
      <c r="J24" s="267">
        <v>0</v>
      </c>
      <c r="K24" s="267">
        <v>0</v>
      </c>
      <c r="L24" s="267">
        <v>0</v>
      </c>
      <c r="M24" s="267">
        <v>0</v>
      </c>
      <c r="N24" s="267">
        <v>0</v>
      </c>
      <c r="O24" s="267">
        <v>0</v>
      </c>
      <c r="P24" s="267">
        <v>100</v>
      </c>
      <c r="Q24" s="267">
        <v>0</v>
      </c>
      <c r="R24" s="267">
        <v>0</v>
      </c>
      <c r="S24" s="267">
        <v>0</v>
      </c>
      <c r="T24" s="267">
        <v>0</v>
      </c>
      <c r="U24" s="267">
        <v>0</v>
      </c>
      <c r="V24" s="267">
        <v>0</v>
      </c>
      <c r="W24" s="267">
        <v>0</v>
      </c>
      <c r="X24" s="267">
        <v>0</v>
      </c>
      <c r="Y24" s="267">
        <v>0</v>
      </c>
      <c r="Z24" s="267">
        <v>0</v>
      </c>
      <c r="AA24" s="267">
        <v>0</v>
      </c>
      <c r="AB24" s="268">
        <v>1769958.17</v>
      </c>
      <c r="AC24" s="174"/>
      <c r="AD24" s="174"/>
    </row>
    <row r="25" spans="1:30" s="167" customFormat="1" ht="20.100000000000001" customHeight="1">
      <c r="A25" s="163" t="s">
        <v>45</v>
      </c>
      <c r="B25" s="267">
        <v>0</v>
      </c>
      <c r="C25" s="267">
        <v>0</v>
      </c>
      <c r="D25" s="267">
        <v>0</v>
      </c>
      <c r="E25" s="267">
        <v>0</v>
      </c>
      <c r="F25" s="267">
        <v>0</v>
      </c>
      <c r="G25" s="267">
        <v>0</v>
      </c>
      <c r="H25" s="267">
        <v>0</v>
      </c>
      <c r="I25" s="267">
        <v>0</v>
      </c>
      <c r="J25" s="267">
        <v>0</v>
      </c>
      <c r="K25" s="267">
        <v>0</v>
      </c>
      <c r="L25" s="267">
        <v>0</v>
      </c>
      <c r="M25" s="267">
        <v>0</v>
      </c>
      <c r="N25" s="267">
        <v>0</v>
      </c>
      <c r="O25" s="267">
        <v>0</v>
      </c>
      <c r="P25" s="267">
        <v>100</v>
      </c>
      <c r="Q25" s="267">
        <v>0</v>
      </c>
      <c r="R25" s="267">
        <v>0</v>
      </c>
      <c r="S25" s="267">
        <v>0</v>
      </c>
      <c r="T25" s="267">
        <v>0</v>
      </c>
      <c r="U25" s="267">
        <v>0</v>
      </c>
      <c r="V25" s="267">
        <v>0</v>
      </c>
      <c r="W25" s="267">
        <v>0</v>
      </c>
      <c r="X25" s="267">
        <v>0</v>
      </c>
      <c r="Y25" s="267">
        <v>0</v>
      </c>
      <c r="Z25" s="267">
        <v>0</v>
      </c>
      <c r="AA25" s="267">
        <v>0</v>
      </c>
      <c r="AB25" s="268">
        <v>3177448.3820000002</v>
      </c>
      <c r="AC25" s="174"/>
      <c r="AD25" s="174"/>
    </row>
    <row r="26" spans="1:30" s="167" customFormat="1" ht="20.100000000000001" customHeight="1">
      <c r="A26" s="163" t="s">
        <v>46</v>
      </c>
      <c r="B26" s="267">
        <v>0.13043240321089991</v>
      </c>
      <c r="C26" s="267">
        <v>2.3289377456026279</v>
      </c>
      <c r="D26" s="267">
        <v>5.5791897066231118E-2</v>
      </c>
      <c r="E26" s="267">
        <v>15.323737722672131</v>
      </c>
      <c r="F26" s="267">
        <v>0.29496867035617591</v>
      </c>
      <c r="G26" s="267">
        <v>1.0938986734079141</v>
      </c>
      <c r="H26" s="267">
        <v>3.0800577497412274</v>
      </c>
      <c r="I26" s="267">
        <v>0.80961535265704643</v>
      </c>
      <c r="J26" s="267">
        <v>0</v>
      </c>
      <c r="K26" s="267">
        <v>0.63418992217113801</v>
      </c>
      <c r="L26" s="267">
        <v>1.5618252667136041</v>
      </c>
      <c r="M26" s="267">
        <v>0.75275983693501125</v>
      </c>
      <c r="N26" s="267">
        <v>2.7553251124814793</v>
      </c>
      <c r="O26" s="267">
        <v>1.6507819941558783</v>
      </c>
      <c r="P26" s="267">
        <v>64.258866554364914</v>
      </c>
      <c r="Q26" s="267">
        <v>0.35403232950697561</v>
      </c>
      <c r="R26" s="267">
        <v>0.10720089556490811</v>
      </c>
      <c r="S26" s="267">
        <v>0.33327058754259387</v>
      </c>
      <c r="T26" s="267">
        <v>0</v>
      </c>
      <c r="U26" s="267">
        <v>1.7528351251094629</v>
      </c>
      <c r="V26" s="267">
        <v>0.73924025701028162</v>
      </c>
      <c r="W26" s="267">
        <v>0.45817659970793501</v>
      </c>
      <c r="X26" s="267">
        <v>0.90506857032953669</v>
      </c>
      <c r="Y26" s="267">
        <v>0.28872447946498631</v>
      </c>
      <c r="Z26" s="267">
        <v>0.33026225422704342</v>
      </c>
      <c r="AA26" s="267">
        <v>0</v>
      </c>
      <c r="AB26" s="268">
        <v>3099889.2149999999</v>
      </c>
      <c r="AC26" s="174"/>
      <c r="AD26" s="174"/>
    </row>
    <row r="27" spans="1:30" s="167" customFormat="1" ht="20.100000000000001" customHeight="1">
      <c r="A27" s="163" t="s">
        <v>47</v>
      </c>
      <c r="B27" s="267">
        <v>0</v>
      </c>
      <c r="C27" s="267">
        <v>0.87291286112378774</v>
      </c>
      <c r="D27" s="267">
        <v>8.2113586661940949E-2</v>
      </c>
      <c r="E27" s="267">
        <v>1.7445078154879148</v>
      </c>
      <c r="F27" s="267">
        <v>0.31099774758116511</v>
      </c>
      <c r="G27" s="267">
        <v>0.73621330964058929</v>
      </c>
      <c r="H27" s="267">
        <v>2.1792474003918114</v>
      </c>
      <c r="I27" s="267">
        <v>0.5513229446649206</v>
      </c>
      <c r="J27" s="267">
        <v>0</v>
      </c>
      <c r="K27" s="267">
        <v>0.59515970255428541</v>
      </c>
      <c r="L27" s="267">
        <v>0.90075767110746296</v>
      </c>
      <c r="M27" s="267">
        <v>0.89875918631721685</v>
      </c>
      <c r="N27" s="267">
        <v>2.5194026779919616</v>
      </c>
      <c r="O27" s="267">
        <v>1.2354778201582808</v>
      </c>
      <c r="P27" s="267">
        <v>82.432673944002673</v>
      </c>
      <c r="Q27" s="267">
        <v>0.41192685508961652</v>
      </c>
      <c r="R27" s="267">
        <v>0.26248120779946416</v>
      </c>
      <c r="S27" s="267">
        <v>0.19156911043280636</v>
      </c>
      <c r="T27" s="267">
        <v>0.21121849696340828</v>
      </c>
      <c r="U27" s="267">
        <v>1.4927964019262281</v>
      </c>
      <c r="V27" s="267">
        <v>0.41828019344056039</v>
      </c>
      <c r="W27" s="267">
        <v>0.41153282363047361</v>
      </c>
      <c r="X27" s="267">
        <v>0.94773455171456633</v>
      </c>
      <c r="Y27" s="267">
        <v>0.1763096875969693</v>
      </c>
      <c r="Z27" s="267">
        <v>0.41660400372189765</v>
      </c>
      <c r="AA27" s="267">
        <v>0</v>
      </c>
      <c r="AB27" s="268">
        <v>1253199.43</v>
      </c>
      <c r="AC27" s="174"/>
      <c r="AD27" s="174"/>
    </row>
    <row r="28" spans="1:30" s="279" customFormat="1" ht="27.75" customHeight="1" thickBot="1">
      <c r="A28" s="274" t="s">
        <v>48</v>
      </c>
      <c r="B28" s="275">
        <v>0.12127019715023439</v>
      </c>
      <c r="C28" s="275">
        <v>0.9495237774397326</v>
      </c>
      <c r="D28" s="275">
        <v>0.33894928469268931</v>
      </c>
      <c r="E28" s="275">
        <v>3.2584010575769984</v>
      </c>
      <c r="F28" s="275">
        <v>0.27772968776795054</v>
      </c>
      <c r="G28" s="275">
        <v>0.76049193251401148</v>
      </c>
      <c r="H28" s="275">
        <v>2.5588618710457438</v>
      </c>
      <c r="I28" s="275">
        <v>1.3847917878286393</v>
      </c>
      <c r="J28" s="275">
        <v>4.0756802755917032E-2</v>
      </c>
      <c r="K28" s="275">
        <v>0.40433140178106508</v>
      </c>
      <c r="L28" s="275">
        <v>1.1729605916587307</v>
      </c>
      <c r="M28" s="275">
        <v>1.1793452405551816</v>
      </c>
      <c r="N28" s="275">
        <v>2.6532862348162776</v>
      </c>
      <c r="O28" s="275">
        <v>1.2000359936754745</v>
      </c>
      <c r="P28" s="275">
        <v>78.816698966300009</v>
      </c>
      <c r="Q28" s="275">
        <v>0.33020395979648781</v>
      </c>
      <c r="R28" s="275">
        <v>0.16202476064114851</v>
      </c>
      <c r="S28" s="275">
        <v>0.34398220830349158</v>
      </c>
      <c r="T28" s="275">
        <v>0.18403314164356974</v>
      </c>
      <c r="U28" s="275">
        <v>1.3217961501188651</v>
      </c>
      <c r="V28" s="275">
        <v>0.61675888241278143</v>
      </c>
      <c r="W28" s="275">
        <v>0.51031703094639891</v>
      </c>
      <c r="X28" s="275">
        <v>0.51898116822946516</v>
      </c>
      <c r="Y28" s="275">
        <v>8.5264288977716179E-2</v>
      </c>
      <c r="Z28" s="275">
        <v>0.35422048323903443</v>
      </c>
      <c r="AA28" s="275">
        <v>0.45498309813239662</v>
      </c>
      <c r="AB28" s="276">
        <v>394549103.773</v>
      </c>
      <c r="AC28" s="295"/>
      <c r="AD28" s="174"/>
    </row>
    <row r="29" spans="1:30" s="280" customFormat="1" ht="9" customHeight="1">
      <c r="A29" s="278"/>
      <c r="B29" s="278"/>
      <c r="C29" s="278"/>
      <c r="D29" s="278"/>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8"/>
      <c r="AC29" s="296"/>
      <c r="AD29" s="174"/>
    </row>
    <row r="30" spans="1:30" s="283" customFormat="1" ht="10.199999999999999">
      <c r="A30" s="185" t="s">
        <v>179</v>
      </c>
      <c r="B30" s="278"/>
      <c r="C30" s="278"/>
      <c r="D30" s="278"/>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78"/>
      <c r="AC30" s="296"/>
      <c r="AD30" s="174"/>
    </row>
    <row r="31" spans="1:30" s="280" customFormat="1" ht="13.65" customHeight="1">
      <c r="A31" s="141"/>
      <c r="B31" s="297"/>
      <c r="C31" s="297"/>
      <c r="D31" s="297"/>
      <c r="E31" s="297"/>
      <c r="F31" s="297"/>
      <c r="G31" s="297"/>
      <c r="H31" s="297"/>
      <c r="I31" s="297"/>
      <c r="J31" s="297"/>
      <c r="K31" s="297"/>
      <c r="L31" s="297"/>
      <c r="M31" s="278"/>
      <c r="N31" s="278"/>
      <c r="O31" s="278"/>
      <c r="P31" s="278"/>
      <c r="Q31" s="278"/>
      <c r="R31" s="278"/>
      <c r="S31" s="278"/>
      <c r="T31" s="278"/>
      <c r="U31" s="278"/>
      <c r="V31" s="278"/>
      <c r="W31" s="278"/>
      <c r="X31" s="278"/>
      <c r="Y31" s="278"/>
      <c r="Z31" s="278"/>
      <c r="AA31" s="278"/>
      <c r="AB31" s="278"/>
      <c r="AC31" s="284"/>
    </row>
    <row r="32" spans="1:30" s="280" customFormat="1">
      <c r="A32" s="16"/>
      <c r="B32" s="167"/>
      <c r="C32" s="167"/>
      <c r="D32" s="167"/>
      <c r="E32" s="167"/>
      <c r="F32" s="284"/>
      <c r="G32" s="284"/>
      <c r="H32" s="284"/>
      <c r="I32" s="284"/>
      <c r="J32" s="284"/>
      <c r="K32" s="284"/>
      <c r="L32" s="284"/>
      <c r="M32" s="284"/>
      <c r="N32" s="284"/>
      <c r="O32" s="284"/>
      <c r="P32" s="284"/>
      <c r="Q32" s="284"/>
      <c r="R32" s="284"/>
      <c r="S32" s="284"/>
      <c r="T32" s="284"/>
      <c r="U32" s="284"/>
      <c r="V32" s="284"/>
      <c r="W32" s="284"/>
      <c r="X32" s="284"/>
      <c r="Y32" s="284"/>
      <c r="Z32" s="284"/>
      <c r="AA32" s="284"/>
      <c r="AB32" s="284"/>
      <c r="AC32" s="284"/>
    </row>
    <row r="33" spans="1:29" s="280" customFormat="1">
      <c r="A33" s="284"/>
      <c r="B33" s="284"/>
      <c r="C33" s="284"/>
      <c r="D33" s="284"/>
      <c r="E33" s="284"/>
      <c r="F33" s="284"/>
      <c r="G33" s="284"/>
      <c r="H33" s="284"/>
      <c r="I33" s="284"/>
      <c r="J33" s="284"/>
      <c r="K33" s="284"/>
      <c r="L33" s="284"/>
      <c r="M33" s="284"/>
      <c r="N33" s="284"/>
      <c r="O33" s="284"/>
      <c r="P33" s="284"/>
      <c r="Q33" s="284"/>
      <c r="R33" s="284"/>
      <c r="S33" s="284"/>
      <c r="T33" s="284"/>
      <c r="U33" s="284"/>
      <c r="V33" s="284"/>
      <c r="W33" s="284"/>
      <c r="X33" s="284"/>
      <c r="Y33" s="284"/>
      <c r="Z33" s="284"/>
      <c r="AA33" s="284"/>
      <c r="AB33" s="284"/>
      <c r="AC33" s="284"/>
    </row>
    <row r="34" spans="1:29" s="280" customFormat="1">
      <c r="A34" s="284"/>
      <c r="B34" s="284"/>
      <c r="C34" s="284"/>
      <c r="D34" s="284"/>
      <c r="E34" s="284"/>
      <c r="F34" s="284"/>
      <c r="G34" s="284"/>
      <c r="H34" s="284"/>
      <c r="I34" s="284"/>
      <c r="J34" s="284"/>
      <c r="K34" s="284"/>
      <c r="L34" s="284"/>
      <c r="M34" s="284"/>
      <c r="N34" s="284"/>
      <c r="O34" s="284"/>
      <c r="P34" s="284"/>
      <c r="Q34" s="284"/>
      <c r="R34" s="284"/>
      <c r="S34" s="284"/>
      <c r="T34" s="284"/>
      <c r="U34" s="284"/>
      <c r="V34" s="284"/>
      <c r="W34" s="284"/>
      <c r="X34" s="284"/>
      <c r="Y34" s="284"/>
      <c r="Z34" s="284"/>
      <c r="AA34" s="284"/>
      <c r="AB34" s="284"/>
      <c r="AC34" s="284"/>
    </row>
    <row r="35" spans="1:29" s="280" customFormat="1">
      <c r="A35" s="284"/>
      <c r="B35" s="284"/>
      <c r="C35" s="284"/>
      <c r="D35" s="284"/>
      <c r="E35" s="284"/>
      <c r="F35" s="284"/>
      <c r="G35" s="284"/>
      <c r="H35" s="284"/>
      <c r="I35" s="284"/>
      <c r="J35" s="284"/>
      <c r="K35" s="284"/>
      <c r="L35" s="284"/>
      <c r="M35" s="284"/>
      <c r="N35" s="284"/>
      <c r="O35" s="284"/>
      <c r="P35" s="284"/>
      <c r="Q35" s="284"/>
      <c r="R35" s="284"/>
      <c r="S35" s="284"/>
      <c r="T35" s="284"/>
      <c r="U35" s="284"/>
      <c r="V35" s="284"/>
      <c r="W35" s="284"/>
      <c r="X35" s="284"/>
      <c r="Y35" s="284"/>
      <c r="Z35" s="284"/>
      <c r="AA35" s="284"/>
      <c r="AB35" s="284"/>
      <c r="AC35" s="284"/>
    </row>
    <row r="36" spans="1:29" s="280" customFormat="1">
      <c r="A36" s="284"/>
      <c r="B36" s="284"/>
      <c r="C36" s="284"/>
      <c r="D36" s="284"/>
      <c r="E36" s="284"/>
      <c r="F36" s="284"/>
      <c r="G36" s="284"/>
      <c r="H36" s="284"/>
      <c r="I36" s="284"/>
      <c r="J36" s="284"/>
      <c r="K36" s="284"/>
      <c r="L36" s="284"/>
      <c r="M36" s="284"/>
      <c r="N36" s="284"/>
      <c r="O36" s="284"/>
      <c r="P36" s="284"/>
      <c r="Q36" s="284"/>
      <c r="R36" s="284"/>
      <c r="S36" s="284"/>
      <c r="T36" s="284"/>
      <c r="U36" s="284"/>
      <c r="V36" s="284"/>
      <c r="W36" s="284"/>
      <c r="X36" s="284"/>
      <c r="Y36" s="284"/>
      <c r="Z36" s="284"/>
      <c r="AA36" s="284"/>
      <c r="AB36" s="284"/>
      <c r="AC36" s="284"/>
    </row>
    <row r="37" spans="1:29" s="280" customFormat="1">
      <c r="A37" s="284"/>
      <c r="B37" s="284"/>
      <c r="C37" s="284"/>
      <c r="D37" s="284"/>
      <c r="E37" s="284"/>
      <c r="F37" s="284"/>
      <c r="G37" s="284"/>
      <c r="H37" s="284"/>
      <c r="I37" s="284"/>
      <c r="J37" s="284"/>
      <c r="K37" s="284"/>
      <c r="L37" s="284"/>
      <c r="M37" s="284"/>
      <c r="N37" s="284"/>
      <c r="O37" s="284"/>
      <c r="P37" s="284"/>
      <c r="Q37" s="284"/>
      <c r="R37" s="284"/>
      <c r="S37" s="284"/>
      <c r="T37" s="284"/>
      <c r="U37" s="284"/>
      <c r="V37" s="284"/>
      <c r="W37" s="284"/>
      <c r="X37" s="284"/>
      <c r="Y37" s="284"/>
      <c r="Z37" s="284"/>
      <c r="AA37" s="284"/>
      <c r="AB37" s="284"/>
      <c r="AC37" s="284"/>
    </row>
    <row r="38" spans="1:29" s="280" customFormat="1">
      <c r="A38" s="284"/>
      <c r="B38" s="284"/>
      <c r="C38" s="284"/>
      <c r="D38" s="284"/>
      <c r="E38" s="284"/>
      <c r="F38" s="284"/>
      <c r="G38" s="284"/>
      <c r="H38" s="284"/>
      <c r="I38" s="284"/>
      <c r="J38" s="284"/>
      <c r="K38" s="284"/>
      <c r="L38" s="284"/>
      <c r="M38" s="284"/>
      <c r="N38" s="284"/>
      <c r="O38" s="284"/>
      <c r="P38" s="284"/>
      <c r="Q38" s="284"/>
      <c r="R38" s="284"/>
      <c r="S38" s="284"/>
      <c r="T38" s="284"/>
      <c r="U38" s="284"/>
      <c r="V38" s="284"/>
      <c r="W38" s="284"/>
      <c r="X38" s="284"/>
      <c r="Y38" s="284"/>
      <c r="Z38" s="284"/>
      <c r="AA38" s="284"/>
      <c r="AB38" s="284"/>
      <c r="AC38" s="284"/>
    </row>
    <row r="39" spans="1:29" s="280" customFormat="1">
      <c r="A39" s="284"/>
      <c r="B39" s="284"/>
      <c r="C39" s="284"/>
      <c r="D39" s="284"/>
      <c r="E39" s="284"/>
      <c r="F39" s="284"/>
      <c r="G39" s="284"/>
      <c r="H39" s="284"/>
      <c r="I39" s="284"/>
      <c r="J39" s="284"/>
      <c r="K39" s="284"/>
      <c r="L39" s="284"/>
      <c r="M39" s="284"/>
      <c r="N39" s="284"/>
      <c r="O39" s="284"/>
      <c r="P39" s="284"/>
      <c r="Q39" s="284"/>
      <c r="R39" s="284"/>
      <c r="S39" s="284"/>
      <c r="T39" s="284"/>
      <c r="U39" s="284"/>
      <c r="V39" s="284"/>
      <c r="W39" s="284"/>
      <c r="X39" s="284"/>
      <c r="Y39" s="284"/>
      <c r="Z39" s="284"/>
      <c r="AA39" s="284"/>
      <c r="AB39" s="284"/>
      <c r="AC39" s="284"/>
    </row>
    <row r="40" spans="1:29" s="280" customFormat="1">
      <c r="A40" s="284"/>
      <c r="B40" s="284"/>
      <c r="C40" s="284"/>
      <c r="D40" s="284"/>
      <c r="E40" s="284"/>
      <c r="F40" s="284"/>
      <c r="G40" s="284"/>
      <c r="H40" s="284"/>
      <c r="I40" s="284"/>
      <c r="J40" s="284"/>
      <c r="K40" s="284"/>
      <c r="L40" s="284"/>
      <c r="M40" s="284"/>
      <c r="N40" s="284"/>
      <c r="O40" s="284"/>
      <c r="P40" s="284"/>
      <c r="Q40" s="284"/>
      <c r="R40" s="284"/>
      <c r="S40" s="284"/>
      <c r="T40" s="284"/>
      <c r="U40" s="284"/>
      <c r="V40" s="284"/>
      <c r="W40" s="284"/>
      <c r="X40" s="284"/>
      <c r="Y40" s="284"/>
      <c r="Z40" s="284"/>
      <c r="AA40" s="284"/>
      <c r="AB40" s="284"/>
      <c r="AC40" s="284"/>
    </row>
    <row r="41" spans="1:29" s="280" customFormat="1">
      <c r="A41" s="284"/>
      <c r="B41" s="284"/>
      <c r="C41" s="284"/>
      <c r="D41" s="284"/>
      <c r="E41" s="284"/>
      <c r="F41" s="284"/>
      <c r="G41" s="284"/>
      <c r="H41" s="284"/>
      <c r="I41" s="284"/>
      <c r="J41" s="284"/>
      <c r="K41" s="284"/>
      <c r="L41" s="284"/>
      <c r="M41" s="284"/>
      <c r="N41" s="284"/>
      <c r="O41" s="284"/>
      <c r="P41" s="284"/>
      <c r="Q41" s="284"/>
      <c r="R41" s="284"/>
      <c r="S41" s="284"/>
      <c r="T41" s="284"/>
      <c r="U41" s="284"/>
      <c r="V41" s="284"/>
      <c r="W41" s="284"/>
      <c r="X41" s="284"/>
      <c r="Y41" s="284"/>
      <c r="Z41" s="284"/>
      <c r="AA41" s="284"/>
      <c r="AB41" s="284"/>
      <c r="AC41" s="284"/>
    </row>
    <row r="42" spans="1:29" s="280" customFormat="1"/>
    <row r="43" spans="1:29" s="280" customFormat="1"/>
    <row r="44" spans="1:29" s="280" customFormat="1"/>
    <row r="45" spans="1:29" s="280" customFormat="1"/>
    <row r="46" spans="1:29" s="280" customFormat="1"/>
    <row r="47" spans="1:29" s="280" customFormat="1"/>
    <row r="48" spans="1:29" s="280" customFormat="1"/>
    <row r="49" s="280" customFormat="1"/>
    <row r="50" s="280" customFormat="1"/>
  </sheetData>
  <hyperlinks>
    <hyperlink ref="A1" location="Índice!A1" display="Volver al Índice" xr:uid="{7F551229-D060-422B-8D7F-147E27E40281}"/>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3937C-E683-450E-8EE5-49B74CF6D9FB}">
  <dimension ref="A1:X34"/>
  <sheetViews>
    <sheetView showGridLines="0" zoomScaleNormal="100" workbookViewId="0"/>
  </sheetViews>
  <sheetFormatPr baseColWidth="10" defaultRowHeight="13.2"/>
  <cols>
    <col min="1" max="1" width="20.88671875" style="188" customWidth="1"/>
    <col min="2" max="16" width="11.44140625" style="188" customWidth="1"/>
    <col min="17" max="16384" width="11.5546875" style="188"/>
  </cols>
  <sheetData>
    <row r="1" spans="1:16" s="348" customFormat="1" ht="20.100000000000001" customHeight="1">
      <c r="A1" s="1270" t="s">
        <v>1197</v>
      </c>
      <c r="B1" s="285"/>
      <c r="C1" s="285"/>
      <c r="D1" s="285"/>
      <c r="E1" s="285"/>
      <c r="F1" s="285"/>
      <c r="G1" s="285"/>
      <c r="H1" s="285"/>
      <c r="I1" s="285"/>
      <c r="J1" s="285"/>
      <c r="K1" s="347"/>
      <c r="L1" s="347"/>
      <c r="M1" s="347"/>
    </row>
    <row r="2" spans="1:16" s="152" customFormat="1" ht="30.45" customHeight="1">
      <c r="A2" s="1551" t="s">
        <v>485</v>
      </c>
      <c r="B2" s="1551"/>
      <c r="C2" s="1551"/>
      <c r="D2" s="1551"/>
      <c r="E2" s="1551"/>
      <c r="F2" s="1551"/>
      <c r="G2" s="1551"/>
      <c r="H2" s="1551"/>
      <c r="I2" s="1551"/>
      <c r="J2" s="1551"/>
      <c r="K2" s="1551"/>
      <c r="L2" s="1551"/>
      <c r="M2" s="1551"/>
      <c r="N2" s="1551"/>
      <c r="O2" s="1551"/>
      <c r="P2" s="1551"/>
    </row>
    <row r="3" spans="1:16" s="348" customFormat="1" ht="23.25" customHeight="1">
      <c r="A3" s="1552">
        <v>46022</v>
      </c>
      <c r="B3" s="1552"/>
      <c r="C3" s="1552"/>
      <c r="D3" s="1552"/>
      <c r="E3" s="1552"/>
      <c r="F3" s="1552"/>
      <c r="G3" s="1552"/>
      <c r="H3" s="1552"/>
      <c r="I3" s="1552"/>
      <c r="J3" s="1552"/>
      <c r="K3" s="1552"/>
      <c r="L3" s="1552"/>
      <c r="M3" s="1552"/>
      <c r="N3" s="1552"/>
      <c r="O3" s="1552"/>
      <c r="P3" s="1552"/>
    </row>
    <row r="4" spans="1:16" s="348" customFormat="1" ht="23.25" customHeight="1">
      <c r="A4" s="1553" t="s">
        <v>125</v>
      </c>
      <c r="B4" s="1553"/>
      <c r="C4" s="1553"/>
      <c r="D4" s="1553"/>
      <c r="E4" s="1553"/>
      <c r="F4" s="1553"/>
      <c r="G4" s="1553"/>
      <c r="H4" s="1553"/>
      <c r="I4" s="1553"/>
      <c r="J4" s="1553"/>
      <c r="K4" s="1553"/>
      <c r="L4" s="1553"/>
      <c r="M4" s="1553"/>
      <c r="N4" s="1553"/>
      <c r="O4" s="1553"/>
      <c r="P4" s="1553"/>
    </row>
    <row r="5" spans="1:16" s="352" customFormat="1" ht="16.5" customHeight="1" thickBot="1">
      <c r="A5" s="349"/>
      <c r="B5" s="350"/>
      <c r="C5" s="350"/>
      <c r="D5" s="350"/>
      <c r="E5" s="350"/>
      <c r="F5" s="350"/>
      <c r="G5" s="350"/>
      <c r="H5" s="350"/>
      <c r="I5" s="350"/>
      <c r="J5" s="350"/>
      <c r="K5" s="350"/>
      <c r="L5" s="350"/>
      <c r="M5" s="350"/>
      <c r="N5" s="351"/>
      <c r="O5" s="351"/>
      <c r="P5" s="351"/>
    </row>
    <row r="6" spans="1:16" s="353" customFormat="1" ht="24.75" customHeight="1">
      <c r="A6" s="1532" t="s">
        <v>1</v>
      </c>
      <c r="B6" s="1555" t="s">
        <v>141</v>
      </c>
      <c r="C6" s="1555"/>
      <c r="D6" s="1555"/>
      <c r="E6" s="1555" t="s">
        <v>486</v>
      </c>
      <c r="F6" s="1555"/>
      <c r="G6" s="1555"/>
      <c r="H6" s="1555" t="s">
        <v>186</v>
      </c>
      <c r="I6" s="1555"/>
      <c r="J6" s="1555"/>
      <c r="K6" s="1555" t="s">
        <v>487</v>
      </c>
      <c r="L6" s="1555"/>
      <c r="M6" s="1555"/>
      <c r="N6" s="1555" t="s">
        <v>155</v>
      </c>
      <c r="O6" s="1555"/>
      <c r="P6" s="1555"/>
    </row>
    <row r="7" spans="1:16" s="353" customFormat="1" ht="42" customHeight="1">
      <c r="A7" s="1554"/>
      <c r="B7" s="354" t="s">
        <v>488</v>
      </c>
      <c r="C7" s="354" t="s">
        <v>489</v>
      </c>
      <c r="D7" s="354" t="s">
        <v>490</v>
      </c>
      <c r="E7" s="354" t="s">
        <v>488</v>
      </c>
      <c r="F7" s="354" t="s">
        <v>489</v>
      </c>
      <c r="G7" s="354" t="s">
        <v>490</v>
      </c>
      <c r="H7" s="354" t="s">
        <v>488</v>
      </c>
      <c r="I7" s="354" t="s">
        <v>489</v>
      </c>
      <c r="J7" s="354" t="s">
        <v>490</v>
      </c>
      <c r="K7" s="354" t="s">
        <v>488</v>
      </c>
      <c r="L7" s="354" t="s">
        <v>489</v>
      </c>
      <c r="M7" s="354" t="s">
        <v>490</v>
      </c>
      <c r="N7" s="354" t="s">
        <v>488</v>
      </c>
      <c r="O7" s="354" t="s">
        <v>489</v>
      </c>
      <c r="P7" s="354" t="s">
        <v>490</v>
      </c>
    </row>
    <row r="8" spans="1:16" s="189" customFormat="1" ht="9.75" customHeight="1">
      <c r="A8" s="355"/>
      <c r="B8" s="355"/>
      <c r="C8" s="355"/>
      <c r="D8" s="355"/>
      <c r="E8" s="355"/>
      <c r="F8" s="355"/>
      <c r="G8" s="355"/>
      <c r="H8" s="355"/>
      <c r="I8" s="355"/>
      <c r="J8" s="355"/>
      <c r="K8" s="355"/>
      <c r="L8" s="355"/>
      <c r="M8" s="355"/>
      <c r="N8" s="279"/>
      <c r="O8" s="279"/>
      <c r="P8" s="279"/>
    </row>
    <row r="9" spans="1:16" s="167" customFormat="1" ht="20.100000000000001" customHeight="1">
      <c r="A9" s="266" t="s">
        <v>29</v>
      </c>
      <c r="B9" s="356">
        <v>3855562.6630000002</v>
      </c>
      <c r="C9" s="356">
        <v>625950.78599999996</v>
      </c>
      <c r="D9" s="356">
        <v>25985610.725000001</v>
      </c>
      <c r="E9" s="356">
        <v>22341420.147</v>
      </c>
      <c r="F9" s="356">
        <v>438482.24200000003</v>
      </c>
      <c r="G9" s="356">
        <v>6220960.46</v>
      </c>
      <c r="H9" s="356">
        <v>12024661.093</v>
      </c>
      <c r="I9" s="356">
        <v>445992.04399999999</v>
      </c>
      <c r="J9" s="357">
        <v>8926707.4069999997</v>
      </c>
      <c r="K9" s="356">
        <v>1232281.297</v>
      </c>
      <c r="L9" s="356">
        <v>0</v>
      </c>
      <c r="M9" s="356">
        <v>0</v>
      </c>
      <c r="N9" s="358">
        <v>39453925.200000003</v>
      </c>
      <c r="O9" s="358">
        <v>1510425.0719999999</v>
      </c>
      <c r="P9" s="358">
        <v>41133278.592</v>
      </c>
    </row>
    <row r="10" spans="1:16" s="167" customFormat="1" ht="20.100000000000001" customHeight="1">
      <c r="A10" s="266" t="s">
        <v>30</v>
      </c>
      <c r="B10" s="356">
        <v>19337.868999999999</v>
      </c>
      <c r="C10" s="356">
        <v>410.86500000000001</v>
      </c>
      <c r="D10" s="356">
        <v>212657.644</v>
      </c>
      <c r="E10" s="356">
        <v>196490.72200000001</v>
      </c>
      <c r="F10" s="356">
        <v>0</v>
      </c>
      <c r="G10" s="356">
        <v>24598.374</v>
      </c>
      <c r="H10" s="356">
        <v>758717.22199999995</v>
      </c>
      <c r="I10" s="356">
        <v>0</v>
      </c>
      <c r="J10" s="357">
        <v>29797.843000000001</v>
      </c>
      <c r="K10" s="356">
        <v>139139.93100000001</v>
      </c>
      <c r="L10" s="356">
        <v>0</v>
      </c>
      <c r="M10" s="356">
        <v>0</v>
      </c>
      <c r="N10" s="358">
        <v>1113685.7439999999</v>
      </c>
      <c r="O10" s="358">
        <v>410.86500000000001</v>
      </c>
      <c r="P10" s="358">
        <v>267053.86100000003</v>
      </c>
    </row>
    <row r="11" spans="1:16" s="167" customFormat="1" ht="20.100000000000001" customHeight="1">
      <c r="A11" s="266" t="s">
        <v>31</v>
      </c>
      <c r="B11" s="356">
        <v>5286900.6100000003</v>
      </c>
      <c r="C11" s="356">
        <v>3507570.6430000002</v>
      </c>
      <c r="D11" s="356">
        <v>41177988.221000001</v>
      </c>
      <c r="E11" s="356">
        <v>60784371.805</v>
      </c>
      <c r="F11" s="356">
        <v>434539.72</v>
      </c>
      <c r="G11" s="356">
        <v>2050608.2409999999</v>
      </c>
      <c r="H11" s="356">
        <v>9263532.7770000007</v>
      </c>
      <c r="I11" s="356">
        <v>3539686.0389999999</v>
      </c>
      <c r="J11" s="357">
        <v>14770242.903000001</v>
      </c>
      <c r="K11" s="356">
        <v>3077590.0970000001</v>
      </c>
      <c r="L11" s="356">
        <v>0</v>
      </c>
      <c r="M11" s="356">
        <v>0</v>
      </c>
      <c r="N11" s="358">
        <v>78412395.289000005</v>
      </c>
      <c r="O11" s="358">
        <v>7481796.4019999998</v>
      </c>
      <c r="P11" s="358">
        <v>57998839.364999995</v>
      </c>
    </row>
    <row r="12" spans="1:16" s="167" customFormat="1" ht="20.100000000000001" customHeight="1">
      <c r="A12" s="266" t="s">
        <v>32</v>
      </c>
      <c r="B12" s="356">
        <v>3481.4450000000002</v>
      </c>
      <c r="C12" s="356">
        <v>321.66399999999999</v>
      </c>
      <c r="D12" s="356">
        <v>399610.397</v>
      </c>
      <c r="E12" s="356">
        <v>3516299.892</v>
      </c>
      <c r="F12" s="356">
        <v>0</v>
      </c>
      <c r="G12" s="356">
        <v>20473.205000000002</v>
      </c>
      <c r="H12" s="356">
        <v>2485034.926</v>
      </c>
      <c r="I12" s="356">
        <v>0</v>
      </c>
      <c r="J12" s="357">
        <v>626349.299</v>
      </c>
      <c r="K12" s="356">
        <v>37351.544000000002</v>
      </c>
      <c r="L12" s="356">
        <v>0</v>
      </c>
      <c r="M12" s="356">
        <v>0</v>
      </c>
      <c r="N12" s="358">
        <v>6042167.807</v>
      </c>
      <c r="O12" s="358">
        <v>321.66399999999999</v>
      </c>
      <c r="P12" s="358">
        <v>1046432.9010000001</v>
      </c>
    </row>
    <row r="13" spans="1:16" s="167" customFormat="1" ht="20.100000000000001" customHeight="1">
      <c r="A13" s="266" t="s">
        <v>33</v>
      </c>
      <c r="B13" s="356">
        <v>27767.632000000001</v>
      </c>
      <c r="C13" s="356">
        <v>425646.734</v>
      </c>
      <c r="D13" s="356">
        <v>4621647.693</v>
      </c>
      <c r="E13" s="356">
        <v>3363951.585</v>
      </c>
      <c r="F13" s="356">
        <v>13518.221</v>
      </c>
      <c r="G13" s="356">
        <v>130050.955</v>
      </c>
      <c r="H13" s="356">
        <v>2652562.0720000002</v>
      </c>
      <c r="I13" s="356">
        <v>403570.13799999998</v>
      </c>
      <c r="J13" s="357">
        <v>3926383.531</v>
      </c>
      <c r="K13" s="356">
        <v>220701.98699999999</v>
      </c>
      <c r="L13" s="356">
        <v>0</v>
      </c>
      <c r="M13" s="356">
        <v>0</v>
      </c>
      <c r="N13" s="358">
        <v>6264983.2760000005</v>
      </c>
      <c r="O13" s="358">
        <v>842735.09299999999</v>
      </c>
      <c r="P13" s="358">
        <v>8678082.1789999995</v>
      </c>
    </row>
    <row r="14" spans="1:16" s="167" customFormat="1" ht="20.100000000000001" customHeight="1">
      <c r="A14" s="266" t="s">
        <v>117</v>
      </c>
      <c r="B14" s="356">
        <v>110206.329</v>
      </c>
      <c r="C14" s="356">
        <v>2756584.6179999998</v>
      </c>
      <c r="D14" s="356">
        <v>16026574.672</v>
      </c>
      <c r="E14" s="356">
        <v>12216037.316</v>
      </c>
      <c r="F14" s="356">
        <v>136556.367</v>
      </c>
      <c r="G14" s="356">
        <v>1458424.9010000001</v>
      </c>
      <c r="H14" s="356">
        <v>5457812.4009999996</v>
      </c>
      <c r="I14" s="356">
        <v>1958078.625</v>
      </c>
      <c r="J14" s="357">
        <v>6084737.5049999999</v>
      </c>
      <c r="K14" s="356">
        <v>477704.93599999999</v>
      </c>
      <c r="L14" s="356">
        <v>0</v>
      </c>
      <c r="M14" s="356">
        <v>0</v>
      </c>
      <c r="N14" s="358">
        <v>18261760.982000001</v>
      </c>
      <c r="O14" s="358">
        <v>4851219.6099999994</v>
      </c>
      <c r="P14" s="358">
        <v>23569737.077999998</v>
      </c>
    </row>
    <row r="15" spans="1:16" s="167" customFormat="1" ht="20.100000000000001" customHeight="1">
      <c r="A15" s="266" t="s">
        <v>35</v>
      </c>
      <c r="B15" s="356">
        <v>0</v>
      </c>
      <c r="C15" s="356">
        <v>1720.299</v>
      </c>
      <c r="D15" s="356">
        <v>5630252.0580000002</v>
      </c>
      <c r="E15" s="356">
        <v>0</v>
      </c>
      <c r="F15" s="356">
        <v>0</v>
      </c>
      <c r="G15" s="356">
        <v>109392.92</v>
      </c>
      <c r="H15" s="356">
        <v>0</v>
      </c>
      <c r="I15" s="356">
        <v>0</v>
      </c>
      <c r="J15" s="357">
        <v>47808.381000000001</v>
      </c>
      <c r="K15" s="356">
        <v>0</v>
      </c>
      <c r="L15" s="356">
        <v>0</v>
      </c>
      <c r="M15" s="356">
        <v>0</v>
      </c>
      <c r="N15" s="358">
        <v>0</v>
      </c>
      <c r="O15" s="358">
        <v>1720.299</v>
      </c>
      <c r="P15" s="358">
        <v>5787453.3590000002</v>
      </c>
    </row>
    <row r="16" spans="1:16" s="167" customFormat="1" ht="20.100000000000001" customHeight="1">
      <c r="A16" s="266" t="s">
        <v>36</v>
      </c>
      <c r="B16" s="356">
        <v>112578.738</v>
      </c>
      <c r="C16" s="356">
        <v>1442301.007</v>
      </c>
      <c r="D16" s="356">
        <v>10927312.796</v>
      </c>
      <c r="E16" s="356">
        <v>19135619.203000002</v>
      </c>
      <c r="F16" s="356">
        <v>395755.99200000003</v>
      </c>
      <c r="G16" s="356">
        <v>2365661.2510000002</v>
      </c>
      <c r="H16" s="356">
        <v>8157869.9759999998</v>
      </c>
      <c r="I16" s="356">
        <v>607231.43500000006</v>
      </c>
      <c r="J16" s="357">
        <v>9031848.727</v>
      </c>
      <c r="K16" s="356">
        <v>756948.86399999994</v>
      </c>
      <c r="L16" s="356">
        <v>0</v>
      </c>
      <c r="M16" s="356">
        <v>0</v>
      </c>
      <c r="N16" s="358">
        <v>28163016.781000003</v>
      </c>
      <c r="O16" s="358">
        <v>2445288.4340000004</v>
      </c>
      <c r="P16" s="358">
        <v>22324822.774</v>
      </c>
    </row>
    <row r="17" spans="1:24" s="167" customFormat="1" ht="20.100000000000001" customHeight="1">
      <c r="A17" s="266" t="s">
        <v>37</v>
      </c>
      <c r="B17" s="356">
        <v>167.779</v>
      </c>
      <c r="C17" s="356">
        <v>2401.1660000000002</v>
      </c>
      <c r="D17" s="356">
        <v>27263.855</v>
      </c>
      <c r="E17" s="356">
        <v>1965368.382</v>
      </c>
      <c r="F17" s="356">
        <v>17856.900000000001</v>
      </c>
      <c r="G17" s="356">
        <v>70368.578999999998</v>
      </c>
      <c r="H17" s="356">
        <v>4649638.9809999997</v>
      </c>
      <c r="I17" s="356">
        <v>523081.00599999999</v>
      </c>
      <c r="J17" s="357">
        <v>3574799.2689999999</v>
      </c>
      <c r="K17" s="356">
        <v>114974.785</v>
      </c>
      <c r="L17" s="356">
        <v>0</v>
      </c>
      <c r="M17" s="356">
        <v>0</v>
      </c>
      <c r="N17" s="358">
        <v>6730149.9270000001</v>
      </c>
      <c r="O17" s="358">
        <v>543339.07200000004</v>
      </c>
      <c r="P17" s="358">
        <v>3672431.7029999997</v>
      </c>
    </row>
    <row r="18" spans="1:24" s="167" customFormat="1" ht="20.100000000000001" customHeight="1">
      <c r="A18" s="266" t="s">
        <v>38</v>
      </c>
      <c r="B18" s="356">
        <v>45.518000000000001</v>
      </c>
      <c r="C18" s="356">
        <v>99.072999999999993</v>
      </c>
      <c r="D18" s="356">
        <v>216006.91099999999</v>
      </c>
      <c r="E18" s="356">
        <v>1186522.2050000001</v>
      </c>
      <c r="F18" s="356">
        <v>6.0000000000000001E-3</v>
      </c>
      <c r="G18" s="356">
        <v>52.408000000000001</v>
      </c>
      <c r="H18" s="356">
        <v>1042571.1360000001</v>
      </c>
      <c r="I18" s="356">
        <v>313440.18699999998</v>
      </c>
      <c r="J18" s="357">
        <v>1830692.1640000001</v>
      </c>
      <c r="K18" s="356">
        <v>17906.805</v>
      </c>
      <c r="L18" s="356">
        <v>0</v>
      </c>
      <c r="M18" s="356">
        <v>0</v>
      </c>
      <c r="N18" s="358">
        <v>2247045.6639999999</v>
      </c>
      <c r="O18" s="358">
        <v>313539.266</v>
      </c>
      <c r="P18" s="358">
        <v>2046751.483</v>
      </c>
    </row>
    <row r="19" spans="1:24" s="167" customFormat="1" ht="20.100000000000001" customHeight="1">
      <c r="A19" s="266" t="s">
        <v>39</v>
      </c>
      <c r="B19" s="356">
        <v>0</v>
      </c>
      <c r="C19" s="356">
        <v>0</v>
      </c>
      <c r="D19" s="356">
        <v>0</v>
      </c>
      <c r="E19" s="356">
        <v>1489027.358</v>
      </c>
      <c r="F19" s="356">
        <v>0</v>
      </c>
      <c r="G19" s="356">
        <v>4.2489999999999997</v>
      </c>
      <c r="H19" s="356">
        <v>1321076.699</v>
      </c>
      <c r="I19" s="356">
        <v>0</v>
      </c>
      <c r="J19" s="357">
        <v>458535.89899999998</v>
      </c>
      <c r="K19" s="356">
        <v>171038.557</v>
      </c>
      <c r="L19" s="356">
        <v>0</v>
      </c>
      <c r="M19" s="356">
        <v>0</v>
      </c>
      <c r="N19" s="358">
        <v>2981142.6140000001</v>
      </c>
      <c r="O19" s="358">
        <v>0</v>
      </c>
      <c r="P19" s="358">
        <v>458540.14799999999</v>
      </c>
    </row>
    <row r="20" spans="1:24" s="167" customFormat="1" ht="20.100000000000001" customHeight="1">
      <c r="A20" s="266" t="s">
        <v>40</v>
      </c>
      <c r="B20" s="356">
        <v>0</v>
      </c>
      <c r="C20" s="356">
        <v>1538262.2290000001</v>
      </c>
      <c r="D20" s="356">
        <v>2287930.9330000002</v>
      </c>
      <c r="E20" s="356">
        <v>0</v>
      </c>
      <c r="F20" s="356">
        <v>471.47399999999999</v>
      </c>
      <c r="G20" s="356">
        <v>4372.0550000000003</v>
      </c>
      <c r="H20" s="356">
        <v>93.176000000000002</v>
      </c>
      <c r="I20" s="356">
        <v>774975.22400000005</v>
      </c>
      <c r="J20" s="357">
        <v>2013305.7849999999</v>
      </c>
      <c r="K20" s="356">
        <v>0</v>
      </c>
      <c r="L20" s="356">
        <v>0</v>
      </c>
      <c r="M20" s="356">
        <v>0</v>
      </c>
      <c r="N20" s="358">
        <v>93.176000000000002</v>
      </c>
      <c r="O20" s="358">
        <v>2313708.9270000001</v>
      </c>
      <c r="P20" s="358">
        <v>4305608.773</v>
      </c>
    </row>
    <row r="21" spans="1:24" s="167" customFormat="1" ht="20.100000000000001" customHeight="1">
      <c r="A21" s="266" t="s">
        <v>41</v>
      </c>
      <c r="B21" s="356">
        <v>0</v>
      </c>
      <c r="C21" s="356">
        <v>0</v>
      </c>
      <c r="D21" s="356">
        <v>0</v>
      </c>
      <c r="E21" s="356">
        <v>719903.75800000003</v>
      </c>
      <c r="F21" s="356">
        <v>0</v>
      </c>
      <c r="G21" s="356">
        <v>4455.0029999999997</v>
      </c>
      <c r="H21" s="356">
        <v>505528.42599999998</v>
      </c>
      <c r="I21" s="356">
        <v>0</v>
      </c>
      <c r="J21" s="357">
        <v>8233.3119999999999</v>
      </c>
      <c r="K21" s="356">
        <v>178203.47399999999</v>
      </c>
      <c r="L21" s="356">
        <v>0</v>
      </c>
      <c r="M21" s="356">
        <v>0</v>
      </c>
      <c r="N21" s="358">
        <v>1403635.6579999998</v>
      </c>
      <c r="O21" s="358">
        <v>0</v>
      </c>
      <c r="P21" s="358">
        <v>12688.314999999999</v>
      </c>
    </row>
    <row r="22" spans="1:24" s="167" customFormat="1" ht="20.100000000000001" customHeight="1">
      <c r="A22" s="25" t="s">
        <v>42</v>
      </c>
      <c r="B22" s="356">
        <v>0.94699999999999995</v>
      </c>
      <c r="C22" s="356">
        <v>0</v>
      </c>
      <c r="D22" s="356">
        <v>65428.523000000001</v>
      </c>
      <c r="E22" s="356">
        <v>182504.32199999999</v>
      </c>
      <c r="F22" s="356">
        <v>17792.259999999998</v>
      </c>
      <c r="G22" s="356">
        <v>101885.401</v>
      </c>
      <c r="H22" s="356">
        <v>667289.27800000005</v>
      </c>
      <c r="I22" s="356">
        <v>0</v>
      </c>
      <c r="J22" s="357">
        <v>39720.639999999999</v>
      </c>
      <c r="K22" s="356">
        <v>3034.5369999999998</v>
      </c>
      <c r="L22" s="356">
        <v>0</v>
      </c>
      <c r="M22" s="356">
        <v>0</v>
      </c>
      <c r="N22" s="358">
        <v>852829.08400000003</v>
      </c>
      <c r="O22" s="358">
        <v>17792.259999999998</v>
      </c>
      <c r="P22" s="358">
        <v>207034.56400000001</v>
      </c>
    </row>
    <row r="23" spans="1:24" s="167" customFormat="1" ht="20.100000000000001" customHeight="1">
      <c r="A23" s="266" t="s">
        <v>43</v>
      </c>
      <c r="B23" s="356">
        <v>0</v>
      </c>
      <c r="C23" s="356">
        <v>0</v>
      </c>
      <c r="D23" s="356">
        <v>310688.40100000001</v>
      </c>
      <c r="E23" s="356">
        <v>0</v>
      </c>
      <c r="F23" s="356">
        <v>0</v>
      </c>
      <c r="G23" s="356">
        <v>0</v>
      </c>
      <c r="H23" s="356">
        <v>0</v>
      </c>
      <c r="I23" s="356">
        <v>103040.02499999999</v>
      </c>
      <c r="J23" s="357">
        <v>1076996.9380000001</v>
      </c>
      <c r="K23" s="356">
        <v>0</v>
      </c>
      <c r="L23" s="356">
        <v>0</v>
      </c>
      <c r="M23" s="356">
        <v>0</v>
      </c>
      <c r="N23" s="358">
        <v>0</v>
      </c>
      <c r="O23" s="358">
        <v>103040.02499999999</v>
      </c>
      <c r="P23" s="358">
        <v>1387685.3390000002</v>
      </c>
    </row>
    <row r="24" spans="1:24" s="167" customFormat="1" ht="20.100000000000001" customHeight="1">
      <c r="A24" s="266" t="s">
        <v>44</v>
      </c>
      <c r="B24" s="356">
        <v>0</v>
      </c>
      <c r="C24" s="356">
        <v>0</v>
      </c>
      <c r="D24" s="356">
        <v>404183.67200000002</v>
      </c>
      <c r="E24" s="356">
        <v>0</v>
      </c>
      <c r="F24" s="356">
        <v>0</v>
      </c>
      <c r="G24" s="356">
        <v>2614.6320000000001</v>
      </c>
      <c r="H24" s="356">
        <v>0</v>
      </c>
      <c r="I24" s="356">
        <v>0</v>
      </c>
      <c r="J24" s="357">
        <v>1363159.865</v>
      </c>
      <c r="K24" s="356">
        <v>0</v>
      </c>
      <c r="L24" s="356">
        <v>0</v>
      </c>
      <c r="M24" s="356">
        <v>0</v>
      </c>
      <c r="N24" s="358">
        <v>0</v>
      </c>
      <c r="O24" s="358">
        <v>0</v>
      </c>
      <c r="P24" s="358">
        <v>1769958.169</v>
      </c>
    </row>
    <row r="25" spans="1:24" s="167" customFormat="1" ht="20.100000000000001" customHeight="1">
      <c r="A25" s="266" t="s">
        <v>45</v>
      </c>
      <c r="B25" s="356">
        <v>0</v>
      </c>
      <c r="C25" s="356">
        <v>47186.256000000001</v>
      </c>
      <c r="D25" s="356">
        <v>720283.56900000002</v>
      </c>
      <c r="E25" s="356">
        <v>0</v>
      </c>
      <c r="F25" s="356">
        <v>0</v>
      </c>
      <c r="G25" s="356">
        <v>0</v>
      </c>
      <c r="H25" s="356">
        <v>0</v>
      </c>
      <c r="I25" s="356">
        <v>153571.79500000001</v>
      </c>
      <c r="J25" s="357">
        <v>2256406.7609999999</v>
      </c>
      <c r="K25" s="356">
        <v>0</v>
      </c>
      <c r="L25" s="356">
        <v>0</v>
      </c>
      <c r="M25" s="356">
        <v>0</v>
      </c>
      <c r="N25" s="358">
        <v>0</v>
      </c>
      <c r="O25" s="358">
        <v>200758.05100000001</v>
      </c>
      <c r="P25" s="358">
        <v>2976690.33</v>
      </c>
    </row>
    <row r="26" spans="1:24" s="167" customFormat="1" ht="20.100000000000001" customHeight="1">
      <c r="A26" s="266" t="s">
        <v>46</v>
      </c>
      <c r="B26" s="356">
        <v>0</v>
      </c>
      <c r="C26" s="356">
        <v>0</v>
      </c>
      <c r="D26" s="356">
        <v>0</v>
      </c>
      <c r="E26" s="356">
        <v>950163.94400000002</v>
      </c>
      <c r="F26" s="356">
        <v>36.326000000000001</v>
      </c>
      <c r="G26" s="356">
        <v>398.13799999999998</v>
      </c>
      <c r="H26" s="356">
        <v>1316967.6200000001</v>
      </c>
      <c r="I26" s="356">
        <v>480214.67200000002</v>
      </c>
      <c r="J26" s="357">
        <v>312099.20799999998</v>
      </c>
      <c r="K26" s="356">
        <v>40009.313000000002</v>
      </c>
      <c r="L26" s="356">
        <v>0</v>
      </c>
      <c r="M26" s="356">
        <v>0</v>
      </c>
      <c r="N26" s="358">
        <v>2307140.8770000003</v>
      </c>
      <c r="O26" s="358">
        <v>480250.99800000002</v>
      </c>
      <c r="P26" s="358">
        <v>312497.34599999996</v>
      </c>
    </row>
    <row r="27" spans="1:24" s="167" customFormat="1" ht="20.100000000000001" customHeight="1">
      <c r="A27" s="266" t="s">
        <v>47</v>
      </c>
      <c r="B27" s="356">
        <v>990.42899999999997</v>
      </c>
      <c r="C27" s="356">
        <v>0</v>
      </c>
      <c r="D27" s="356">
        <v>623.13599999999997</v>
      </c>
      <c r="E27" s="356">
        <v>163908.28599999999</v>
      </c>
      <c r="F27" s="356">
        <v>614.34100000000001</v>
      </c>
      <c r="G27" s="356">
        <v>4856.9939999999997</v>
      </c>
      <c r="H27" s="356">
        <v>709272.41899999999</v>
      </c>
      <c r="I27" s="356">
        <v>6964.2860000000001</v>
      </c>
      <c r="J27" s="357">
        <v>324481.21299999999</v>
      </c>
      <c r="K27" s="356">
        <v>41488.330999999998</v>
      </c>
      <c r="L27" s="356">
        <v>0</v>
      </c>
      <c r="M27" s="356">
        <v>0</v>
      </c>
      <c r="N27" s="358">
        <v>915659.46499999997</v>
      </c>
      <c r="O27" s="358">
        <v>7578.6270000000004</v>
      </c>
      <c r="P27" s="358">
        <v>329961.34299999999</v>
      </c>
    </row>
    <row r="28" spans="1:24" s="167" customFormat="1" ht="21.9" customHeight="1" thickBot="1">
      <c r="A28" s="333" t="s">
        <v>48</v>
      </c>
      <c r="B28" s="359">
        <v>9417039.9589999989</v>
      </c>
      <c r="C28" s="359">
        <v>10348455.339999998</v>
      </c>
      <c r="D28" s="359">
        <v>109014063.20600003</v>
      </c>
      <c r="E28" s="359">
        <v>128211588.92499998</v>
      </c>
      <c r="F28" s="359">
        <v>1455623.8489999999</v>
      </c>
      <c r="G28" s="359">
        <v>12569177.766000001</v>
      </c>
      <c r="H28" s="359">
        <v>51012628.201999992</v>
      </c>
      <c r="I28" s="359">
        <v>9309845.4759999998</v>
      </c>
      <c r="J28" s="359">
        <v>56702306.649999984</v>
      </c>
      <c r="K28" s="359">
        <v>6508374.4579999996</v>
      </c>
      <c r="L28" s="359">
        <v>0</v>
      </c>
      <c r="M28" s="359">
        <v>0</v>
      </c>
      <c r="N28" s="359">
        <v>195149631.54399997</v>
      </c>
      <c r="O28" s="359">
        <v>21113924.665000003</v>
      </c>
      <c r="P28" s="359">
        <v>178285547.62199998</v>
      </c>
      <c r="Q28" s="360"/>
    </row>
    <row r="29" spans="1:24" s="167" customFormat="1" ht="21.45" customHeight="1">
      <c r="A29" s="185" t="s">
        <v>491</v>
      </c>
      <c r="B29" s="361"/>
      <c r="C29" s="361"/>
      <c r="D29" s="361"/>
      <c r="E29" s="361"/>
      <c r="F29" s="361"/>
      <c r="G29" s="361"/>
      <c r="H29" s="361"/>
      <c r="I29" s="361"/>
      <c r="J29" s="362"/>
      <c r="K29" s="362"/>
      <c r="L29" s="362"/>
      <c r="M29" s="362"/>
      <c r="N29" s="363"/>
      <c r="O29" s="364"/>
      <c r="P29" s="363"/>
    </row>
    <row r="30" spans="1:24" s="167" customFormat="1" ht="16.5" customHeight="1">
      <c r="A30" s="141"/>
      <c r="B30" s="142"/>
      <c r="C30" s="142"/>
      <c r="D30" s="142"/>
      <c r="E30" s="142"/>
      <c r="F30" s="142"/>
      <c r="G30" s="142"/>
      <c r="H30" s="142"/>
      <c r="I30" s="142"/>
      <c r="J30" s="142"/>
      <c r="K30" s="142"/>
      <c r="L30" s="142"/>
      <c r="M30" s="278"/>
      <c r="N30" s="278"/>
      <c r="O30" s="278"/>
      <c r="P30" s="278"/>
      <c r="Q30" s="278"/>
      <c r="R30" s="278"/>
      <c r="S30" s="278"/>
      <c r="T30" s="278"/>
      <c r="U30" s="278"/>
      <c r="V30" s="278"/>
      <c r="W30" s="278"/>
      <c r="X30" s="278"/>
    </row>
    <row r="31" spans="1:24" s="167" customFormat="1" ht="12.75" customHeight="1">
      <c r="A31" s="16"/>
      <c r="F31" s="284"/>
      <c r="G31" s="284"/>
      <c r="H31" s="284"/>
      <c r="I31" s="284"/>
      <c r="J31" s="284"/>
      <c r="K31" s="284"/>
      <c r="L31" s="284"/>
      <c r="M31" s="284"/>
      <c r="N31" s="284"/>
      <c r="O31" s="284"/>
      <c r="P31" s="284"/>
      <c r="Q31" s="284"/>
      <c r="R31" s="284"/>
      <c r="S31" s="284"/>
      <c r="T31" s="284"/>
      <c r="U31" s="284"/>
      <c r="V31" s="284"/>
      <c r="W31" s="284"/>
      <c r="X31" s="284"/>
    </row>
    <row r="32" spans="1:24" s="335" customFormat="1" ht="30.75" customHeight="1">
      <c r="A32" s="278"/>
      <c r="B32" s="278"/>
      <c r="C32" s="278"/>
      <c r="D32" s="278"/>
      <c r="E32" s="278"/>
      <c r="F32" s="278"/>
      <c r="G32" s="278"/>
      <c r="H32" s="278"/>
      <c r="I32" s="278"/>
      <c r="J32" s="278"/>
      <c r="K32" s="278"/>
      <c r="L32" s="278"/>
      <c r="M32" s="278"/>
    </row>
    <row r="33" spans="1:16" s="366" customFormat="1" ht="7.5" customHeight="1">
      <c r="A33" s="353"/>
      <c r="B33" s="353"/>
      <c r="C33" s="353"/>
      <c r="D33" s="353"/>
      <c r="E33" s="353"/>
      <c r="F33" s="353"/>
      <c r="G33" s="353"/>
      <c r="H33" s="353"/>
      <c r="I33" s="353"/>
      <c r="J33" s="353"/>
      <c r="K33" s="353"/>
      <c r="L33" s="353"/>
      <c r="M33" s="353"/>
      <c r="N33" s="365"/>
      <c r="O33" s="365"/>
      <c r="P33" s="365"/>
    </row>
    <row r="34" spans="1:16" s="283" customFormat="1" ht="13.65" customHeight="1">
      <c r="A34" s="188"/>
      <c r="B34" s="188"/>
      <c r="C34" s="188"/>
      <c r="D34" s="188"/>
      <c r="E34" s="188"/>
      <c r="F34" s="188"/>
      <c r="G34" s="188"/>
      <c r="H34" s="188"/>
      <c r="I34" s="188"/>
      <c r="J34" s="188"/>
      <c r="K34" s="188"/>
      <c r="L34" s="188"/>
      <c r="M34" s="188"/>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3986892A-2A19-4097-9BDE-C8B925946EB8}"/>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D94AB-0E8B-4563-9033-195BD5690399}">
  <dimension ref="A1:X34"/>
  <sheetViews>
    <sheetView showGridLines="0" zoomScaleNormal="100" workbookViewId="0"/>
  </sheetViews>
  <sheetFormatPr baseColWidth="10" defaultRowHeight="13.2"/>
  <cols>
    <col min="1" max="1" width="23.88671875" style="188" customWidth="1"/>
    <col min="2" max="16" width="11.44140625" style="188" customWidth="1"/>
    <col min="17" max="16384" width="11.5546875" style="188"/>
  </cols>
  <sheetData>
    <row r="1" spans="1:18" s="348" customFormat="1" ht="20.100000000000001" customHeight="1">
      <c r="A1" s="1270" t="s">
        <v>1197</v>
      </c>
      <c r="B1" s="285"/>
      <c r="C1" s="285"/>
      <c r="D1" s="285"/>
      <c r="E1" s="285"/>
      <c r="F1" s="285"/>
      <c r="G1" s="285"/>
      <c r="H1" s="285"/>
      <c r="I1" s="285"/>
      <c r="J1" s="285"/>
      <c r="K1" s="347"/>
      <c r="L1" s="347"/>
      <c r="M1" s="347"/>
    </row>
    <row r="2" spans="1:18" s="152" customFormat="1" ht="30.45" customHeight="1">
      <c r="A2" s="1551" t="s">
        <v>492</v>
      </c>
      <c r="B2" s="1551"/>
      <c r="C2" s="1551"/>
      <c r="D2" s="1551"/>
      <c r="E2" s="1551"/>
      <c r="F2" s="1551"/>
      <c r="G2" s="1551"/>
      <c r="H2" s="1551"/>
      <c r="I2" s="1551"/>
      <c r="J2" s="1551"/>
      <c r="K2" s="1551"/>
      <c r="L2" s="1551"/>
      <c r="M2" s="1551"/>
      <c r="N2" s="1551"/>
      <c r="O2" s="1551"/>
      <c r="P2" s="1551"/>
    </row>
    <row r="3" spans="1:18" s="348" customFormat="1" ht="23.25" customHeight="1">
      <c r="A3" s="1556">
        <v>46022</v>
      </c>
      <c r="B3" s="1556"/>
      <c r="C3" s="1556"/>
      <c r="D3" s="1556"/>
      <c r="E3" s="1556"/>
      <c r="F3" s="1556"/>
      <c r="G3" s="1556"/>
      <c r="H3" s="1556"/>
      <c r="I3" s="1556"/>
      <c r="J3" s="1556"/>
      <c r="K3" s="1556"/>
      <c r="L3" s="1556"/>
      <c r="M3" s="1556"/>
      <c r="N3" s="1556"/>
      <c r="O3" s="1556"/>
      <c r="P3" s="1556"/>
    </row>
    <row r="4" spans="1:18" s="348" customFormat="1" ht="11.25" customHeight="1">
      <c r="A4" s="1557"/>
      <c r="B4" s="1557"/>
      <c r="C4" s="1557"/>
      <c r="D4" s="1557"/>
      <c r="E4" s="1557"/>
      <c r="F4" s="1557"/>
      <c r="G4" s="1557"/>
      <c r="H4" s="1557"/>
      <c r="I4" s="1557"/>
      <c r="J4" s="1557"/>
      <c r="K4" s="1557"/>
      <c r="L4" s="1557"/>
      <c r="M4" s="1557"/>
      <c r="N4" s="1557"/>
      <c r="O4" s="1557"/>
      <c r="P4" s="1557"/>
    </row>
    <row r="5" spans="1:18" s="352" customFormat="1" ht="16.5" customHeight="1" thickBot="1">
      <c r="A5" s="367"/>
      <c r="B5" s="350"/>
      <c r="C5" s="350"/>
      <c r="D5" s="350"/>
      <c r="E5" s="350"/>
      <c r="F5" s="350"/>
      <c r="G5" s="350"/>
      <c r="H5" s="350"/>
      <c r="I5" s="350"/>
      <c r="J5" s="350"/>
      <c r="K5" s="350"/>
      <c r="L5" s="350"/>
      <c r="M5" s="350"/>
      <c r="N5" s="351"/>
      <c r="O5" s="351"/>
      <c r="P5" s="351"/>
    </row>
    <row r="6" spans="1:18" s="353" customFormat="1" ht="24.75" customHeight="1">
      <c r="A6" s="1532" t="s">
        <v>1</v>
      </c>
      <c r="B6" s="1555" t="s">
        <v>141</v>
      </c>
      <c r="C6" s="1555"/>
      <c r="D6" s="1555"/>
      <c r="E6" s="1555" t="s">
        <v>486</v>
      </c>
      <c r="F6" s="1555"/>
      <c r="G6" s="1555"/>
      <c r="H6" s="1555" t="s">
        <v>186</v>
      </c>
      <c r="I6" s="1555"/>
      <c r="J6" s="1555"/>
      <c r="K6" s="1555" t="s">
        <v>487</v>
      </c>
      <c r="L6" s="1555"/>
      <c r="M6" s="1555"/>
      <c r="N6" s="1555" t="s">
        <v>155</v>
      </c>
      <c r="O6" s="1555"/>
      <c r="P6" s="1555"/>
    </row>
    <row r="7" spans="1:18" s="353" customFormat="1" ht="42" customHeight="1">
      <c r="A7" s="1554"/>
      <c r="B7" s="354" t="s">
        <v>488</v>
      </c>
      <c r="C7" s="354" t="s">
        <v>489</v>
      </c>
      <c r="D7" s="354" t="s">
        <v>490</v>
      </c>
      <c r="E7" s="354" t="s">
        <v>488</v>
      </c>
      <c r="F7" s="354" t="s">
        <v>489</v>
      </c>
      <c r="G7" s="354" t="s">
        <v>490</v>
      </c>
      <c r="H7" s="354" t="s">
        <v>488</v>
      </c>
      <c r="I7" s="354" t="s">
        <v>489</v>
      </c>
      <c r="J7" s="354" t="s">
        <v>490</v>
      </c>
      <c r="K7" s="354" t="s">
        <v>488</v>
      </c>
      <c r="L7" s="354" t="s">
        <v>489</v>
      </c>
      <c r="M7" s="354" t="s">
        <v>490</v>
      </c>
      <c r="N7" s="354" t="s">
        <v>488</v>
      </c>
      <c r="O7" s="354" t="s">
        <v>489</v>
      </c>
      <c r="P7" s="354" t="s">
        <v>490</v>
      </c>
    </row>
    <row r="8" spans="1:18" s="189" customFormat="1" ht="7.5" customHeight="1">
      <c r="A8" s="368"/>
      <c r="B8" s="368"/>
      <c r="C8" s="368"/>
      <c r="D8" s="368"/>
      <c r="E8" s="368"/>
      <c r="F8" s="368"/>
      <c r="G8" s="368"/>
      <c r="H8" s="368"/>
      <c r="I8" s="368"/>
      <c r="J8" s="368"/>
      <c r="K8" s="368"/>
      <c r="L8" s="368"/>
      <c r="M8" s="368"/>
    </row>
    <row r="9" spans="1:18" s="167" customFormat="1" ht="20.100000000000001" customHeight="1">
      <c r="A9" s="266" t="s">
        <v>29</v>
      </c>
      <c r="B9" s="369">
        <v>152435</v>
      </c>
      <c r="C9" s="369">
        <v>6678</v>
      </c>
      <c r="D9" s="369">
        <v>204845</v>
      </c>
      <c r="E9" s="369">
        <v>6406942</v>
      </c>
      <c r="F9" s="369">
        <v>3788</v>
      </c>
      <c r="G9" s="369">
        <v>127890</v>
      </c>
      <c r="H9" s="369">
        <v>157297</v>
      </c>
      <c r="I9" s="369">
        <v>109</v>
      </c>
      <c r="J9" s="370">
        <v>21159</v>
      </c>
      <c r="K9" s="369">
        <v>1529128</v>
      </c>
      <c r="L9" s="369">
        <v>0</v>
      </c>
      <c r="M9" s="369">
        <v>0</v>
      </c>
      <c r="N9" s="358">
        <v>6996895</v>
      </c>
      <c r="O9" s="358">
        <v>10028</v>
      </c>
      <c r="P9" s="358">
        <v>336273</v>
      </c>
      <c r="Q9" s="364"/>
      <c r="R9" s="364"/>
    </row>
    <row r="10" spans="1:18" s="167" customFormat="1" ht="20.100000000000001" customHeight="1">
      <c r="A10" s="266" t="s">
        <v>30</v>
      </c>
      <c r="B10" s="369">
        <v>1705</v>
      </c>
      <c r="C10" s="369">
        <v>3</v>
      </c>
      <c r="D10" s="369">
        <v>1152</v>
      </c>
      <c r="E10" s="369">
        <v>111984</v>
      </c>
      <c r="F10" s="369">
        <v>0</v>
      </c>
      <c r="G10" s="369">
        <v>197</v>
      </c>
      <c r="H10" s="369">
        <v>11763</v>
      </c>
      <c r="I10" s="369">
        <v>0</v>
      </c>
      <c r="J10" s="370">
        <v>54</v>
      </c>
      <c r="K10" s="369">
        <v>15481</v>
      </c>
      <c r="L10" s="369">
        <v>0</v>
      </c>
      <c r="M10" s="369">
        <v>0</v>
      </c>
      <c r="N10" s="358">
        <v>140933</v>
      </c>
      <c r="O10" s="358">
        <v>3</v>
      </c>
      <c r="P10" s="358">
        <v>1403</v>
      </c>
      <c r="Q10" s="364"/>
    </row>
    <row r="11" spans="1:18" s="167" customFormat="1" ht="20.100000000000001" customHeight="1">
      <c r="A11" s="266" t="s">
        <v>31</v>
      </c>
      <c r="B11" s="369">
        <v>2338736</v>
      </c>
      <c r="C11" s="369">
        <v>11844</v>
      </c>
      <c r="D11" s="369">
        <v>252234</v>
      </c>
      <c r="E11" s="369">
        <v>19020386</v>
      </c>
      <c r="F11" s="369">
        <v>3904</v>
      </c>
      <c r="G11" s="369">
        <v>47178</v>
      </c>
      <c r="H11" s="369">
        <v>81823</v>
      </c>
      <c r="I11" s="369">
        <v>270</v>
      </c>
      <c r="J11" s="370">
        <v>7766</v>
      </c>
      <c r="K11" s="369">
        <v>2471251</v>
      </c>
      <c r="L11" s="369">
        <v>0</v>
      </c>
      <c r="M11" s="369">
        <v>0</v>
      </c>
      <c r="N11" s="358">
        <v>19405562</v>
      </c>
      <c r="O11" s="358">
        <v>14912</v>
      </c>
      <c r="P11" s="358">
        <v>289163</v>
      </c>
      <c r="Q11" s="364"/>
    </row>
    <row r="12" spans="1:18" s="167" customFormat="1" ht="20.100000000000001" customHeight="1">
      <c r="A12" s="266" t="s">
        <v>32</v>
      </c>
      <c r="B12" s="369">
        <v>76537</v>
      </c>
      <c r="C12" s="369">
        <v>1</v>
      </c>
      <c r="D12" s="369">
        <v>6403</v>
      </c>
      <c r="E12" s="369">
        <v>864771</v>
      </c>
      <c r="F12" s="369">
        <v>0</v>
      </c>
      <c r="G12" s="369">
        <v>298</v>
      </c>
      <c r="H12" s="369">
        <v>45316</v>
      </c>
      <c r="I12" s="369">
        <v>0</v>
      </c>
      <c r="J12" s="370">
        <v>3401</v>
      </c>
      <c r="K12" s="369">
        <v>11242</v>
      </c>
      <c r="L12" s="369">
        <v>0</v>
      </c>
      <c r="M12" s="369">
        <v>0</v>
      </c>
      <c r="N12" s="358">
        <v>997866</v>
      </c>
      <c r="O12" s="358">
        <v>1</v>
      </c>
      <c r="P12" s="358">
        <v>10102</v>
      </c>
      <c r="Q12" s="364"/>
    </row>
    <row r="13" spans="1:18" s="167" customFormat="1" ht="20.100000000000001" customHeight="1">
      <c r="A13" s="266" t="s">
        <v>33</v>
      </c>
      <c r="B13" s="369">
        <v>11793</v>
      </c>
      <c r="C13" s="369">
        <v>188</v>
      </c>
      <c r="D13" s="369">
        <v>7540</v>
      </c>
      <c r="E13" s="369">
        <v>604151</v>
      </c>
      <c r="F13" s="369">
        <v>148</v>
      </c>
      <c r="G13" s="369">
        <v>2070</v>
      </c>
      <c r="H13" s="369">
        <v>27866</v>
      </c>
      <c r="I13" s="369">
        <v>80</v>
      </c>
      <c r="J13" s="370">
        <v>2071</v>
      </c>
      <c r="K13" s="369">
        <v>153502</v>
      </c>
      <c r="L13" s="369">
        <v>0</v>
      </c>
      <c r="M13" s="369">
        <v>0</v>
      </c>
      <c r="N13" s="358">
        <v>701501</v>
      </c>
      <c r="O13" s="358">
        <v>354</v>
      </c>
      <c r="P13" s="358">
        <v>10321</v>
      </c>
      <c r="Q13" s="364"/>
    </row>
    <row r="14" spans="1:18" s="167" customFormat="1" ht="20.100000000000001" customHeight="1">
      <c r="A14" s="266" t="s">
        <v>117</v>
      </c>
      <c r="B14" s="369">
        <v>159734</v>
      </c>
      <c r="C14" s="369">
        <v>2925</v>
      </c>
      <c r="D14" s="369">
        <v>71709</v>
      </c>
      <c r="E14" s="369">
        <v>2949831</v>
      </c>
      <c r="F14" s="369">
        <v>872</v>
      </c>
      <c r="G14" s="369">
        <v>24888</v>
      </c>
      <c r="H14" s="369">
        <v>64996</v>
      </c>
      <c r="I14" s="369">
        <v>2070</v>
      </c>
      <c r="J14" s="370">
        <v>4194</v>
      </c>
      <c r="K14" s="369">
        <v>652192</v>
      </c>
      <c r="L14" s="369">
        <v>0</v>
      </c>
      <c r="M14" s="369">
        <v>0</v>
      </c>
      <c r="N14" s="358">
        <v>3219466</v>
      </c>
      <c r="O14" s="358">
        <v>5253</v>
      </c>
      <c r="P14" s="358">
        <v>94212</v>
      </c>
      <c r="Q14" s="364"/>
    </row>
    <row r="15" spans="1:18" s="167" customFormat="1" ht="20.100000000000001" customHeight="1">
      <c r="A15" s="266" t="s">
        <v>35</v>
      </c>
      <c r="B15" s="369">
        <v>0</v>
      </c>
      <c r="C15" s="369">
        <v>2</v>
      </c>
      <c r="D15" s="369">
        <v>912</v>
      </c>
      <c r="E15" s="369">
        <v>0</v>
      </c>
      <c r="F15" s="369">
        <v>0</v>
      </c>
      <c r="G15" s="369">
        <v>21</v>
      </c>
      <c r="H15" s="369">
        <v>0</v>
      </c>
      <c r="I15" s="369">
        <v>0</v>
      </c>
      <c r="J15" s="370">
        <v>9</v>
      </c>
      <c r="K15" s="369">
        <v>0</v>
      </c>
      <c r="L15" s="369">
        <v>0</v>
      </c>
      <c r="M15" s="369">
        <v>0</v>
      </c>
      <c r="N15" s="358">
        <v>0</v>
      </c>
      <c r="O15" s="358">
        <v>2</v>
      </c>
      <c r="P15" s="358">
        <v>919</v>
      </c>
      <c r="Q15" s="364"/>
    </row>
    <row r="16" spans="1:18" s="167" customFormat="1" ht="20.100000000000001" customHeight="1">
      <c r="A16" s="266" t="s">
        <v>36</v>
      </c>
      <c r="B16" s="369">
        <v>32727</v>
      </c>
      <c r="C16" s="369">
        <v>2132</v>
      </c>
      <c r="D16" s="369">
        <v>148604</v>
      </c>
      <c r="E16" s="369">
        <v>8659183</v>
      </c>
      <c r="F16" s="369">
        <v>878</v>
      </c>
      <c r="G16" s="369">
        <v>5020</v>
      </c>
      <c r="H16" s="369">
        <v>162159</v>
      </c>
      <c r="I16" s="369">
        <v>739</v>
      </c>
      <c r="J16" s="370">
        <v>9835</v>
      </c>
      <c r="K16" s="369">
        <v>751058</v>
      </c>
      <c r="L16" s="369">
        <v>0</v>
      </c>
      <c r="M16" s="369">
        <v>0</v>
      </c>
      <c r="N16" s="358">
        <v>8794321</v>
      </c>
      <c r="O16" s="358">
        <v>3395</v>
      </c>
      <c r="P16" s="358">
        <v>157563</v>
      </c>
      <c r="Q16" s="364"/>
    </row>
    <row r="17" spans="1:24" s="167" customFormat="1" ht="20.100000000000001" customHeight="1">
      <c r="A17" s="266" t="s">
        <v>37</v>
      </c>
      <c r="B17" s="369">
        <v>215</v>
      </c>
      <c r="C17" s="369">
        <v>92</v>
      </c>
      <c r="D17" s="369">
        <v>1161</v>
      </c>
      <c r="E17" s="369">
        <v>2531491</v>
      </c>
      <c r="F17" s="369">
        <v>1074</v>
      </c>
      <c r="G17" s="369">
        <v>33588</v>
      </c>
      <c r="H17" s="369">
        <v>86372</v>
      </c>
      <c r="I17" s="369">
        <v>69</v>
      </c>
      <c r="J17" s="370">
        <v>221</v>
      </c>
      <c r="K17" s="369">
        <v>29031</v>
      </c>
      <c r="L17" s="369">
        <v>0</v>
      </c>
      <c r="M17" s="369">
        <v>0</v>
      </c>
      <c r="N17" s="358">
        <v>2544822</v>
      </c>
      <c r="O17" s="358">
        <v>1158</v>
      </c>
      <c r="P17" s="358">
        <v>34593</v>
      </c>
      <c r="Q17" s="364"/>
    </row>
    <row r="18" spans="1:24" s="167" customFormat="1" ht="20.100000000000001" customHeight="1">
      <c r="A18" s="266" t="s">
        <v>38</v>
      </c>
      <c r="B18" s="369">
        <v>18</v>
      </c>
      <c r="C18" s="369">
        <v>4</v>
      </c>
      <c r="D18" s="369">
        <v>1176</v>
      </c>
      <c r="E18" s="369">
        <v>149934</v>
      </c>
      <c r="F18" s="369">
        <v>1</v>
      </c>
      <c r="G18" s="369">
        <v>11</v>
      </c>
      <c r="H18" s="369">
        <v>5495</v>
      </c>
      <c r="I18" s="369">
        <v>18</v>
      </c>
      <c r="J18" s="370">
        <v>477</v>
      </c>
      <c r="K18" s="369">
        <v>1911</v>
      </c>
      <c r="L18" s="369">
        <v>0</v>
      </c>
      <c r="M18" s="369">
        <v>0</v>
      </c>
      <c r="N18" s="358">
        <v>151745</v>
      </c>
      <c r="O18" s="358">
        <v>23</v>
      </c>
      <c r="P18" s="358">
        <v>1531</v>
      </c>
      <c r="Q18" s="364"/>
    </row>
    <row r="19" spans="1:24" s="167" customFormat="1" ht="20.100000000000001" customHeight="1">
      <c r="A19" s="266" t="s">
        <v>39</v>
      </c>
      <c r="B19" s="369">
        <v>0</v>
      </c>
      <c r="C19" s="369">
        <v>0</v>
      </c>
      <c r="D19" s="369">
        <v>0</v>
      </c>
      <c r="E19" s="369">
        <v>1610047</v>
      </c>
      <c r="F19" s="369">
        <v>0</v>
      </c>
      <c r="G19" s="369">
        <v>5</v>
      </c>
      <c r="H19" s="369">
        <v>62319</v>
      </c>
      <c r="I19" s="369">
        <v>0</v>
      </c>
      <c r="J19" s="370">
        <v>35</v>
      </c>
      <c r="K19" s="369">
        <v>70113</v>
      </c>
      <c r="L19" s="369">
        <v>0</v>
      </c>
      <c r="M19" s="369">
        <v>0</v>
      </c>
      <c r="N19" s="358">
        <v>1742479</v>
      </c>
      <c r="O19" s="358">
        <v>0</v>
      </c>
      <c r="P19" s="358">
        <v>40</v>
      </c>
      <c r="Q19" s="364"/>
    </row>
    <row r="20" spans="1:24" s="167" customFormat="1" ht="20.100000000000001" customHeight="1">
      <c r="A20" s="266" t="s">
        <v>40</v>
      </c>
      <c r="B20" s="369">
        <v>0</v>
      </c>
      <c r="C20" s="369">
        <v>197</v>
      </c>
      <c r="D20" s="369">
        <v>2098</v>
      </c>
      <c r="E20" s="369">
        <v>0</v>
      </c>
      <c r="F20" s="369">
        <v>9</v>
      </c>
      <c r="G20" s="369">
        <v>24</v>
      </c>
      <c r="H20" s="369">
        <v>1</v>
      </c>
      <c r="I20" s="369">
        <v>45</v>
      </c>
      <c r="J20" s="370">
        <v>400</v>
      </c>
      <c r="K20" s="369">
        <v>0</v>
      </c>
      <c r="L20" s="369">
        <v>0</v>
      </c>
      <c r="M20" s="369">
        <v>0</v>
      </c>
      <c r="N20" s="358">
        <v>1</v>
      </c>
      <c r="O20" s="358">
        <v>251</v>
      </c>
      <c r="P20" s="358">
        <v>2522</v>
      </c>
      <c r="Q20" s="364"/>
    </row>
    <row r="21" spans="1:24" s="167" customFormat="1" ht="20.100000000000001" customHeight="1">
      <c r="A21" s="266" t="s">
        <v>41</v>
      </c>
      <c r="B21" s="369">
        <v>0</v>
      </c>
      <c r="C21" s="369">
        <v>0</v>
      </c>
      <c r="D21" s="369">
        <v>0</v>
      </c>
      <c r="E21" s="369">
        <v>369918</v>
      </c>
      <c r="F21" s="369">
        <v>0</v>
      </c>
      <c r="G21" s="369">
        <v>121</v>
      </c>
      <c r="H21" s="369">
        <v>9640</v>
      </c>
      <c r="I21" s="369">
        <v>0</v>
      </c>
      <c r="J21" s="370">
        <v>3</v>
      </c>
      <c r="K21" s="369">
        <v>28594</v>
      </c>
      <c r="L21" s="369">
        <v>0</v>
      </c>
      <c r="M21" s="369">
        <v>0</v>
      </c>
      <c r="N21" s="358">
        <v>391159</v>
      </c>
      <c r="O21" s="358">
        <v>0</v>
      </c>
      <c r="P21" s="358">
        <v>124</v>
      </c>
      <c r="Q21" s="364"/>
    </row>
    <row r="22" spans="1:24" s="167" customFormat="1" ht="20.100000000000001" customHeight="1">
      <c r="A22" s="25" t="s">
        <v>42</v>
      </c>
      <c r="B22" s="369">
        <v>1</v>
      </c>
      <c r="C22" s="369">
        <v>0</v>
      </c>
      <c r="D22" s="369">
        <v>305</v>
      </c>
      <c r="E22" s="369">
        <v>304177</v>
      </c>
      <c r="F22" s="369">
        <v>22</v>
      </c>
      <c r="G22" s="369">
        <v>716</v>
      </c>
      <c r="H22" s="369">
        <v>30297</v>
      </c>
      <c r="I22" s="369">
        <v>0</v>
      </c>
      <c r="J22" s="370">
        <v>19</v>
      </c>
      <c r="K22" s="369">
        <v>19468</v>
      </c>
      <c r="L22" s="369">
        <v>0</v>
      </c>
      <c r="M22" s="369">
        <v>0</v>
      </c>
      <c r="N22" s="358">
        <v>353943</v>
      </c>
      <c r="O22" s="358">
        <v>22</v>
      </c>
      <c r="P22" s="358">
        <v>1040</v>
      </c>
      <c r="Q22" s="364"/>
    </row>
    <row r="23" spans="1:24" s="167" customFormat="1" ht="20.100000000000001" customHeight="1">
      <c r="A23" s="266" t="s">
        <v>43</v>
      </c>
      <c r="B23" s="369">
        <v>0</v>
      </c>
      <c r="C23" s="369">
        <v>0</v>
      </c>
      <c r="D23" s="369">
        <v>149</v>
      </c>
      <c r="E23" s="369">
        <v>0</v>
      </c>
      <c r="F23" s="369">
        <v>0</v>
      </c>
      <c r="G23" s="369">
        <v>0</v>
      </c>
      <c r="H23" s="369">
        <v>0</v>
      </c>
      <c r="I23" s="369">
        <v>3</v>
      </c>
      <c r="J23" s="370">
        <v>39</v>
      </c>
      <c r="K23" s="369">
        <v>0</v>
      </c>
      <c r="L23" s="369">
        <v>0</v>
      </c>
      <c r="M23" s="369">
        <v>0</v>
      </c>
      <c r="N23" s="358">
        <v>0</v>
      </c>
      <c r="O23" s="358">
        <v>3</v>
      </c>
      <c r="P23" s="358">
        <v>188</v>
      </c>
      <c r="Q23" s="364"/>
    </row>
    <row r="24" spans="1:24" s="167" customFormat="1" ht="20.100000000000001" customHeight="1">
      <c r="A24" s="266" t="s">
        <v>44</v>
      </c>
      <c r="B24" s="369">
        <v>0</v>
      </c>
      <c r="C24" s="369">
        <v>0</v>
      </c>
      <c r="D24" s="369">
        <v>54</v>
      </c>
      <c r="E24" s="369">
        <v>0</v>
      </c>
      <c r="F24" s="369">
        <v>0</v>
      </c>
      <c r="G24" s="369">
        <v>5</v>
      </c>
      <c r="H24" s="369">
        <v>0</v>
      </c>
      <c r="I24" s="369">
        <v>0</v>
      </c>
      <c r="J24" s="370">
        <v>12</v>
      </c>
      <c r="K24" s="369">
        <v>0</v>
      </c>
      <c r="L24" s="369">
        <v>0</v>
      </c>
      <c r="M24" s="369">
        <v>0</v>
      </c>
      <c r="N24" s="358">
        <v>0</v>
      </c>
      <c r="O24" s="358">
        <v>0</v>
      </c>
      <c r="P24" s="358">
        <v>59</v>
      </c>
      <c r="Q24" s="364"/>
    </row>
    <row r="25" spans="1:24" s="167" customFormat="1" ht="20.100000000000001" customHeight="1">
      <c r="A25" s="266" t="s">
        <v>45</v>
      </c>
      <c r="B25" s="369">
        <v>0</v>
      </c>
      <c r="C25" s="369">
        <v>1</v>
      </c>
      <c r="D25" s="369">
        <v>149</v>
      </c>
      <c r="E25" s="369">
        <v>0</v>
      </c>
      <c r="F25" s="369">
        <v>0</v>
      </c>
      <c r="G25" s="369">
        <v>0</v>
      </c>
      <c r="H25" s="369">
        <v>0</v>
      </c>
      <c r="I25" s="369">
        <v>3</v>
      </c>
      <c r="J25" s="370">
        <v>67</v>
      </c>
      <c r="K25" s="369">
        <v>0</v>
      </c>
      <c r="L25" s="369">
        <v>0</v>
      </c>
      <c r="M25" s="369">
        <v>0</v>
      </c>
      <c r="N25" s="358">
        <v>0</v>
      </c>
      <c r="O25" s="358">
        <v>4</v>
      </c>
      <c r="P25" s="358">
        <v>199</v>
      </c>
      <c r="Q25" s="364"/>
    </row>
    <row r="26" spans="1:24" s="167" customFormat="1" ht="20.100000000000001" customHeight="1">
      <c r="A26" s="266" t="s">
        <v>46</v>
      </c>
      <c r="B26" s="369">
        <v>0</v>
      </c>
      <c r="C26" s="369">
        <v>0</v>
      </c>
      <c r="D26" s="369">
        <v>0</v>
      </c>
      <c r="E26" s="369">
        <v>833267</v>
      </c>
      <c r="F26" s="369">
        <v>13</v>
      </c>
      <c r="G26" s="369">
        <v>117</v>
      </c>
      <c r="H26" s="369">
        <v>211870</v>
      </c>
      <c r="I26" s="369">
        <v>30</v>
      </c>
      <c r="J26" s="370">
        <v>58</v>
      </c>
      <c r="K26" s="369">
        <v>10515</v>
      </c>
      <c r="L26" s="369">
        <v>0</v>
      </c>
      <c r="M26" s="369">
        <v>0</v>
      </c>
      <c r="N26" s="358">
        <v>992968</v>
      </c>
      <c r="O26" s="358">
        <v>38</v>
      </c>
      <c r="P26" s="358">
        <v>170</v>
      </c>
      <c r="Q26" s="364"/>
    </row>
    <row r="27" spans="1:24" s="167" customFormat="1" ht="20.100000000000001" customHeight="1">
      <c r="A27" s="266" t="s">
        <v>47</v>
      </c>
      <c r="B27" s="369">
        <v>15719</v>
      </c>
      <c r="C27" s="369">
        <v>0</v>
      </c>
      <c r="D27" s="369">
        <v>46</v>
      </c>
      <c r="E27" s="369">
        <v>1112286</v>
      </c>
      <c r="F27" s="369">
        <v>10</v>
      </c>
      <c r="G27" s="369">
        <v>50</v>
      </c>
      <c r="H27" s="369">
        <v>8036</v>
      </c>
      <c r="I27" s="369">
        <v>3</v>
      </c>
      <c r="J27" s="370">
        <v>36</v>
      </c>
      <c r="K27" s="369">
        <v>24899</v>
      </c>
      <c r="L27" s="369">
        <v>0</v>
      </c>
      <c r="M27" s="369">
        <v>0</v>
      </c>
      <c r="N27" s="358">
        <v>1144837</v>
      </c>
      <c r="O27" s="358">
        <v>13</v>
      </c>
      <c r="P27" s="358">
        <v>131</v>
      </c>
      <c r="Q27" s="364"/>
    </row>
    <row r="28" spans="1:24" s="167" customFormat="1" ht="21.9" customHeight="1" thickBot="1">
      <c r="A28" s="333" t="s">
        <v>48</v>
      </c>
      <c r="B28" s="371">
        <v>2789620</v>
      </c>
      <c r="C28" s="371">
        <v>24067</v>
      </c>
      <c r="D28" s="371">
        <v>698537</v>
      </c>
      <c r="E28" s="371">
        <v>45528368</v>
      </c>
      <c r="F28" s="371">
        <v>10719</v>
      </c>
      <c r="G28" s="371">
        <v>242199</v>
      </c>
      <c r="H28" s="371">
        <v>965250</v>
      </c>
      <c r="I28" s="371">
        <v>3439</v>
      </c>
      <c r="J28" s="371">
        <v>49856</v>
      </c>
      <c r="K28" s="371">
        <v>5768385</v>
      </c>
      <c r="L28" s="371">
        <v>0</v>
      </c>
      <c r="M28" s="371">
        <v>0</v>
      </c>
      <c r="N28" s="371">
        <v>47578498</v>
      </c>
      <c r="O28" s="371">
        <v>35460</v>
      </c>
      <c r="P28" s="371">
        <v>940553</v>
      </c>
      <c r="Q28" s="364"/>
    </row>
    <row r="29" spans="1:24" s="167" customFormat="1" ht="21.45" customHeight="1">
      <c r="A29" s="185" t="s">
        <v>491</v>
      </c>
      <c r="B29" s="372"/>
      <c r="C29" s="372"/>
      <c r="D29" s="372"/>
      <c r="E29" s="372"/>
      <c r="F29" s="372"/>
      <c r="G29" s="372"/>
      <c r="H29" s="372"/>
      <c r="I29" s="372"/>
      <c r="J29" s="373"/>
      <c r="K29" s="373"/>
      <c r="L29" s="373"/>
      <c r="M29" s="373"/>
      <c r="N29" s="374"/>
      <c r="P29" s="363"/>
    </row>
    <row r="30" spans="1:24" s="167" customFormat="1" ht="16.5" customHeight="1">
      <c r="A30" s="99"/>
      <c r="B30" s="99"/>
      <c r="C30" s="99"/>
      <c r="D30" s="99"/>
      <c r="E30" s="99"/>
      <c r="F30" s="99"/>
      <c r="G30" s="99"/>
      <c r="H30" s="99"/>
      <c r="I30" s="142"/>
      <c r="J30" s="142"/>
      <c r="K30" s="142"/>
      <c r="L30" s="142"/>
      <c r="M30" s="278"/>
      <c r="N30" s="278"/>
      <c r="O30" s="278"/>
      <c r="P30" s="278"/>
      <c r="Q30" s="278"/>
      <c r="R30" s="278"/>
      <c r="S30" s="278"/>
      <c r="T30" s="278"/>
      <c r="U30" s="278"/>
      <c r="V30" s="278"/>
      <c r="W30" s="278"/>
      <c r="X30" s="278"/>
    </row>
    <row r="31" spans="1:24" s="167" customFormat="1" ht="12.75" customHeight="1">
      <c r="A31" s="16"/>
      <c r="F31" s="284"/>
      <c r="G31" s="284"/>
      <c r="H31" s="284"/>
      <c r="I31" s="284"/>
      <c r="J31" s="284"/>
      <c r="K31" s="284"/>
      <c r="L31" s="284"/>
      <c r="M31" s="284"/>
      <c r="N31" s="284"/>
      <c r="O31" s="284"/>
      <c r="P31" s="284"/>
      <c r="Q31" s="284"/>
      <c r="R31" s="284"/>
      <c r="S31" s="284"/>
      <c r="T31" s="284"/>
      <c r="U31" s="284"/>
      <c r="V31" s="284"/>
      <c r="W31" s="284"/>
      <c r="X31" s="284"/>
    </row>
    <row r="32" spans="1:24" s="335" customFormat="1" ht="30.75" customHeight="1">
      <c r="A32" s="188"/>
      <c r="B32" s="188"/>
      <c r="C32" s="188"/>
      <c r="D32" s="188"/>
      <c r="E32" s="188"/>
      <c r="F32" s="188"/>
      <c r="G32" s="188"/>
      <c r="H32" s="188"/>
      <c r="I32" s="188"/>
      <c r="J32" s="188"/>
      <c r="K32" s="188"/>
      <c r="L32" s="188"/>
      <c r="M32" s="188"/>
    </row>
    <row r="33" spans="1:13" s="366" customFormat="1" ht="7.5" customHeight="1">
      <c r="A33" s="188"/>
      <c r="B33" s="188"/>
      <c r="C33" s="188"/>
      <c r="D33" s="188"/>
      <c r="E33" s="188"/>
      <c r="F33" s="188"/>
      <c r="G33" s="188"/>
      <c r="H33" s="188"/>
      <c r="I33" s="188"/>
      <c r="J33" s="188"/>
      <c r="K33" s="188"/>
      <c r="L33" s="188"/>
      <c r="M33" s="188"/>
    </row>
    <row r="34" spans="1:13" s="283" customFormat="1" ht="13.65" customHeight="1">
      <c r="A34" s="188"/>
      <c r="B34" s="188"/>
      <c r="C34" s="188"/>
      <c r="D34" s="188"/>
      <c r="E34" s="188"/>
      <c r="F34" s="188"/>
      <c r="G34" s="188"/>
      <c r="H34" s="188"/>
      <c r="I34" s="188"/>
      <c r="J34" s="188"/>
      <c r="K34" s="188"/>
      <c r="L34" s="188"/>
      <c r="M34" s="188"/>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67803825-8BDC-44DB-8477-187200BF6645}"/>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19D90-98C3-4F9A-90B2-F15C102F24A9}">
  <dimension ref="A1:L32"/>
  <sheetViews>
    <sheetView showGridLines="0" workbookViewId="0"/>
  </sheetViews>
  <sheetFormatPr baseColWidth="10" defaultRowHeight="13.2"/>
  <cols>
    <col min="1" max="1" width="30.44140625" style="188" customWidth="1"/>
    <col min="2" max="2" width="27" style="188" customWidth="1"/>
    <col min="3" max="3" width="12.88671875" style="188" bestFit="1" customWidth="1"/>
    <col min="4" max="5" width="11.5546875" style="188"/>
    <col min="6" max="6" width="17.44140625" style="188" bestFit="1" customWidth="1"/>
    <col min="7" max="16384" width="11.5546875" style="188"/>
  </cols>
  <sheetData>
    <row r="1" spans="1:4" ht="13.8">
      <c r="A1" s="1270" t="s">
        <v>1197</v>
      </c>
    </row>
    <row r="2" spans="1:4" ht="48.45" customHeight="1">
      <c r="A2" s="1558" t="s">
        <v>493</v>
      </c>
      <c r="B2" s="1558"/>
    </row>
    <row r="3" spans="1:4" ht="24.75" customHeight="1">
      <c r="A3" s="1559">
        <v>46022</v>
      </c>
      <c r="B3" s="1559"/>
    </row>
    <row r="4" spans="1:4" ht="13.8" thickBot="1">
      <c r="A4" s="375"/>
    </row>
    <row r="5" spans="1:4" ht="22.65" customHeight="1">
      <c r="A5" s="1532" t="s">
        <v>1</v>
      </c>
      <c r="B5" s="1560" t="s">
        <v>494</v>
      </c>
    </row>
    <row r="6" spans="1:4" ht="18.75" customHeight="1">
      <c r="A6" s="1554"/>
      <c r="B6" s="1561"/>
    </row>
    <row r="7" spans="1:4" ht="10.5" customHeight="1">
      <c r="A7" s="377"/>
      <c r="B7" s="378"/>
    </row>
    <row r="8" spans="1:4" ht="20.100000000000001" customHeight="1">
      <c r="A8" s="332" t="s">
        <v>29</v>
      </c>
      <c r="B8" s="379">
        <v>5959508</v>
      </c>
      <c r="C8" s="380"/>
      <c r="D8" s="381"/>
    </row>
    <row r="9" spans="1:4" ht="20.100000000000001" customHeight="1">
      <c r="A9" s="332" t="s">
        <v>30</v>
      </c>
      <c r="B9" s="379">
        <v>65786</v>
      </c>
      <c r="C9" s="380"/>
      <c r="D9" s="381"/>
    </row>
    <row r="10" spans="1:4" ht="20.100000000000001" customHeight="1">
      <c r="A10" s="382" t="s">
        <v>31</v>
      </c>
      <c r="B10" s="379">
        <v>17884750</v>
      </c>
      <c r="C10" s="380"/>
      <c r="D10" s="381"/>
    </row>
    <row r="11" spans="1:4" ht="20.100000000000001" customHeight="1">
      <c r="A11" s="332" t="s">
        <v>32</v>
      </c>
      <c r="B11" s="379">
        <v>286502</v>
      </c>
      <c r="C11" s="380"/>
      <c r="D11" s="381"/>
    </row>
    <row r="12" spans="1:4" ht="20.100000000000001" customHeight="1">
      <c r="A12" s="332" t="s">
        <v>33</v>
      </c>
      <c r="B12" s="379">
        <v>437232</v>
      </c>
      <c r="C12" s="380"/>
      <c r="D12" s="381"/>
    </row>
    <row r="13" spans="1:4" ht="20.100000000000001" customHeight="1">
      <c r="A13" s="332" t="s">
        <v>117</v>
      </c>
      <c r="B13" s="379">
        <v>2066288</v>
      </c>
      <c r="C13" s="380"/>
      <c r="D13" s="381"/>
    </row>
    <row r="14" spans="1:4" ht="20.100000000000001" customHeight="1">
      <c r="A14" s="332" t="s">
        <v>35</v>
      </c>
      <c r="B14" s="379">
        <v>0</v>
      </c>
      <c r="C14" s="380"/>
      <c r="D14" s="381"/>
    </row>
    <row r="15" spans="1:4" ht="20.100000000000001" customHeight="1">
      <c r="A15" s="332" t="s">
        <v>36</v>
      </c>
      <c r="B15" s="379">
        <v>8414552</v>
      </c>
      <c r="C15" s="380"/>
      <c r="D15" s="381"/>
    </row>
    <row r="16" spans="1:4" ht="20.100000000000001" customHeight="1">
      <c r="A16" s="332" t="s">
        <v>37</v>
      </c>
      <c r="B16" s="379">
        <v>2257404</v>
      </c>
      <c r="C16" s="380"/>
      <c r="D16" s="381"/>
    </row>
    <row r="17" spans="1:12" ht="20.100000000000001" customHeight="1">
      <c r="A17" s="332" t="s">
        <v>38</v>
      </c>
      <c r="B17" s="379">
        <v>55045</v>
      </c>
      <c r="C17" s="380"/>
      <c r="D17" s="381"/>
    </row>
    <row r="18" spans="1:12" ht="20.100000000000001" customHeight="1">
      <c r="A18" s="332" t="s">
        <v>99</v>
      </c>
      <c r="B18" s="379">
        <v>1123753</v>
      </c>
      <c r="C18" s="380"/>
      <c r="D18" s="381"/>
      <c r="F18" s="383"/>
      <c r="G18" s="383"/>
      <c r="H18" s="383"/>
    </row>
    <row r="19" spans="1:12" ht="20.100000000000001" customHeight="1">
      <c r="A19" s="332" t="s">
        <v>118</v>
      </c>
      <c r="B19" s="379">
        <v>0</v>
      </c>
      <c r="C19" s="380"/>
      <c r="D19" s="381"/>
    </row>
    <row r="20" spans="1:12" ht="20.100000000000001" customHeight="1">
      <c r="A20" s="332" t="s">
        <v>41</v>
      </c>
      <c r="B20" s="379">
        <v>343240</v>
      </c>
      <c r="C20" s="380"/>
      <c r="D20" s="381"/>
    </row>
    <row r="21" spans="1:12" ht="20.100000000000001" customHeight="1">
      <c r="A21" s="25" t="s">
        <v>42</v>
      </c>
      <c r="B21" s="379">
        <v>124150</v>
      </c>
      <c r="C21" s="380"/>
      <c r="D21" s="381"/>
    </row>
    <row r="22" spans="1:12" ht="20.100000000000001" customHeight="1">
      <c r="A22" s="332" t="s">
        <v>43</v>
      </c>
      <c r="B22" s="379">
        <v>0</v>
      </c>
      <c r="C22" s="380"/>
      <c r="D22" s="381"/>
    </row>
    <row r="23" spans="1:12" ht="20.100000000000001" customHeight="1">
      <c r="A23" s="332" t="s">
        <v>44</v>
      </c>
      <c r="B23" s="379">
        <v>0</v>
      </c>
      <c r="C23" s="380"/>
      <c r="D23" s="381"/>
    </row>
    <row r="24" spans="1:12" ht="20.100000000000001" customHeight="1">
      <c r="A24" s="332" t="s">
        <v>45</v>
      </c>
      <c r="B24" s="379">
        <v>0</v>
      </c>
      <c r="C24" s="380"/>
      <c r="D24" s="381"/>
    </row>
    <row r="25" spans="1:12" ht="20.100000000000001" customHeight="1">
      <c r="A25" s="332" t="s">
        <v>46</v>
      </c>
      <c r="B25" s="379">
        <v>791574</v>
      </c>
      <c r="C25" s="380"/>
      <c r="D25" s="381"/>
    </row>
    <row r="26" spans="1:12" ht="20.100000000000001" customHeight="1">
      <c r="A26" s="332" t="s">
        <v>47</v>
      </c>
      <c r="B26" s="379">
        <v>598101</v>
      </c>
      <c r="C26" s="380"/>
      <c r="D26" s="381"/>
    </row>
    <row r="27" spans="1:12" ht="27.75" customHeight="1" thickBot="1">
      <c r="A27" s="384" t="s">
        <v>48</v>
      </c>
      <c r="B27" s="385">
        <v>40407885</v>
      </c>
      <c r="C27" s="380"/>
      <c r="D27" s="381"/>
    </row>
    <row r="28" spans="1:12">
      <c r="A28" s="184" t="s">
        <v>495</v>
      </c>
      <c r="B28" s="386"/>
    </row>
    <row r="29" spans="1:12">
      <c r="A29" s="1562"/>
      <c r="B29" s="1562"/>
      <c r="C29" s="387"/>
      <c r="D29" s="387"/>
      <c r="E29" s="387"/>
      <c r="F29" s="387"/>
    </row>
    <row r="30" spans="1:12">
      <c r="A30" s="1562"/>
      <c r="B30" s="1562"/>
      <c r="C30" s="297"/>
      <c r="D30" s="297"/>
      <c r="E30" s="297"/>
      <c r="F30" s="297"/>
      <c r="G30" s="297"/>
      <c r="H30" s="297"/>
      <c r="I30" s="297"/>
      <c r="J30" s="297"/>
      <c r="K30" s="297"/>
      <c r="L30" s="297"/>
    </row>
    <row r="31" spans="1:12" ht="13.95" customHeight="1">
      <c r="A31" s="1562"/>
      <c r="B31" s="1562"/>
    </row>
    <row r="32" spans="1:12" ht="13.95" customHeight="1">
      <c r="A32" s="1562"/>
      <c r="B32" s="1562"/>
    </row>
  </sheetData>
  <mergeCells count="5">
    <mergeCell ref="A2:B2"/>
    <mergeCell ref="A3:B3"/>
    <mergeCell ref="A5:A6"/>
    <mergeCell ref="B5:B6"/>
    <mergeCell ref="A29:B32"/>
  </mergeCells>
  <hyperlinks>
    <hyperlink ref="A1" location="Índice!A1" display="Volver al Índice" xr:uid="{4DDE74D4-9A7C-415B-BB13-0E75E42FF45E}"/>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871D7-C769-4808-8E3E-63EECD228AE3}">
  <dimension ref="A1:L49"/>
  <sheetViews>
    <sheetView showGridLines="0" workbookViewId="0"/>
  </sheetViews>
  <sheetFormatPr baseColWidth="10" defaultRowHeight="13.2"/>
  <cols>
    <col min="1" max="1" width="35.88671875" style="100" customWidth="1"/>
    <col min="2" max="8" width="13.5546875" style="100" customWidth="1"/>
    <col min="9" max="9" width="14" style="100" customWidth="1"/>
    <col min="10" max="10" width="11.5546875" style="100" customWidth="1"/>
    <col min="11" max="11" width="9.44140625" style="100" bestFit="1" customWidth="1"/>
    <col min="12" max="12" width="10.44140625" style="100" bestFit="1" customWidth="1"/>
    <col min="13" max="16" width="9.44140625" style="100" bestFit="1" customWidth="1"/>
    <col min="17" max="17" width="10.44140625" style="100" bestFit="1" customWidth="1"/>
    <col min="18" max="20" width="9.44140625" style="100" bestFit="1" customWidth="1"/>
    <col min="21" max="21" width="9.5546875" style="100" bestFit="1" customWidth="1"/>
    <col min="22" max="256" width="11.5546875" style="100"/>
    <col min="257" max="257" width="35.88671875" style="100" customWidth="1"/>
    <col min="258" max="264" width="13.5546875" style="100" customWidth="1"/>
    <col min="265" max="265" width="14" style="100" customWidth="1"/>
    <col min="266" max="266" width="11.5546875" style="100"/>
    <col min="267" max="267" width="9.44140625" style="100" bestFit="1" customWidth="1"/>
    <col min="268" max="268" width="10.44140625" style="100" bestFit="1" customWidth="1"/>
    <col min="269" max="272" width="9.44140625" style="100" bestFit="1" customWidth="1"/>
    <col min="273" max="273" width="10.44140625" style="100" bestFit="1" customWidth="1"/>
    <col min="274" max="276" width="9.44140625" style="100" bestFit="1" customWidth="1"/>
    <col min="277" max="277" width="9.5546875" style="100" bestFit="1" customWidth="1"/>
    <col min="278" max="512" width="11.5546875" style="100"/>
    <col min="513" max="513" width="35.88671875" style="100" customWidth="1"/>
    <col min="514" max="520" width="13.5546875" style="100" customWidth="1"/>
    <col min="521" max="521" width="14" style="100" customWidth="1"/>
    <col min="522" max="522" width="11.5546875" style="100"/>
    <col min="523" max="523" width="9.44140625" style="100" bestFit="1" customWidth="1"/>
    <col min="524" max="524" width="10.44140625" style="100" bestFit="1" customWidth="1"/>
    <col min="525" max="528" width="9.44140625" style="100" bestFit="1" customWidth="1"/>
    <col min="529" max="529" width="10.44140625" style="100" bestFit="1" customWidth="1"/>
    <col min="530" max="532" width="9.44140625" style="100" bestFit="1" customWidth="1"/>
    <col min="533" max="533" width="9.5546875" style="100" bestFit="1" customWidth="1"/>
    <col min="534" max="768" width="11.5546875" style="100"/>
    <col min="769" max="769" width="35.88671875" style="100" customWidth="1"/>
    <col min="770" max="776" width="13.5546875" style="100" customWidth="1"/>
    <col min="777" max="777" width="14" style="100" customWidth="1"/>
    <col min="778" max="778" width="11.5546875" style="100"/>
    <col min="779" max="779" width="9.44140625" style="100" bestFit="1" customWidth="1"/>
    <col min="780" max="780" width="10.44140625" style="100" bestFit="1" customWidth="1"/>
    <col min="781" max="784" width="9.44140625" style="100" bestFit="1" customWidth="1"/>
    <col min="785" max="785" width="10.44140625" style="100" bestFit="1" customWidth="1"/>
    <col min="786" max="788" width="9.44140625" style="100" bestFit="1" customWidth="1"/>
    <col min="789" max="789" width="9.5546875" style="100" bestFit="1" customWidth="1"/>
    <col min="790" max="1024" width="11.5546875" style="100"/>
    <col min="1025" max="1025" width="35.88671875" style="100" customWidth="1"/>
    <col min="1026" max="1032" width="13.5546875" style="100" customWidth="1"/>
    <col min="1033" max="1033" width="14" style="100" customWidth="1"/>
    <col min="1034" max="1034" width="11.5546875" style="100"/>
    <col min="1035" max="1035" width="9.44140625" style="100" bestFit="1" customWidth="1"/>
    <col min="1036" max="1036" width="10.44140625" style="100" bestFit="1" customWidth="1"/>
    <col min="1037" max="1040" width="9.44140625" style="100" bestFit="1" customWidth="1"/>
    <col min="1041" max="1041" width="10.44140625" style="100" bestFit="1" customWidth="1"/>
    <col min="1042" max="1044" width="9.44140625" style="100" bestFit="1" customWidth="1"/>
    <col min="1045" max="1045" width="9.5546875" style="100" bestFit="1" customWidth="1"/>
    <col min="1046" max="1280" width="11.5546875" style="100"/>
    <col min="1281" max="1281" width="35.88671875" style="100" customWidth="1"/>
    <col min="1282" max="1288" width="13.5546875" style="100" customWidth="1"/>
    <col min="1289" max="1289" width="14" style="100" customWidth="1"/>
    <col min="1290" max="1290" width="11.5546875" style="100"/>
    <col min="1291" max="1291" width="9.44140625" style="100" bestFit="1" customWidth="1"/>
    <col min="1292" max="1292" width="10.44140625" style="100" bestFit="1" customWidth="1"/>
    <col min="1293" max="1296" width="9.44140625" style="100" bestFit="1" customWidth="1"/>
    <col min="1297" max="1297" width="10.44140625" style="100" bestFit="1" customWidth="1"/>
    <col min="1298" max="1300" width="9.44140625" style="100" bestFit="1" customWidth="1"/>
    <col min="1301" max="1301" width="9.5546875" style="100" bestFit="1" customWidth="1"/>
    <col min="1302" max="1536" width="11.5546875" style="100"/>
    <col min="1537" max="1537" width="35.88671875" style="100" customWidth="1"/>
    <col min="1538" max="1544" width="13.5546875" style="100" customWidth="1"/>
    <col min="1545" max="1545" width="14" style="100" customWidth="1"/>
    <col min="1546" max="1546" width="11.5546875" style="100"/>
    <col min="1547" max="1547" width="9.44140625" style="100" bestFit="1" customWidth="1"/>
    <col min="1548" max="1548" width="10.44140625" style="100" bestFit="1" customWidth="1"/>
    <col min="1549" max="1552" width="9.44140625" style="100" bestFit="1" customWidth="1"/>
    <col min="1553" max="1553" width="10.44140625" style="100" bestFit="1" customWidth="1"/>
    <col min="1554" max="1556" width="9.44140625" style="100" bestFit="1" customWidth="1"/>
    <col min="1557" max="1557" width="9.5546875" style="100" bestFit="1" customWidth="1"/>
    <col min="1558" max="1792" width="11.5546875" style="100"/>
    <col min="1793" max="1793" width="35.88671875" style="100" customWidth="1"/>
    <col min="1794" max="1800" width="13.5546875" style="100" customWidth="1"/>
    <col min="1801" max="1801" width="14" style="100" customWidth="1"/>
    <col min="1802" max="1802" width="11.5546875" style="100"/>
    <col min="1803" max="1803" width="9.44140625" style="100" bestFit="1" customWidth="1"/>
    <col min="1804" max="1804" width="10.44140625" style="100" bestFit="1" customWidth="1"/>
    <col min="1805" max="1808" width="9.44140625" style="100" bestFit="1" customWidth="1"/>
    <col min="1809" max="1809" width="10.44140625" style="100" bestFit="1" customWidth="1"/>
    <col min="1810" max="1812" width="9.44140625" style="100" bestFit="1" customWidth="1"/>
    <col min="1813" max="1813" width="9.5546875" style="100" bestFit="1" customWidth="1"/>
    <col min="1814" max="2048" width="11.5546875" style="100"/>
    <col min="2049" max="2049" width="35.88671875" style="100" customWidth="1"/>
    <col min="2050" max="2056" width="13.5546875" style="100" customWidth="1"/>
    <col min="2057" max="2057" width="14" style="100" customWidth="1"/>
    <col min="2058" max="2058" width="11.5546875" style="100"/>
    <col min="2059" max="2059" width="9.44140625" style="100" bestFit="1" customWidth="1"/>
    <col min="2060" max="2060" width="10.44140625" style="100" bestFit="1" customWidth="1"/>
    <col min="2061" max="2064" width="9.44140625" style="100" bestFit="1" customWidth="1"/>
    <col min="2065" max="2065" width="10.44140625" style="100" bestFit="1" customWidth="1"/>
    <col min="2066" max="2068" width="9.44140625" style="100" bestFit="1" customWidth="1"/>
    <col min="2069" max="2069" width="9.5546875" style="100" bestFit="1" customWidth="1"/>
    <col min="2070" max="2304" width="11.5546875" style="100"/>
    <col min="2305" max="2305" width="35.88671875" style="100" customWidth="1"/>
    <col min="2306" max="2312" width="13.5546875" style="100" customWidth="1"/>
    <col min="2313" max="2313" width="14" style="100" customWidth="1"/>
    <col min="2314" max="2314" width="11.5546875" style="100"/>
    <col min="2315" max="2315" width="9.44140625" style="100" bestFit="1" customWidth="1"/>
    <col min="2316" max="2316" width="10.44140625" style="100" bestFit="1" customWidth="1"/>
    <col min="2317" max="2320" width="9.44140625" style="100" bestFit="1" customWidth="1"/>
    <col min="2321" max="2321" width="10.44140625" style="100" bestFit="1" customWidth="1"/>
    <col min="2322" max="2324" width="9.44140625" style="100" bestFit="1" customWidth="1"/>
    <col min="2325" max="2325" width="9.5546875" style="100" bestFit="1" customWidth="1"/>
    <col min="2326" max="2560" width="11.5546875" style="100"/>
    <col min="2561" max="2561" width="35.88671875" style="100" customWidth="1"/>
    <col min="2562" max="2568" width="13.5546875" style="100" customWidth="1"/>
    <col min="2569" max="2569" width="14" style="100" customWidth="1"/>
    <col min="2570" max="2570" width="11.5546875" style="100"/>
    <col min="2571" max="2571" width="9.44140625" style="100" bestFit="1" customWidth="1"/>
    <col min="2572" max="2572" width="10.44140625" style="100" bestFit="1" customWidth="1"/>
    <col min="2573" max="2576" width="9.44140625" style="100" bestFit="1" customWidth="1"/>
    <col min="2577" max="2577" width="10.44140625" style="100" bestFit="1" customWidth="1"/>
    <col min="2578" max="2580" width="9.44140625" style="100" bestFit="1" customWidth="1"/>
    <col min="2581" max="2581" width="9.5546875" style="100" bestFit="1" customWidth="1"/>
    <col min="2582" max="2816" width="11.5546875" style="100"/>
    <col min="2817" max="2817" width="35.88671875" style="100" customWidth="1"/>
    <col min="2818" max="2824" width="13.5546875" style="100" customWidth="1"/>
    <col min="2825" max="2825" width="14" style="100" customWidth="1"/>
    <col min="2826" max="2826" width="11.5546875" style="100"/>
    <col min="2827" max="2827" width="9.44140625" style="100" bestFit="1" customWidth="1"/>
    <col min="2828" max="2828" width="10.44140625" style="100" bestFit="1" customWidth="1"/>
    <col min="2829" max="2832" width="9.44140625" style="100" bestFit="1" customWidth="1"/>
    <col min="2833" max="2833" width="10.44140625" style="100" bestFit="1" customWidth="1"/>
    <col min="2834" max="2836" width="9.44140625" style="100" bestFit="1" customWidth="1"/>
    <col min="2837" max="2837" width="9.5546875" style="100" bestFit="1" customWidth="1"/>
    <col min="2838" max="3072" width="11.5546875" style="100"/>
    <col min="3073" max="3073" width="35.88671875" style="100" customWidth="1"/>
    <col min="3074" max="3080" width="13.5546875" style="100" customWidth="1"/>
    <col min="3081" max="3081" width="14" style="100" customWidth="1"/>
    <col min="3082" max="3082" width="11.5546875" style="100"/>
    <col min="3083" max="3083" width="9.44140625" style="100" bestFit="1" customWidth="1"/>
    <col min="3084" max="3084" width="10.44140625" style="100" bestFit="1" customWidth="1"/>
    <col min="3085" max="3088" width="9.44140625" style="100" bestFit="1" customWidth="1"/>
    <col min="3089" max="3089" width="10.44140625" style="100" bestFit="1" customWidth="1"/>
    <col min="3090" max="3092" width="9.44140625" style="100" bestFit="1" customWidth="1"/>
    <col min="3093" max="3093" width="9.5546875" style="100" bestFit="1" customWidth="1"/>
    <col min="3094" max="3328" width="11.5546875" style="100"/>
    <col min="3329" max="3329" width="35.88671875" style="100" customWidth="1"/>
    <col min="3330" max="3336" width="13.5546875" style="100" customWidth="1"/>
    <col min="3337" max="3337" width="14" style="100" customWidth="1"/>
    <col min="3338" max="3338" width="11.5546875" style="100"/>
    <col min="3339" max="3339" width="9.44140625" style="100" bestFit="1" customWidth="1"/>
    <col min="3340" max="3340" width="10.44140625" style="100" bestFit="1" customWidth="1"/>
    <col min="3341" max="3344" width="9.44140625" style="100" bestFit="1" customWidth="1"/>
    <col min="3345" max="3345" width="10.44140625" style="100" bestFit="1" customWidth="1"/>
    <col min="3346" max="3348" width="9.44140625" style="100" bestFit="1" customWidth="1"/>
    <col min="3349" max="3349" width="9.5546875" style="100" bestFit="1" customWidth="1"/>
    <col min="3350" max="3584" width="11.5546875" style="100"/>
    <col min="3585" max="3585" width="35.88671875" style="100" customWidth="1"/>
    <col min="3586" max="3592" width="13.5546875" style="100" customWidth="1"/>
    <col min="3593" max="3593" width="14" style="100" customWidth="1"/>
    <col min="3594" max="3594" width="11.5546875" style="100"/>
    <col min="3595" max="3595" width="9.44140625" style="100" bestFit="1" customWidth="1"/>
    <col min="3596" max="3596" width="10.44140625" style="100" bestFit="1" customWidth="1"/>
    <col min="3597" max="3600" width="9.44140625" style="100" bestFit="1" customWidth="1"/>
    <col min="3601" max="3601" width="10.44140625" style="100" bestFit="1" customWidth="1"/>
    <col min="3602" max="3604" width="9.44140625" style="100" bestFit="1" customWidth="1"/>
    <col min="3605" max="3605" width="9.5546875" style="100" bestFit="1" customWidth="1"/>
    <col min="3606" max="3840" width="11.5546875" style="100"/>
    <col min="3841" max="3841" width="35.88671875" style="100" customWidth="1"/>
    <col min="3842" max="3848" width="13.5546875" style="100" customWidth="1"/>
    <col min="3849" max="3849" width="14" style="100" customWidth="1"/>
    <col min="3850" max="3850" width="11.5546875" style="100"/>
    <col min="3851" max="3851" width="9.44140625" style="100" bestFit="1" customWidth="1"/>
    <col min="3852" max="3852" width="10.44140625" style="100" bestFit="1" customWidth="1"/>
    <col min="3853" max="3856" width="9.44140625" style="100" bestFit="1" customWidth="1"/>
    <col min="3857" max="3857" width="10.44140625" style="100" bestFit="1" customWidth="1"/>
    <col min="3858" max="3860" width="9.44140625" style="100" bestFit="1" customWidth="1"/>
    <col min="3861" max="3861" width="9.5546875" style="100" bestFit="1" customWidth="1"/>
    <col min="3862" max="4096" width="11.5546875" style="100"/>
    <col min="4097" max="4097" width="35.88671875" style="100" customWidth="1"/>
    <col min="4098" max="4104" width="13.5546875" style="100" customWidth="1"/>
    <col min="4105" max="4105" width="14" style="100" customWidth="1"/>
    <col min="4106" max="4106" width="11.5546875" style="100"/>
    <col min="4107" max="4107" width="9.44140625" style="100" bestFit="1" customWidth="1"/>
    <col min="4108" max="4108" width="10.44140625" style="100" bestFit="1" customWidth="1"/>
    <col min="4109" max="4112" width="9.44140625" style="100" bestFit="1" customWidth="1"/>
    <col min="4113" max="4113" width="10.44140625" style="100" bestFit="1" customWidth="1"/>
    <col min="4114" max="4116" width="9.44140625" style="100" bestFit="1" customWidth="1"/>
    <col min="4117" max="4117" width="9.5546875" style="100" bestFit="1" customWidth="1"/>
    <col min="4118" max="4352" width="11.5546875" style="100"/>
    <col min="4353" max="4353" width="35.88671875" style="100" customWidth="1"/>
    <col min="4354" max="4360" width="13.5546875" style="100" customWidth="1"/>
    <col min="4361" max="4361" width="14" style="100" customWidth="1"/>
    <col min="4362" max="4362" width="11.5546875" style="100"/>
    <col min="4363" max="4363" width="9.44140625" style="100" bestFit="1" customWidth="1"/>
    <col min="4364" max="4364" width="10.44140625" style="100" bestFit="1" customWidth="1"/>
    <col min="4365" max="4368" width="9.44140625" style="100" bestFit="1" customWidth="1"/>
    <col min="4369" max="4369" width="10.44140625" style="100" bestFit="1" customWidth="1"/>
    <col min="4370" max="4372" width="9.44140625" style="100" bestFit="1" customWidth="1"/>
    <col min="4373" max="4373" width="9.5546875" style="100" bestFit="1" customWidth="1"/>
    <col min="4374" max="4608" width="11.5546875" style="100"/>
    <col min="4609" max="4609" width="35.88671875" style="100" customWidth="1"/>
    <col min="4610" max="4616" width="13.5546875" style="100" customWidth="1"/>
    <col min="4617" max="4617" width="14" style="100" customWidth="1"/>
    <col min="4618" max="4618" width="11.5546875" style="100"/>
    <col min="4619" max="4619" width="9.44140625" style="100" bestFit="1" customWidth="1"/>
    <col min="4620" max="4620" width="10.44140625" style="100" bestFit="1" customWidth="1"/>
    <col min="4621" max="4624" width="9.44140625" style="100" bestFit="1" customWidth="1"/>
    <col min="4625" max="4625" width="10.44140625" style="100" bestFit="1" customWidth="1"/>
    <col min="4626" max="4628" width="9.44140625" style="100" bestFit="1" customWidth="1"/>
    <col min="4629" max="4629" width="9.5546875" style="100" bestFit="1" customWidth="1"/>
    <col min="4630" max="4864" width="11.5546875" style="100"/>
    <col min="4865" max="4865" width="35.88671875" style="100" customWidth="1"/>
    <col min="4866" max="4872" width="13.5546875" style="100" customWidth="1"/>
    <col min="4873" max="4873" width="14" style="100" customWidth="1"/>
    <col min="4874" max="4874" width="11.5546875" style="100"/>
    <col min="4875" max="4875" width="9.44140625" style="100" bestFit="1" customWidth="1"/>
    <col min="4876" max="4876" width="10.44140625" style="100" bestFit="1" customWidth="1"/>
    <col min="4877" max="4880" width="9.44140625" style="100" bestFit="1" customWidth="1"/>
    <col min="4881" max="4881" width="10.44140625" style="100" bestFit="1" customWidth="1"/>
    <col min="4882" max="4884" width="9.44140625" style="100" bestFit="1" customWidth="1"/>
    <col min="4885" max="4885" width="9.5546875" style="100" bestFit="1" customWidth="1"/>
    <col min="4886" max="5120" width="11.5546875" style="100"/>
    <col min="5121" max="5121" width="35.88671875" style="100" customWidth="1"/>
    <col min="5122" max="5128" width="13.5546875" style="100" customWidth="1"/>
    <col min="5129" max="5129" width="14" style="100" customWidth="1"/>
    <col min="5130" max="5130" width="11.5546875" style="100"/>
    <col min="5131" max="5131" width="9.44140625" style="100" bestFit="1" customWidth="1"/>
    <col min="5132" max="5132" width="10.44140625" style="100" bestFit="1" customWidth="1"/>
    <col min="5133" max="5136" width="9.44140625" style="100" bestFit="1" customWidth="1"/>
    <col min="5137" max="5137" width="10.44140625" style="100" bestFit="1" customWidth="1"/>
    <col min="5138" max="5140" width="9.44140625" style="100" bestFit="1" customWidth="1"/>
    <col min="5141" max="5141" width="9.5546875" style="100" bestFit="1" customWidth="1"/>
    <col min="5142" max="5376" width="11.5546875" style="100"/>
    <col min="5377" max="5377" width="35.88671875" style="100" customWidth="1"/>
    <col min="5378" max="5384" width="13.5546875" style="100" customWidth="1"/>
    <col min="5385" max="5385" width="14" style="100" customWidth="1"/>
    <col min="5386" max="5386" width="11.5546875" style="100"/>
    <col min="5387" max="5387" width="9.44140625" style="100" bestFit="1" customWidth="1"/>
    <col min="5388" max="5388" width="10.44140625" style="100" bestFit="1" customWidth="1"/>
    <col min="5389" max="5392" width="9.44140625" style="100" bestFit="1" customWidth="1"/>
    <col min="5393" max="5393" width="10.44140625" style="100" bestFit="1" customWidth="1"/>
    <col min="5394" max="5396" width="9.44140625" style="100" bestFit="1" customWidth="1"/>
    <col min="5397" max="5397" width="9.5546875" style="100" bestFit="1" customWidth="1"/>
    <col min="5398" max="5632" width="11.5546875" style="100"/>
    <col min="5633" max="5633" width="35.88671875" style="100" customWidth="1"/>
    <col min="5634" max="5640" width="13.5546875" style="100" customWidth="1"/>
    <col min="5641" max="5641" width="14" style="100" customWidth="1"/>
    <col min="5642" max="5642" width="11.5546875" style="100"/>
    <col min="5643" max="5643" width="9.44140625" style="100" bestFit="1" customWidth="1"/>
    <col min="5644" max="5644" width="10.44140625" style="100" bestFit="1" customWidth="1"/>
    <col min="5645" max="5648" width="9.44140625" style="100" bestFit="1" customWidth="1"/>
    <col min="5649" max="5649" width="10.44140625" style="100" bestFit="1" customWidth="1"/>
    <col min="5650" max="5652" width="9.44140625" style="100" bestFit="1" customWidth="1"/>
    <col min="5653" max="5653" width="9.5546875" style="100" bestFit="1" customWidth="1"/>
    <col min="5654" max="5888" width="11.5546875" style="100"/>
    <col min="5889" max="5889" width="35.88671875" style="100" customWidth="1"/>
    <col min="5890" max="5896" width="13.5546875" style="100" customWidth="1"/>
    <col min="5897" max="5897" width="14" style="100" customWidth="1"/>
    <col min="5898" max="5898" width="11.5546875" style="100"/>
    <col min="5899" max="5899" width="9.44140625" style="100" bestFit="1" customWidth="1"/>
    <col min="5900" max="5900" width="10.44140625" style="100" bestFit="1" customWidth="1"/>
    <col min="5901" max="5904" width="9.44140625" style="100" bestFit="1" customWidth="1"/>
    <col min="5905" max="5905" width="10.44140625" style="100" bestFit="1" customWidth="1"/>
    <col min="5906" max="5908" width="9.44140625" style="100" bestFit="1" customWidth="1"/>
    <col min="5909" max="5909" width="9.5546875" style="100" bestFit="1" customWidth="1"/>
    <col min="5910" max="6144" width="11.5546875" style="100"/>
    <col min="6145" max="6145" width="35.88671875" style="100" customWidth="1"/>
    <col min="6146" max="6152" width="13.5546875" style="100" customWidth="1"/>
    <col min="6153" max="6153" width="14" style="100" customWidth="1"/>
    <col min="6154" max="6154" width="11.5546875" style="100"/>
    <col min="6155" max="6155" width="9.44140625" style="100" bestFit="1" customWidth="1"/>
    <col min="6156" max="6156" width="10.44140625" style="100" bestFit="1" customWidth="1"/>
    <col min="6157" max="6160" width="9.44140625" style="100" bestFit="1" customWidth="1"/>
    <col min="6161" max="6161" width="10.44140625" style="100" bestFit="1" customWidth="1"/>
    <col min="6162" max="6164" width="9.44140625" style="100" bestFit="1" customWidth="1"/>
    <col min="6165" max="6165" width="9.5546875" style="100" bestFit="1" customWidth="1"/>
    <col min="6166" max="6400" width="11.5546875" style="100"/>
    <col min="6401" max="6401" width="35.88671875" style="100" customWidth="1"/>
    <col min="6402" max="6408" width="13.5546875" style="100" customWidth="1"/>
    <col min="6409" max="6409" width="14" style="100" customWidth="1"/>
    <col min="6410" max="6410" width="11.5546875" style="100"/>
    <col min="6411" max="6411" width="9.44140625" style="100" bestFit="1" customWidth="1"/>
    <col min="6412" max="6412" width="10.44140625" style="100" bestFit="1" customWidth="1"/>
    <col min="6413" max="6416" width="9.44140625" style="100" bestFit="1" customWidth="1"/>
    <col min="6417" max="6417" width="10.44140625" style="100" bestFit="1" customWidth="1"/>
    <col min="6418" max="6420" width="9.44140625" style="100" bestFit="1" customWidth="1"/>
    <col min="6421" max="6421" width="9.5546875" style="100" bestFit="1" customWidth="1"/>
    <col min="6422" max="6656" width="11.5546875" style="100"/>
    <col min="6657" max="6657" width="35.88671875" style="100" customWidth="1"/>
    <col min="6658" max="6664" width="13.5546875" style="100" customWidth="1"/>
    <col min="6665" max="6665" width="14" style="100" customWidth="1"/>
    <col min="6666" max="6666" width="11.5546875" style="100"/>
    <col min="6667" max="6667" width="9.44140625" style="100" bestFit="1" customWidth="1"/>
    <col min="6668" max="6668" width="10.44140625" style="100" bestFit="1" customWidth="1"/>
    <col min="6669" max="6672" width="9.44140625" style="100" bestFit="1" customWidth="1"/>
    <col min="6673" max="6673" width="10.44140625" style="100" bestFit="1" customWidth="1"/>
    <col min="6674" max="6676" width="9.44140625" style="100" bestFit="1" customWidth="1"/>
    <col min="6677" max="6677" width="9.5546875" style="100" bestFit="1" customWidth="1"/>
    <col min="6678" max="6912" width="11.5546875" style="100"/>
    <col min="6913" max="6913" width="35.88671875" style="100" customWidth="1"/>
    <col min="6914" max="6920" width="13.5546875" style="100" customWidth="1"/>
    <col min="6921" max="6921" width="14" style="100" customWidth="1"/>
    <col min="6922" max="6922" width="11.5546875" style="100"/>
    <col min="6923" max="6923" width="9.44140625" style="100" bestFit="1" customWidth="1"/>
    <col min="6924" max="6924" width="10.44140625" style="100" bestFit="1" customWidth="1"/>
    <col min="6925" max="6928" width="9.44140625" style="100" bestFit="1" customWidth="1"/>
    <col min="6929" max="6929" width="10.44140625" style="100" bestFit="1" customWidth="1"/>
    <col min="6930" max="6932" width="9.44140625" style="100" bestFit="1" customWidth="1"/>
    <col min="6933" max="6933" width="9.5546875" style="100" bestFit="1" customWidth="1"/>
    <col min="6934" max="7168" width="11.5546875" style="100"/>
    <col min="7169" max="7169" width="35.88671875" style="100" customWidth="1"/>
    <col min="7170" max="7176" width="13.5546875" style="100" customWidth="1"/>
    <col min="7177" max="7177" width="14" style="100" customWidth="1"/>
    <col min="7178" max="7178" width="11.5546875" style="100"/>
    <col min="7179" max="7179" width="9.44140625" style="100" bestFit="1" customWidth="1"/>
    <col min="7180" max="7180" width="10.44140625" style="100" bestFit="1" customWidth="1"/>
    <col min="7181" max="7184" width="9.44140625" style="100" bestFit="1" customWidth="1"/>
    <col min="7185" max="7185" width="10.44140625" style="100" bestFit="1" customWidth="1"/>
    <col min="7186" max="7188" width="9.44140625" style="100" bestFit="1" customWidth="1"/>
    <col min="7189" max="7189" width="9.5546875" style="100" bestFit="1" customWidth="1"/>
    <col min="7190" max="7424" width="11.5546875" style="100"/>
    <col min="7425" max="7425" width="35.88671875" style="100" customWidth="1"/>
    <col min="7426" max="7432" width="13.5546875" style="100" customWidth="1"/>
    <col min="7433" max="7433" width="14" style="100" customWidth="1"/>
    <col min="7434" max="7434" width="11.5546875" style="100"/>
    <col min="7435" max="7435" width="9.44140625" style="100" bestFit="1" customWidth="1"/>
    <col min="7436" max="7436" width="10.44140625" style="100" bestFit="1" customWidth="1"/>
    <col min="7437" max="7440" width="9.44140625" style="100" bestFit="1" customWidth="1"/>
    <col min="7441" max="7441" width="10.44140625" style="100" bestFit="1" customWidth="1"/>
    <col min="7442" max="7444" width="9.44140625" style="100" bestFit="1" customWidth="1"/>
    <col min="7445" max="7445" width="9.5546875" style="100" bestFit="1" customWidth="1"/>
    <col min="7446" max="7680" width="11.5546875" style="100"/>
    <col min="7681" max="7681" width="35.88671875" style="100" customWidth="1"/>
    <col min="7682" max="7688" width="13.5546875" style="100" customWidth="1"/>
    <col min="7689" max="7689" width="14" style="100" customWidth="1"/>
    <col min="7690" max="7690" width="11.5546875" style="100"/>
    <col min="7691" max="7691" width="9.44140625" style="100" bestFit="1" customWidth="1"/>
    <col min="7692" max="7692" width="10.44140625" style="100" bestFit="1" customWidth="1"/>
    <col min="7693" max="7696" width="9.44140625" style="100" bestFit="1" customWidth="1"/>
    <col min="7697" max="7697" width="10.44140625" style="100" bestFit="1" customWidth="1"/>
    <col min="7698" max="7700" width="9.44140625" style="100" bestFit="1" customWidth="1"/>
    <col min="7701" max="7701" width="9.5546875" style="100" bestFit="1" customWidth="1"/>
    <col min="7702" max="7936" width="11.5546875" style="100"/>
    <col min="7937" max="7937" width="35.88671875" style="100" customWidth="1"/>
    <col min="7938" max="7944" width="13.5546875" style="100" customWidth="1"/>
    <col min="7945" max="7945" width="14" style="100" customWidth="1"/>
    <col min="7946" max="7946" width="11.5546875" style="100"/>
    <col min="7947" max="7947" width="9.44140625" style="100" bestFit="1" customWidth="1"/>
    <col min="7948" max="7948" width="10.44140625" style="100" bestFit="1" customWidth="1"/>
    <col min="7949" max="7952" width="9.44140625" style="100" bestFit="1" customWidth="1"/>
    <col min="7953" max="7953" width="10.44140625" style="100" bestFit="1" customWidth="1"/>
    <col min="7954" max="7956" width="9.44140625" style="100" bestFit="1" customWidth="1"/>
    <col min="7957" max="7957" width="9.5546875" style="100" bestFit="1" customWidth="1"/>
    <col min="7958" max="8192" width="11.5546875" style="100"/>
    <col min="8193" max="8193" width="35.88671875" style="100" customWidth="1"/>
    <col min="8194" max="8200" width="13.5546875" style="100" customWidth="1"/>
    <col min="8201" max="8201" width="14" style="100" customWidth="1"/>
    <col min="8202" max="8202" width="11.5546875" style="100"/>
    <col min="8203" max="8203" width="9.44140625" style="100" bestFit="1" customWidth="1"/>
    <col min="8204" max="8204" width="10.44140625" style="100" bestFit="1" customWidth="1"/>
    <col min="8205" max="8208" width="9.44140625" style="100" bestFit="1" customWidth="1"/>
    <col min="8209" max="8209" width="10.44140625" style="100" bestFit="1" customWidth="1"/>
    <col min="8210" max="8212" width="9.44140625" style="100" bestFit="1" customWidth="1"/>
    <col min="8213" max="8213" width="9.5546875" style="100" bestFit="1" customWidth="1"/>
    <col min="8214" max="8448" width="11.5546875" style="100"/>
    <col min="8449" max="8449" width="35.88671875" style="100" customWidth="1"/>
    <col min="8450" max="8456" width="13.5546875" style="100" customWidth="1"/>
    <col min="8457" max="8457" width="14" style="100" customWidth="1"/>
    <col min="8458" max="8458" width="11.5546875" style="100"/>
    <col min="8459" max="8459" width="9.44140625" style="100" bestFit="1" customWidth="1"/>
    <col min="8460" max="8460" width="10.44140625" style="100" bestFit="1" customWidth="1"/>
    <col min="8461" max="8464" width="9.44140625" style="100" bestFit="1" customWidth="1"/>
    <col min="8465" max="8465" width="10.44140625" style="100" bestFit="1" customWidth="1"/>
    <col min="8466" max="8468" width="9.44140625" style="100" bestFit="1" customWidth="1"/>
    <col min="8469" max="8469" width="9.5546875" style="100" bestFit="1" customWidth="1"/>
    <col min="8470" max="8704" width="11.5546875" style="100"/>
    <col min="8705" max="8705" width="35.88671875" style="100" customWidth="1"/>
    <col min="8706" max="8712" width="13.5546875" style="100" customWidth="1"/>
    <col min="8713" max="8713" width="14" style="100" customWidth="1"/>
    <col min="8714" max="8714" width="11.5546875" style="100"/>
    <col min="8715" max="8715" width="9.44140625" style="100" bestFit="1" customWidth="1"/>
    <col min="8716" max="8716" width="10.44140625" style="100" bestFit="1" customWidth="1"/>
    <col min="8717" max="8720" width="9.44140625" style="100" bestFit="1" customWidth="1"/>
    <col min="8721" max="8721" width="10.44140625" style="100" bestFit="1" customWidth="1"/>
    <col min="8722" max="8724" width="9.44140625" style="100" bestFit="1" customWidth="1"/>
    <col min="8725" max="8725" width="9.5546875" style="100" bestFit="1" customWidth="1"/>
    <col min="8726" max="8960" width="11.5546875" style="100"/>
    <col min="8961" max="8961" width="35.88671875" style="100" customWidth="1"/>
    <col min="8962" max="8968" width="13.5546875" style="100" customWidth="1"/>
    <col min="8969" max="8969" width="14" style="100" customWidth="1"/>
    <col min="8970" max="8970" width="11.5546875" style="100"/>
    <col min="8971" max="8971" width="9.44140625" style="100" bestFit="1" customWidth="1"/>
    <col min="8972" max="8972" width="10.44140625" style="100" bestFit="1" customWidth="1"/>
    <col min="8973" max="8976" width="9.44140625" style="100" bestFit="1" customWidth="1"/>
    <col min="8977" max="8977" width="10.44140625" style="100" bestFit="1" customWidth="1"/>
    <col min="8978" max="8980" width="9.44140625" style="100" bestFit="1" customWidth="1"/>
    <col min="8981" max="8981" width="9.5546875" style="100" bestFit="1" customWidth="1"/>
    <col min="8982" max="9216" width="11.5546875" style="100"/>
    <col min="9217" max="9217" width="35.88671875" style="100" customWidth="1"/>
    <col min="9218" max="9224" width="13.5546875" style="100" customWidth="1"/>
    <col min="9225" max="9225" width="14" style="100" customWidth="1"/>
    <col min="9226" max="9226" width="11.5546875" style="100"/>
    <col min="9227" max="9227" width="9.44140625" style="100" bestFit="1" customWidth="1"/>
    <col min="9228" max="9228" width="10.44140625" style="100" bestFit="1" customWidth="1"/>
    <col min="9229" max="9232" width="9.44140625" style="100" bestFit="1" customWidth="1"/>
    <col min="9233" max="9233" width="10.44140625" style="100" bestFit="1" customWidth="1"/>
    <col min="9234" max="9236" width="9.44140625" style="100" bestFit="1" customWidth="1"/>
    <col min="9237" max="9237" width="9.5546875" style="100" bestFit="1" customWidth="1"/>
    <col min="9238" max="9472" width="11.5546875" style="100"/>
    <col min="9473" max="9473" width="35.88671875" style="100" customWidth="1"/>
    <col min="9474" max="9480" width="13.5546875" style="100" customWidth="1"/>
    <col min="9481" max="9481" width="14" style="100" customWidth="1"/>
    <col min="9482" max="9482" width="11.5546875" style="100"/>
    <col min="9483" max="9483" width="9.44140625" style="100" bestFit="1" customWidth="1"/>
    <col min="9484" max="9484" width="10.44140625" style="100" bestFit="1" customWidth="1"/>
    <col min="9485" max="9488" width="9.44140625" style="100" bestFit="1" customWidth="1"/>
    <col min="9489" max="9489" width="10.44140625" style="100" bestFit="1" customWidth="1"/>
    <col min="9490" max="9492" width="9.44140625" style="100" bestFit="1" customWidth="1"/>
    <col min="9493" max="9493" width="9.5546875" style="100" bestFit="1" customWidth="1"/>
    <col min="9494" max="9728" width="11.5546875" style="100"/>
    <col min="9729" max="9729" width="35.88671875" style="100" customWidth="1"/>
    <col min="9730" max="9736" width="13.5546875" style="100" customWidth="1"/>
    <col min="9737" max="9737" width="14" style="100" customWidth="1"/>
    <col min="9738" max="9738" width="11.5546875" style="100"/>
    <col min="9739" max="9739" width="9.44140625" style="100" bestFit="1" customWidth="1"/>
    <col min="9740" max="9740" width="10.44140625" style="100" bestFit="1" customWidth="1"/>
    <col min="9741" max="9744" width="9.44140625" style="100" bestFit="1" customWidth="1"/>
    <col min="9745" max="9745" width="10.44140625" style="100" bestFit="1" customWidth="1"/>
    <col min="9746" max="9748" width="9.44140625" style="100" bestFit="1" customWidth="1"/>
    <col min="9749" max="9749" width="9.5546875" style="100" bestFit="1" customWidth="1"/>
    <col min="9750" max="9984" width="11.5546875" style="100"/>
    <col min="9985" max="9985" width="35.88671875" style="100" customWidth="1"/>
    <col min="9986" max="9992" width="13.5546875" style="100" customWidth="1"/>
    <col min="9993" max="9993" width="14" style="100" customWidth="1"/>
    <col min="9994" max="9994" width="11.5546875" style="100"/>
    <col min="9995" max="9995" width="9.44140625" style="100" bestFit="1" customWidth="1"/>
    <col min="9996" max="9996" width="10.44140625" style="100" bestFit="1" customWidth="1"/>
    <col min="9997" max="10000" width="9.44140625" style="100" bestFit="1" customWidth="1"/>
    <col min="10001" max="10001" width="10.44140625" style="100" bestFit="1" customWidth="1"/>
    <col min="10002" max="10004" width="9.44140625" style="100" bestFit="1" customWidth="1"/>
    <col min="10005" max="10005" width="9.5546875" style="100" bestFit="1" customWidth="1"/>
    <col min="10006" max="10240" width="11.5546875" style="100"/>
    <col min="10241" max="10241" width="35.88671875" style="100" customWidth="1"/>
    <col min="10242" max="10248" width="13.5546875" style="100" customWidth="1"/>
    <col min="10249" max="10249" width="14" style="100" customWidth="1"/>
    <col min="10250" max="10250" width="11.5546875" style="100"/>
    <col min="10251" max="10251" width="9.44140625" style="100" bestFit="1" customWidth="1"/>
    <col min="10252" max="10252" width="10.44140625" style="100" bestFit="1" customWidth="1"/>
    <col min="10253" max="10256" width="9.44140625" style="100" bestFit="1" customWidth="1"/>
    <col min="10257" max="10257" width="10.44140625" style="100" bestFit="1" customWidth="1"/>
    <col min="10258" max="10260" width="9.44140625" style="100" bestFit="1" customWidth="1"/>
    <col min="10261" max="10261" width="9.5546875" style="100" bestFit="1" customWidth="1"/>
    <col min="10262" max="10496" width="11.5546875" style="100"/>
    <col min="10497" max="10497" width="35.88671875" style="100" customWidth="1"/>
    <col min="10498" max="10504" width="13.5546875" style="100" customWidth="1"/>
    <col min="10505" max="10505" width="14" style="100" customWidth="1"/>
    <col min="10506" max="10506" width="11.5546875" style="100"/>
    <col min="10507" max="10507" width="9.44140625" style="100" bestFit="1" customWidth="1"/>
    <col min="10508" max="10508" width="10.44140625" style="100" bestFit="1" customWidth="1"/>
    <col min="10509" max="10512" width="9.44140625" style="100" bestFit="1" customWidth="1"/>
    <col min="10513" max="10513" width="10.44140625" style="100" bestFit="1" customWidth="1"/>
    <col min="10514" max="10516" width="9.44140625" style="100" bestFit="1" customWidth="1"/>
    <col min="10517" max="10517" width="9.5546875" style="100" bestFit="1" customWidth="1"/>
    <col min="10518" max="10752" width="11.5546875" style="100"/>
    <col min="10753" max="10753" width="35.88671875" style="100" customWidth="1"/>
    <col min="10754" max="10760" width="13.5546875" style="100" customWidth="1"/>
    <col min="10761" max="10761" width="14" style="100" customWidth="1"/>
    <col min="10762" max="10762" width="11.5546875" style="100"/>
    <col min="10763" max="10763" width="9.44140625" style="100" bestFit="1" customWidth="1"/>
    <col min="10764" max="10764" width="10.44140625" style="100" bestFit="1" customWidth="1"/>
    <col min="10765" max="10768" width="9.44140625" style="100" bestFit="1" customWidth="1"/>
    <col min="10769" max="10769" width="10.44140625" style="100" bestFit="1" customWidth="1"/>
    <col min="10770" max="10772" width="9.44140625" style="100" bestFit="1" customWidth="1"/>
    <col min="10773" max="10773" width="9.5546875" style="100" bestFit="1" customWidth="1"/>
    <col min="10774" max="11008" width="11.5546875" style="100"/>
    <col min="11009" max="11009" width="35.88671875" style="100" customWidth="1"/>
    <col min="11010" max="11016" width="13.5546875" style="100" customWidth="1"/>
    <col min="11017" max="11017" width="14" style="100" customWidth="1"/>
    <col min="11018" max="11018" width="11.5546875" style="100"/>
    <col min="11019" max="11019" width="9.44140625" style="100" bestFit="1" customWidth="1"/>
    <col min="11020" max="11020" width="10.44140625" style="100" bestFit="1" customWidth="1"/>
    <col min="11021" max="11024" width="9.44140625" style="100" bestFit="1" customWidth="1"/>
    <col min="11025" max="11025" width="10.44140625" style="100" bestFit="1" customWidth="1"/>
    <col min="11026" max="11028" width="9.44140625" style="100" bestFit="1" customWidth="1"/>
    <col min="11029" max="11029" width="9.5546875" style="100" bestFit="1" customWidth="1"/>
    <col min="11030" max="11264" width="11.5546875" style="100"/>
    <col min="11265" max="11265" width="35.88671875" style="100" customWidth="1"/>
    <col min="11266" max="11272" width="13.5546875" style="100" customWidth="1"/>
    <col min="11273" max="11273" width="14" style="100" customWidth="1"/>
    <col min="11274" max="11274" width="11.5546875" style="100"/>
    <col min="11275" max="11275" width="9.44140625" style="100" bestFit="1" customWidth="1"/>
    <col min="11276" max="11276" width="10.44140625" style="100" bestFit="1" customWidth="1"/>
    <col min="11277" max="11280" width="9.44140625" style="100" bestFit="1" customWidth="1"/>
    <col min="11281" max="11281" width="10.44140625" style="100" bestFit="1" customWidth="1"/>
    <col min="11282" max="11284" width="9.44140625" style="100" bestFit="1" customWidth="1"/>
    <col min="11285" max="11285" width="9.5546875" style="100" bestFit="1" customWidth="1"/>
    <col min="11286" max="11520" width="11.5546875" style="100"/>
    <col min="11521" max="11521" width="35.88671875" style="100" customWidth="1"/>
    <col min="11522" max="11528" width="13.5546875" style="100" customWidth="1"/>
    <col min="11529" max="11529" width="14" style="100" customWidth="1"/>
    <col min="11530" max="11530" width="11.5546875" style="100"/>
    <col min="11531" max="11531" width="9.44140625" style="100" bestFit="1" customWidth="1"/>
    <col min="11532" max="11532" width="10.44140625" style="100" bestFit="1" customWidth="1"/>
    <col min="11533" max="11536" width="9.44140625" style="100" bestFit="1" customWidth="1"/>
    <col min="11537" max="11537" width="10.44140625" style="100" bestFit="1" customWidth="1"/>
    <col min="11538" max="11540" width="9.44140625" style="100" bestFit="1" customWidth="1"/>
    <col min="11541" max="11541" width="9.5546875" style="100" bestFit="1" customWidth="1"/>
    <col min="11542" max="11776" width="11.5546875" style="100"/>
    <col min="11777" max="11777" width="35.88671875" style="100" customWidth="1"/>
    <col min="11778" max="11784" width="13.5546875" style="100" customWidth="1"/>
    <col min="11785" max="11785" width="14" style="100" customWidth="1"/>
    <col min="11786" max="11786" width="11.5546875" style="100"/>
    <col min="11787" max="11787" width="9.44140625" style="100" bestFit="1" customWidth="1"/>
    <col min="11788" max="11788" width="10.44140625" style="100" bestFit="1" customWidth="1"/>
    <col min="11789" max="11792" width="9.44140625" style="100" bestFit="1" customWidth="1"/>
    <col min="11793" max="11793" width="10.44140625" style="100" bestFit="1" customWidth="1"/>
    <col min="11794" max="11796" width="9.44140625" style="100" bestFit="1" customWidth="1"/>
    <col min="11797" max="11797" width="9.5546875" style="100" bestFit="1" customWidth="1"/>
    <col min="11798" max="12032" width="11.5546875" style="100"/>
    <col min="12033" max="12033" width="35.88671875" style="100" customWidth="1"/>
    <col min="12034" max="12040" width="13.5546875" style="100" customWidth="1"/>
    <col min="12041" max="12041" width="14" style="100" customWidth="1"/>
    <col min="12042" max="12042" width="11.5546875" style="100"/>
    <col min="12043" max="12043" width="9.44140625" style="100" bestFit="1" customWidth="1"/>
    <col min="12044" max="12044" width="10.44140625" style="100" bestFit="1" customWidth="1"/>
    <col min="12045" max="12048" width="9.44140625" style="100" bestFit="1" customWidth="1"/>
    <col min="12049" max="12049" width="10.44140625" style="100" bestFit="1" customWidth="1"/>
    <col min="12050" max="12052" width="9.44140625" style="100" bestFit="1" customWidth="1"/>
    <col min="12053" max="12053" width="9.5546875" style="100" bestFit="1" customWidth="1"/>
    <col min="12054" max="12288" width="11.5546875" style="100"/>
    <col min="12289" max="12289" width="35.88671875" style="100" customWidth="1"/>
    <col min="12290" max="12296" width="13.5546875" style="100" customWidth="1"/>
    <col min="12297" max="12297" width="14" style="100" customWidth="1"/>
    <col min="12298" max="12298" width="11.5546875" style="100"/>
    <col min="12299" max="12299" width="9.44140625" style="100" bestFit="1" customWidth="1"/>
    <col min="12300" max="12300" width="10.44140625" style="100" bestFit="1" customWidth="1"/>
    <col min="12301" max="12304" width="9.44140625" style="100" bestFit="1" customWidth="1"/>
    <col min="12305" max="12305" width="10.44140625" style="100" bestFit="1" customWidth="1"/>
    <col min="12306" max="12308" width="9.44140625" style="100" bestFit="1" customWidth="1"/>
    <col min="12309" max="12309" width="9.5546875" style="100" bestFit="1" customWidth="1"/>
    <col min="12310" max="12544" width="11.5546875" style="100"/>
    <col min="12545" max="12545" width="35.88671875" style="100" customWidth="1"/>
    <col min="12546" max="12552" width="13.5546875" style="100" customWidth="1"/>
    <col min="12553" max="12553" width="14" style="100" customWidth="1"/>
    <col min="12554" max="12554" width="11.5546875" style="100"/>
    <col min="12555" max="12555" width="9.44140625" style="100" bestFit="1" customWidth="1"/>
    <col min="12556" max="12556" width="10.44140625" style="100" bestFit="1" customWidth="1"/>
    <col min="12557" max="12560" width="9.44140625" style="100" bestFit="1" customWidth="1"/>
    <col min="12561" max="12561" width="10.44140625" style="100" bestFit="1" customWidth="1"/>
    <col min="12562" max="12564" width="9.44140625" style="100" bestFit="1" customWidth="1"/>
    <col min="12565" max="12565" width="9.5546875" style="100" bestFit="1" customWidth="1"/>
    <col min="12566" max="12800" width="11.5546875" style="100"/>
    <col min="12801" max="12801" width="35.88671875" style="100" customWidth="1"/>
    <col min="12802" max="12808" width="13.5546875" style="100" customWidth="1"/>
    <col min="12809" max="12809" width="14" style="100" customWidth="1"/>
    <col min="12810" max="12810" width="11.5546875" style="100"/>
    <col min="12811" max="12811" width="9.44140625" style="100" bestFit="1" customWidth="1"/>
    <col min="12812" max="12812" width="10.44140625" style="100" bestFit="1" customWidth="1"/>
    <col min="12813" max="12816" width="9.44140625" style="100" bestFit="1" customWidth="1"/>
    <col min="12817" max="12817" width="10.44140625" style="100" bestFit="1" customWidth="1"/>
    <col min="12818" max="12820" width="9.44140625" style="100" bestFit="1" customWidth="1"/>
    <col min="12821" max="12821" width="9.5546875" style="100" bestFit="1" customWidth="1"/>
    <col min="12822" max="13056" width="11.5546875" style="100"/>
    <col min="13057" max="13057" width="35.88671875" style="100" customWidth="1"/>
    <col min="13058" max="13064" width="13.5546875" style="100" customWidth="1"/>
    <col min="13065" max="13065" width="14" style="100" customWidth="1"/>
    <col min="13066" max="13066" width="11.5546875" style="100"/>
    <col min="13067" max="13067" width="9.44140625" style="100" bestFit="1" customWidth="1"/>
    <col min="13068" max="13068" width="10.44140625" style="100" bestFit="1" customWidth="1"/>
    <col min="13069" max="13072" width="9.44140625" style="100" bestFit="1" customWidth="1"/>
    <col min="13073" max="13073" width="10.44140625" style="100" bestFit="1" customWidth="1"/>
    <col min="13074" max="13076" width="9.44140625" style="100" bestFit="1" customWidth="1"/>
    <col min="13077" max="13077" width="9.5546875" style="100" bestFit="1" customWidth="1"/>
    <col min="13078" max="13312" width="11.5546875" style="100"/>
    <col min="13313" max="13313" width="35.88671875" style="100" customWidth="1"/>
    <col min="13314" max="13320" width="13.5546875" style="100" customWidth="1"/>
    <col min="13321" max="13321" width="14" style="100" customWidth="1"/>
    <col min="13322" max="13322" width="11.5546875" style="100"/>
    <col min="13323" max="13323" width="9.44140625" style="100" bestFit="1" customWidth="1"/>
    <col min="13324" max="13324" width="10.44140625" style="100" bestFit="1" customWidth="1"/>
    <col min="13325" max="13328" width="9.44140625" style="100" bestFit="1" customWidth="1"/>
    <col min="13329" max="13329" width="10.44140625" style="100" bestFit="1" customWidth="1"/>
    <col min="13330" max="13332" width="9.44140625" style="100" bestFit="1" customWidth="1"/>
    <col min="13333" max="13333" width="9.5546875" style="100" bestFit="1" customWidth="1"/>
    <col min="13334" max="13568" width="11.5546875" style="100"/>
    <col min="13569" max="13569" width="35.88671875" style="100" customWidth="1"/>
    <col min="13570" max="13576" width="13.5546875" style="100" customWidth="1"/>
    <col min="13577" max="13577" width="14" style="100" customWidth="1"/>
    <col min="13578" max="13578" width="11.5546875" style="100"/>
    <col min="13579" max="13579" width="9.44140625" style="100" bestFit="1" customWidth="1"/>
    <col min="13580" max="13580" width="10.44140625" style="100" bestFit="1" customWidth="1"/>
    <col min="13581" max="13584" width="9.44140625" style="100" bestFit="1" customWidth="1"/>
    <col min="13585" max="13585" width="10.44140625" style="100" bestFit="1" customWidth="1"/>
    <col min="13586" max="13588" width="9.44140625" style="100" bestFit="1" customWidth="1"/>
    <col min="13589" max="13589" width="9.5546875" style="100" bestFit="1" customWidth="1"/>
    <col min="13590" max="13824" width="11.5546875" style="100"/>
    <col min="13825" max="13825" width="35.88671875" style="100" customWidth="1"/>
    <col min="13826" max="13832" width="13.5546875" style="100" customWidth="1"/>
    <col min="13833" max="13833" width="14" style="100" customWidth="1"/>
    <col min="13834" max="13834" width="11.5546875" style="100"/>
    <col min="13835" max="13835" width="9.44140625" style="100" bestFit="1" customWidth="1"/>
    <col min="13836" max="13836" width="10.44140625" style="100" bestFit="1" customWidth="1"/>
    <col min="13837" max="13840" width="9.44140625" style="100" bestFit="1" customWidth="1"/>
    <col min="13841" max="13841" width="10.44140625" style="100" bestFit="1" customWidth="1"/>
    <col min="13842" max="13844" width="9.44140625" style="100" bestFit="1" customWidth="1"/>
    <col min="13845" max="13845" width="9.5546875" style="100" bestFit="1" customWidth="1"/>
    <col min="13846" max="14080" width="11.5546875" style="100"/>
    <col min="14081" max="14081" width="35.88671875" style="100" customWidth="1"/>
    <col min="14082" max="14088" width="13.5546875" style="100" customWidth="1"/>
    <col min="14089" max="14089" width="14" style="100" customWidth="1"/>
    <col min="14090" max="14090" width="11.5546875" style="100"/>
    <col min="14091" max="14091" width="9.44140625" style="100" bestFit="1" customWidth="1"/>
    <col min="14092" max="14092" width="10.44140625" style="100" bestFit="1" customWidth="1"/>
    <col min="14093" max="14096" width="9.44140625" style="100" bestFit="1" customWidth="1"/>
    <col min="14097" max="14097" width="10.44140625" style="100" bestFit="1" customWidth="1"/>
    <col min="14098" max="14100" width="9.44140625" style="100" bestFit="1" customWidth="1"/>
    <col min="14101" max="14101" width="9.5546875" style="100" bestFit="1" customWidth="1"/>
    <col min="14102" max="14336" width="11.5546875" style="100"/>
    <col min="14337" max="14337" width="35.88671875" style="100" customWidth="1"/>
    <col min="14338" max="14344" width="13.5546875" style="100" customWidth="1"/>
    <col min="14345" max="14345" width="14" style="100" customWidth="1"/>
    <col min="14346" max="14346" width="11.5546875" style="100"/>
    <col min="14347" max="14347" width="9.44140625" style="100" bestFit="1" customWidth="1"/>
    <col min="14348" max="14348" width="10.44140625" style="100" bestFit="1" customWidth="1"/>
    <col min="14349" max="14352" width="9.44140625" style="100" bestFit="1" customWidth="1"/>
    <col min="14353" max="14353" width="10.44140625" style="100" bestFit="1" customWidth="1"/>
    <col min="14354" max="14356" width="9.44140625" style="100" bestFit="1" customWidth="1"/>
    <col min="14357" max="14357" width="9.5546875" style="100" bestFit="1" customWidth="1"/>
    <col min="14358" max="14592" width="11.5546875" style="100"/>
    <col min="14593" max="14593" width="35.88671875" style="100" customWidth="1"/>
    <col min="14594" max="14600" width="13.5546875" style="100" customWidth="1"/>
    <col min="14601" max="14601" width="14" style="100" customWidth="1"/>
    <col min="14602" max="14602" width="11.5546875" style="100"/>
    <col min="14603" max="14603" width="9.44140625" style="100" bestFit="1" customWidth="1"/>
    <col min="14604" max="14604" width="10.44140625" style="100" bestFit="1" customWidth="1"/>
    <col min="14605" max="14608" width="9.44140625" style="100" bestFit="1" customWidth="1"/>
    <col min="14609" max="14609" width="10.44140625" style="100" bestFit="1" customWidth="1"/>
    <col min="14610" max="14612" width="9.44140625" style="100" bestFit="1" customWidth="1"/>
    <col min="14613" max="14613" width="9.5546875" style="100" bestFit="1" customWidth="1"/>
    <col min="14614" max="14848" width="11.5546875" style="100"/>
    <col min="14849" max="14849" width="35.88671875" style="100" customWidth="1"/>
    <col min="14850" max="14856" width="13.5546875" style="100" customWidth="1"/>
    <col min="14857" max="14857" width="14" style="100" customWidth="1"/>
    <col min="14858" max="14858" width="11.5546875" style="100"/>
    <col min="14859" max="14859" width="9.44140625" style="100" bestFit="1" customWidth="1"/>
    <col min="14860" max="14860" width="10.44140625" style="100" bestFit="1" customWidth="1"/>
    <col min="14861" max="14864" width="9.44140625" style="100" bestFit="1" customWidth="1"/>
    <col min="14865" max="14865" width="10.44140625" style="100" bestFit="1" customWidth="1"/>
    <col min="14866" max="14868" width="9.44140625" style="100" bestFit="1" customWidth="1"/>
    <col min="14869" max="14869" width="9.5546875" style="100" bestFit="1" customWidth="1"/>
    <col min="14870" max="15104" width="11.5546875" style="100"/>
    <col min="15105" max="15105" width="35.88671875" style="100" customWidth="1"/>
    <col min="15106" max="15112" width="13.5546875" style="100" customWidth="1"/>
    <col min="15113" max="15113" width="14" style="100" customWidth="1"/>
    <col min="15114" max="15114" width="11.5546875" style="100"/>
    <col min="15115" max="15115" width="9.44140625" style="100" bestFit="1" customWidth="1"/>
    <col min="15116" max="15116" width="10.44140625" style="100" bestFit="1" customWidth="1"/>
    <col min="15117" max="15120" width="9.44140625" style="100" bestFit="1" customWidth="1"/>
    <col min="15121" max="15121" width="10.44140625" style="100" bestFit="1" customWidth="1"/>
    <col min="15122" max="15124" width="9.44140625" style="100" bestFit="1" customWidth="1"/>
    <col min="15125" max="15125" width="9.5546875" style="100" bestFit="1" customWidth="1"/>
    <col min="15126" max="15360" width="11.5546875" style="100"/>
    <col min="15361" max="15361" width="35.88671875" style="100" customWidth="1"/>
    <col min="15362" max="15368" width="13.5546875" style="100" customWidth="1"/>
    <col min="15369" max="15369" width="14" style="100" customWidth="1"/>
    <col min="15370" max="15370" width="11.5546875" style="100"/>
    <col min="15371" max="15371" width="9.44140625" style="100" bestFit="1" customWidth="1"/>
    <col min="15372" max="15372" width="10.44140625" style="100" bestFit="1" customWidth="1"/>
    <col min="15373" max="15376" width="9.44140625" style="100" bestFit="1" customWidth="1"/>
    <col min="15377" max="15377" width="10.44140625" style="100" bestFit="1" customWidth="1"/>
    <col min="15378" max="15380" width="9.44140625" style="100" bestFit="1" customWidth="1"/>
    <col min="15381" max="15381" width="9.5546875" style="100" bestFit="1" customWidth="1"/>
    <col min="15382" max="15616" width="11.5546875" style="100"/>
    <col min="15617" max="15617" width="35.88671875" style="100" customWidth="1"/>
    <col min="15618" max="15624" width="13.5546875" style="100" customWidth="1"/>
    <col min="15625" max="15625" width="14" style="100" customWidth="1"/>
    <col min="15626" max="15626" width="11.5546875" style="100"/>
    <col min="15627" max="15627" width="9.44140625" style="100" bestFit="1" customWidth="1"/>
    <col min="15628" max="15628" width="10.44140625" style="100" bestFit="1" customWidth="1"/>
    <col min="15629" max="15632" width="9.44140625" style="100" bestFit="1" customWidth="1"/>
    <col min="15633" max="15633" width="10.44140625" style="100" bestFit="1" customWidth="1"/>
    <col min="15634" max="15636" width="9.44140625" style="100" bestFit="1" customWidth="1"/>
    <col min="15637" max="15637" width="9.5546875" style="100" bestFit="1" customWidth="1"/>
    <col min="15638" max="15872" width="11.5546875" style="100"/>
    <col min="15873" max="15873" width="35.88671875" style="100" customWidth="1"/>
    <col min="15874" max="15880" width="13.5546875" style="100" customWidth="1"/>
    <col min="15881" max="15881" width="14" style="100" customWidth="1"/>
    <col min="15882" max="15882" width="11.5546875" style="100"/>
    <col min="15883" max="15883" width="9.44140625" style="100" bestFit="1" customWidth="1"/>
    <col min="15884" max="15884" width="10.44140625" style="100" bestFit="1" customWidth="1"/>
    <col min="15885" max="15888" width="9.44140625" style="100" bestFit="1" customWidth="1"/>
    <col min="15889" max="15889" width="10.44140625" style="100" bestFit="1" customWidth="1"/>
    <col min="15890" max="15892" width="9.44140625" style="100" bestFit="1" customWidth="1"/>
    <col min="15893" max="15893" width="9.5546875" style="100" bestFit="1" customWidth="1"/>
    <col min="15894" max="16128" width="11.5546875" style="100"/>
    <col min="16129" max="16129" width="35.88671875" style="100" customWidth="1"/>
    <col min="16130" max="16136" width="13.5546875" style="100" customWidth="1"/>
    <col min="16137" max="16137" width="14" style="100" customWidth="1"/>
    <col min="16138" max="16138" width="11.5546875" style="100"/>
    <col min="16139" max="16139" width="9.44140625" style="100" bestFit="1" customWidth="1"/>
    <col min="16140" max="16140" width="10.44140625" style="100" bestFit="1" customWidth="1"/>
    <col min="16141" max="16144" width="9.44140625" style="100" bestFit="1" customWidth="1"/>
    <col min="16145" max="16145" width="10.44140625" style="100" bestFit="1" customWidth="1"/>
    <col min="16146" max="16148" width="9.44140625" style="100" bestFit="1" customWidth="1"/>
    <col min="16149" max="16149" width="9.5546875" style="100" bestFit="1" customWidth="1"/>
    <col min="16150" max="16384" width="11.5546875" style="100"/>
  </cols>
  <sheetData>
    <row r="1" spans="1:12" s="71" customFormat="1" ht="12.75" customHeight="1">
      <c r="A1" s="1272" t="s">
        <v>1197</v>
      </c>
      <c r="B1" s="70"/>
      <c r="C1" s="70"/>
      <c r="D1" s="70"/>
      <c r="E1" s="70"/>
      <c r="F1" s="70"/>
      <c r="G1" s="70"/>
      <c r="H1" s="70"/>
      <c r="I1" s="70"/>
    </row>
    <row r="2" spans="1:12" s="72" customFormat="1" ht="24" customHeight="1">
      <c r="A2" s="1565" t="s">
        <v>100</v>
      </c>
      <c r="B2" s="1565"/>
      <c r="C2" s="1565"/>
      <c r="D2" s="1565"/>
      <c r="E2" s="1565"/>
      <c r="F2" s="1565"/>
      <c r="G2" s="1565"/>
      <c r="H2" s="1565"/>
      <c r="I2" s="1565"/>
    </row>
    <row r="3" spans="1:12" s="74" customFormat="1" ht="26.4" customHeight="1">
      <c r="A3" s="1566">
        <v>46022</v>
      </c>
      <c r="B3" s="1566"/>
      <c r="C3" s="1566"/>
      <c r="D3" s="1566"/>
      <c r="E3" s="1566"/>
      <c r="F3" s="1566"/>
      <c r="G3" s="1566"/>
      <c r="H3" s="1566"/>
      <c r="I3" s="1566"/>
    </row>
    <row r="4" spans="1:12" s="74" customFormat="1" ht="26.4" hidden="1" customHeight="1">
      <c r="A4" s="73"/>
      <c r="B4" s="75">
        <v>3</v>
      </c>
      <c r="C4" s="75">
        <v>4</v>
      </c>
      <c r="D4" s="75">
        <v>6</v>
      </c>
      <c r="E4" s="75">
        <v>8</v>
      </c>
      <c r="F4" s="75">
        <v>7</v>
      </c>
      <c r="G4" s="76">
        <v>2</v>
      </c>
      <c r="H4" s="75">
        <v>5</v>
      </c>
      <c r="I4" s="75"/>
    </row>
    <row r="5" spans="1:12" s="79" customFormat="1" ht="13.65" hidden="1" customHeight="1">
      <c r="A5" s="77"/>
      <c r="B5" s="78" t="s">
        <v>101</v>
      </c>
      <c r="C5" s="78" t="s">
        <v>102</v>
      </c>
      <c r="D5" s="78" t="s">
        <v>103</v>
      </c>
      <c r="E5" s="78" t="s">
        <v>104</v>
      </c>
      <c r="F5" s="78" t="s">
        <v>105</v>
      </c>
      <c r="G5" s="78" t="s">
        <v>106</v>
      </c>
      <c r="H5" s="78" t="s">
        <v>107</v>
      </c>
      <c r="I5" s="77"/>
    </row>
    <row r="6" spans="1:12" s="79" customFormat="1" ht="13.65" customHeight="1" thickBot="1">
      <c r="A6" s="80"/>
      <c r="B6" s="78"/>
      <c r="C6" s="78"/>
      <c r="D6" s="78"/>
      <c r="E6" s="78"/>
      <c r="F6" s="78"/>
      <c r="G6" s="78"/>
      <c r="H6" s="78"/>
      <c r="I6" s="77"/>
    </row>
    <row r="7" spans="1:12" s="81" customFormat="1" ht="26.4" customHeight="1">
      <c r="A7" s="1567" t="s">
        <v>1</v>
      </c>
      <c r="B7" s="1569" t="s">
        <v>108</v>
      </c>
      <c r="C7" s="1569" t="s">
        <v>109</v>
      </c>
      <c r="D7" s="1569" t="s">
        <v>110</v>
      </c>
      <c r="E7" s="1569" t="s">
        <v>111</v>
      </c>
      <c r="F7" s="1569" t="s">
        <v>112</v>
      </c>
      <c r="G7" s="1569" t="s">
        <v>113</v>
      </c>
      <c r="H7" s="1569" t="s">
        <v>114</v>
      </c>
      <c r="I7" s="1563" t="s">
        <v>115</v>
      </c>
    </row>
    <row r="8" spans="1:12" s="81" customFormat="1" ht="43.5" customHeight="1">
      <c r="A8" s="1568"/>
      <c r="B8" s="1570"/>
      <c r="C8" s="1570"/>
      <c r="D8" s="1570"/>
      <c r="E8" s="1570"/>
      <c r="F8" s="1570"/>
      <c r="G8" s="1570" t="s">
        <v>116</v>
      </c>
      <c r="H8" s="1570"/>
      <c r="I8" s="1564"/>
    </row>
    <row r="9" spans="1:12" s="85" customFormat="1" ht="13.65" customHeight="1">
      <c r="A9" s="82"/>
      <c r="B9" s="83"/>
      <c r="C9" s="83"/>
      <c r="D9" s="83"/>
      <c r="E9" s="83"/>
      <c r="F9" s="83"/>
      <c r="G9" s="83"/>
      <c r="H9" s="83"/>
      <c r="I9" s="84"/>
    </row>
    <row r="10" spans="1:12" s="90" customFormat="1" ht="20.100000000000001" customHeight="1">
      <c r="A10" s="86" t="s">
        <v>29</v>
      </c>
      <c r="B10" s="87">
        <v>662</v>
      </c>
      <c r="C10" s="87">
        <v>2448</v>
      </c>
      <c r="D10" s="87">
        <v>7661</v>
      </c>
      <c r="E10" s="87">
        <v>40073</v>
      </c>
      <c r="F10" s="87">
        <v>4006</v>
      </c>
      <c r="G10" s="87">
        <v>954559</v>
      </c>
      <c r="H10" s="87">
        <v>61322</v>
      </c>
      <c r="I10" s="87">
        <v>1048318</v>
      </c>
      <c r="J10" s="88"/>
      <c r="K10" s="89"/>
      <c r="L10" s="89"/>
    </row>
    <row r="11" spans="1:12" s="90" customFormat="1" ht="20.100000000000001" customHeight="1">
      <c r="A11" s="86" t="s">
        <v>30</v>
      </c>
      <c r="B11" s="87">
        <v>10</v>
      </c>
      <c r="C11" s="87">
        <v>55</v>
      </c>
      <c r="D11" s="87">
        <v>86</v>
      </c>
      <c r="E11" s="87">
        <v>420</v>
      </c>
      <c r="F11" s="87">
        <v>37</v>
      </c>
      <c r="G11" s="87">
        <v>41562</v>
      </c>
      <c r="H11" s="87">
        <v>1154</v>
      </c>
      <c r="I11" s="87">
        <v>43318</v>
      </c>
      <c r="J11" s="88"/>
      <c r="K11" s="89"/>
      <c r="L11" s="89"/>
    </row>
    <row r="12" spans="1:12" s="90" customFormat="1" ht="20.100000000000001" customHeight="1">
      <c r="A12" s="86" t="s">
        <v>31</v>
      </c>
      <c r="B12" s="87">
        <v>1289</v>
      </c>
      <c r="C12" s="87">
        <v>2881</v>
      </c>
      <c r="D12" s="87">
        <v>5562</v>
      </c>
      <c r="E12" s="87">
        <v>124958</v>
      </c>
      <c r="F12" s="87">
        <v>55291</v>
      </c>
      <c r="G12" s="87">
        <v>3012645</v>
      </c>
      <c r="H12" s="87">
        <v>84562</v>
      </c>
      <c r="I12" s="87">
        <v>3224568</v>
      </c>
      <c r="J12" s="88"/>
      <c r="K12" s="89"/>
      <c r="L12" s="89"/>
    </row>
    <row r="13" spans="1:12" s="90" customFormat="1" ht="20.100000000000001" customHeight="1">
      <c r="A13" s="86" t="s">
        <v>32</v>
      </c>
      <c r="B13" s="87">
        <v>108</v>
      </c>
      <c r="C13" s="87">
        <v>275</v>
      </c>
      <c r="D13" s="87">
        <v>188</v>
      </c>
      <c r="E13" s="87">
        <v>1168</v>
      </c>
      <c r="F13" s="87">
        <v>368</v>
      </c>
      <c r="G13" s="87">
        <v>187300</v>
      </c>
      <c r="H13" s="87">
        <v>13005</v>
      </c>
      <c r="I13" s="87">
        <v>201588</v>
      </c>
      <c r="J13" s="88"/>
      <c r="K13" s="89"/>
      <c r="L13" s="89"/>
    </row>
    <row r="14" spans="1:12" s="90" customFormat="1" ht="20.100000000000001" customHeight="1">
      <c r="A14" s="86" t="s">
        <v>33</v>
      </c>
      <c r="B14" s="87">
        <v>282</v>
      </c>
      <c r="C14" s="87">
        <v>733</v>
      </c>
      <c r="D14" s="87">
        <v>1011</v>
      </c>
      <c r="E14" s="87">
        <v>856</v>
      </c>
      <c r="F14" s="87">
        <v>551</v>
      </c>
      <c r="G14" s="87">
        <v>97383</v>
      </c>
      <c r="H14" s="87">
        <v>18719</v>
      </c>
      <c r="I14" s="87">
        <v>115526</v>
      </c>
      <c r="J14" s="88"/>
      <c r="K14" s="89"/>
      <c r="L14" s="89"/>
    </row>
    <row r="15" spans="1:12" s="90" customFormat="1" ht="20.100000000000001" customHeight="1">
      <c r="A15" s="86" t="s">
        <v>117</v>
      </c>
      <c r="B15" s="87">
        <v>414</v>
      </c>
      <c r="C15" s="87">
        <v>1098</v>
      </c>
      <c r="D15" s="87">
        <v>1610</v>
      </c>
      <c r="E15" s="87">
        <v>28556</v>
      </c>
      <c r="F15" s="87">
        <v>1774</v>
      </c>
      <c r="G15" s="87">
        <v>417986</v>
      </c>
      <c r="H15" s="87">
        <v>38243</v>
      </c>
      <c r="I15" s="87">
        <v>475073</v>
      </c>
      <c r="J15" s="88"/>
      <c r="K15" s="89"/>
      <c r="L15" s="89"/>
    </row>
    <row r="16" spans="1:12" s="90" customFormat="1" ht="20.100000000000001" customHeight="1">
      <c r="A16" s="86" t="s">
        <v>35</v>
      </c>
      <c r="B16" s="87">
        <v>38</v>
      </c>
      <c r="C16" s="87">
        <v>87</v>
      </c>
      <c r="D16" s="87">
        <v>21</v>
      </c>
      <c r="E16" s="87">
        <v>8</v>
      </c>
      <c r="F16" s="87">
        <v>5</v>
      </c>
      <c r="G16" s="87">
        <v>0</v>
      </c>
      <c r="H16" s="87">
        <v>0</v>
      </c>
      <c r="I16" s="87">
        <v>159</v>
      </c>
      <c r="J16" s="88"/>
      <c r="K16" s="89"/>
      <c r="L16" s="89"/>
    </row>
    <row r="17" spans="1:12" s="90" customFormat="1" ht="20.100000000000001" customHeight="1">
      <c r="A17" s="86" t="s">
        <v>36</v>
      </c>
      <c r="B17" s="87">
        <v>440</v>
      </c>
      <c r="C17" s="87">
        <v>1036</v>
      </c>
      <c r="D17" s="87">
        <v>1423</v>
      </c>
      <c r="E17" s="87">
        <v>19913</v>
      </c>
      <c r="F17" s="87">
        <v>830</v>
      </c>
      <c r="G17" s="87">
        <v>995081</v>
      </c>
      <c r="H17" s="87">
        <v>51334</v>
      </c>
      <c r="I17" s="87">
        <v>1048456</v>
      </c>
      <c r="J17" s="88"/>
      <c r="K17" s="89"/>
      <c r="L17" s="89"/>
    </row>
    <row r="18" spans="1:12" s="90" customFormat="1" ht="20.100000000000001" customHeight="1">
      <c r="A18" s="86" t="s">
        <v>37</v>
      </c>
      <c r="B18" s="87">
        <v>0</v>
      </c>
      <c r="C18" s="87">
        <v>0</v>
      </c>
      <c r="D18" s="87">
        <v>35</v>
      </c>
      <c r="E18" s="87">
        <v>291677</v>
      </c>
      <c r="F18" s="87">
        <v>479581</v>
      </c>
      <c r="G18" s="87">
        <v>115087</v>
      </c>
      <c r="H18" s="87">
        <v>3730</v>
      </c>
      <c r="I18" s="87">
        <v>887280</v>
      </c>
      <c r="J18" s="88"/>
      <c r="K18" s="89"/>
      <c r="L18" s="89"/>
    </row>
    <row r="19" spans="1:12" s="90" customFormat="1" ht="20.100000000000001" customHeight="1">
      <c r="A19" s="86" t="s">
        <v>38</v>
      </c>
      <c r="B19" s="87">
        <v>98</v>
      </c>
      <c r="C19" s="87">
        <v>111</v>
      </c>
      <c r="D19" s="87">
        <v>54</v>
      </c>
      <c r="E19" s="87">
        <v>8</v>
      </c>
      <c r="F19" s="87">
        <v>0</v>
      </c>
      <c r="G19" s="87">
        <v>39430</v>
      </c>
      <c r="H19" s="87">
        <v>5291</v>
      </c>
      <c r="I19" s="87">
        <v>44914</v>
      </c>
      <c r="J19" s="88"/>
      <c r="K19" s="89"/>
      <c r="L19" s="89"/>
    </row>
    <row r="20" spans="1:12" s="90" customFormat="1" ht="20.100000000000001" customHeight="1">
      <c r="A20" s="86" t="s">
        <v>99</v>
      </c>
      <c r="B20" s="87">
        <v>0</v>
      </c>
      <c r="C20" s="87">
        <v>0</v>
      </c>
      <c r="D20" s="87">
        <v>1</v>
      </c>
      <c r="E20" s="87">
        <v>100</v>
      </c>
      <c r="F20" s="87">
        <v>62</v>
      </c>
      <c r="G20" s="87">
        <v>1021614</v>
      </c>
      <c r="H20" s="87">
        <v>0</v>
      </c>
      <c r="I20" s="87">
        <v>1021777</v>
      </c>
      <c r="J20" s="88"/>
      <c r="K20" s="89"/>
      <c r="L20" s="89"/>
    </row>
    <row r="21" spans="1:12" s="90" customFormat="1" ht="20.100000000000001" customHeight="1">
      <c r="A21" s="86" t="s">
        <v>118</v>
      </c>
      <c r="B21" s="87">
        <v>214</v>
      </c>
      <c r="C21" s="87">
        <v>186</v>
      </c>
      <c r="D21" s="87">
        <v>70</v>
      </c>
      <c r="E21" s="87">
        <v>3</v>
      </c>
      <c r="F21" s="87">
        <v>0</v>
      </c>
      <c r="G21" s="87">
        <v>1140</v>
      </c>
      <c r="H21" s="87">
        <v>0</v>
      </c>
      <c r="I21" s="87">
        <v>1613</v>
      </c>
      <c r="J21" s="88"/>
      <c r="K21" s="89"/>
      <c r="L21" s="89"/>
    </row>
    <row r="22" spans="1:12" s="90" customFormat="1" ht="20.100000000000001" customHeight="1">
      <c r="A22" s="86" t="s">
        <v>41</v>
      </c>
      <c r="B22" s="87">
        <v>0</v>
      </c>
      <c r="C22" s="87">
        <v>0</v>
      </c>
      <c r="D22" s="87">
        <v>0</v>
      </c>
      <c r="E22" s="87">
        <v>0</v>
      </c>
      <c r="F22" s="87">
        <v>0</v>
      </c>
      <c r="G22" s="87">
        <v>406923</v>
      </c>
      <c r="H22" s="87">
        <v>0</v>
      </c>
      <c r="I22" s="87">
        <v>406923</v>
      </c>
      <c r="J22" s="88"/>
      <c r="K22" s="89"/>
      <c r="L22" s="89"/>
    </row>
    <row r="23" spans="1:12" s="90" customFormat="1" ht="20.100000000000001" customHeight="1">
      <c r="A23" s="86" t="s">
        <v>42</v>
      </c>
      <c r="B23" s="87">
        <v>13</v>
      </c>
      <c r="C23" s="87">
        <v>39</v>
      </c>
      <c r="D23" s="87">
        <v>29</v>
      </c>
      <c r="E23" s="87">
        <v>61</v>
      </c>
      <c r="F23" s="87">
        <v>3</v>
      </c>
      <c r="G23" s="87">
        <v>120328</v>
      </c>
      <c r="H23" s="87">
        <v>0</v>
      </c>
      <c r="I23" s="87">
        <v>120473</v>
      </c>
      <c r="J23" s="88"/>
      <c r="K23" s="89"/>
      <c r="L23" s="89"/>
    </row>
    <row r="24" spans="1:12" s="90" customFormat="1" ht="20.100000000000001" customHeight="1">
      <c r="A24" s="91" t="s">
        <v>43</v>
      </c>
      <c r="B24" s="87">
        <v>40</v>
      </c>
      <c r="C24" s="87">
        <v>12</v>
      </c>
      <c r="D24" s="87">
        <v>1</v>
      </c>
      <c r="E24" s="87">
        <v>0</v>
      </c>
      <c r="F24" s="87">
        <v>0</v>
      </c>
      <c r="G24" s="87">
        <v>0</v>
      </c>
      <c r="H24" s="87">
        <v>0</v>
      </c>
      <c r="I24" s="87">
        <v>53</v>
      </c>
      <c r="J24" s="88"/>
      <c r="K24" s="89"/>
      <c r="L24" s="89"/>
    </row>
    <row r="25" spans="1:12" s="90" customFormat="1" ht="20.100000000000001" customHeight="1">
      <c r="A25" s="91" t="s">
        <v>44</v>
      </c>
      <c r="B25" s="87">
        <v>4</v>
      </c>
      <c r="C25" s="87">
        <v>0</v>
      </c>
      <c r="D25" s="87">
        <v>0</v>
      </c>
      <c r="E25" s="87">
        <v>0</v>
      </c>
      <c r="F25" s="87">
        <v>0</v>
      </c>
      <c r="G25" s="87">
        <v>0</v>
      </c>
      <c r="H25" s="87">
        <v>0</v>
      </c>
      <c r="I25" s="87">
        <v>4</v>
      </c>
      <c r="J25" s="88"/>
      <c r="K25" s="89"/>
      <c r="L25" s="89"/>
    </row>
    <row r="26" spans="1:12" s="90" customFormat="1" ht="20.100000000000001" customHeight="1">
      <c r="A26" s="91" t="s">
        <v>119</v>
      </c>
      <c r="B26" s="87">
        <v>60</v>
      </c>
      <c r="C26" s="87">
        <v>14</v>
      </c>
      <c r="D26" s="87">
        <v>0</v>
      </c>
      <c r="E26" s="87">
        <v>0</v>
      </c>
      <c r="F26" s="87">
        <v>0</v>
      </c>
      <c r="G26" s="87">
        <v>0</v>
      </c>
      <c r="H26" s="87">
        <v>0</v>
      </c>
      <c r="I26" s="87">
        <v>74</v>
      </c>
      <c r="J26" s="88"/>
      <c r="K26" s="89"/>
      <c r="L26" s="89"/>
    </row>
    <row r="27" spans="1:12" s="90" customFormat="1" ht="20.100000000000001" customHeight="1">
      <c r="A27" s="91" t="s">
        <v>46</v>
      </c>
      <c r="B27" s="87">
        <v>0</v>
      </c>
      <c r="C27" s="87">
        <v>0</v>
      </c>
      <c r="D27" s="87">
        <v>0</v>
      </c>
      <c r="E27" s="87">
        <v>94589</v>
      </c>
      <c r="F27" s="87">
        <v>894654</v>
      </c>
      <c r="G27" s="87">
        <v>71792</v>
      </c>
      <c r="H27" s="87">
        <v>0</v>
      </c>
      <c r="I27" s="87">
        <v>1043894</v>
      </c>
      <c r="J27" s="88"/>
      <c r="K27" s="89"/>
      <c r="L27" s="89"/>
    </row>
    <row r="28" spans="1:12" s="90" customFormat="1" ht="20.100000000000001" customHeight="1">
      <c r="A28" s="91" t="s">
        <v>47</v>
      </c>
      <c r="B28" s="87">
        <v>0</v>
      </c>
      <c r="C28" s="87">
        <v>0</v>
      </c>
      <c r="D28" s="87">
        <v>0</v>
      </c>
      <c r="E28" s="87">
        <v>277</v>
      </c>
      <c r="F28" s="87">
        <v>946</v>
      </c>
      <c r="G28" s="87">
        <v>300652</v>
      </c>
      <c r="H28" s="87">
        <v>460</v>
      </c>
      <c r="I28" s="87">
        <v>302248</v>
      </c>
      <c r="J28" s="88"/>
      <c r="K28" s="89"/>
      <c r="L28" s="89"/>
    </row>
    <row r="29" spans="1:12" s="94" customFormat="1" ht="20.25" customHeight="1" thickBot="1">
      <c r="A29" s="92" t="s">
        <v>120</v>
      </c>
      <c r="B29" s="93">
        <v>1872</v>
      </c>
      <c r="C29" s="93">
        <v>4703</v>
      </c>
      <c r="D29" s="93">
        <v>13080</v>
      </c>
      <c r="E29" s="93">
        <v>521199</v>
      </c>
      <c r="F29" s="93">
        <v>1390430</v>
      </c>
      <c r="G29" s="93">
        <v>5414939</v>
      </c>
      <c r="H29" s="93">
        <v>272662</v>
      </c>
      <c r="I29" s="93">
        <v>6888618</v>
      </c>
    </row>
    <row r="30" spans="1:12" s="94" customFormat="1" ht="6.75" customHeight="1">
      <c r="A30" s="95"/>
      <c r="B30" s="88"/>
      <c r="C30" s="88"/>
      <c r="D30" s="88"/>
      <c r="E30" s="88"/>
      <c r="F30" s="88"/>
      <c r="G30" s="88"/>
      <c r="H30" s="88"/>
      <c r="I30" s="88"/>
    </row>
    <row r="31" spans="1:12" s="98" customFormat="1" ht="19.5" customHeight="1">
      <c r="A31" s="96" t="s">
        <v>121</v>
      </c>
      <c r="B31" s="97"/>
      <c r="C31" s="97"/>
      <c r="D31" s="97"/>
      <c r="E31" s="97"/>
      <c r="F31" s="97"/>
      <c r="G31" s="97"/>
      <c r="H31" s="97"/>
      <c r="I31" s="97"/>
    </row>
    <row r="32" spans="1:12" s="79" customFormat="1" ht="15.75" customHeight="1">
      <c r="A32" s="96" t="s">
        <v>122</v>
      </c>
    </row>
    <row r="33" spans="1:9" s="79" customFormat="1" ht="16.5" customHeight="1">
      <c r="A33" s="96" t="s">
        <v>123</v>
      </c>
    </row>
    <row r="34" spans="1:9" s="79" customFormat="1" ht="16.5" customHeight="1">
      <c r="A34" s="99"/>
    </row>
    <row r="35" spans="1:9">
      <c r="B35" s="101"/>
      <c r="C35" s="101"/>
      <c r="D35" s="101"/>
      <c r="E35" s="101"/>
      <c r="F35" s="101"/>
      <c r="G35" s="101"/>
      <c r="H35" s="101"/>
      <c r="I35" s="101"/>
    </row>
    <row r="36" spans="1:9">
      <c r="B36" s="101"/>
      <c r="C36" s="101"/>
      <c r="D36" s="101"/>
      <c r="E36" s="101"/>
      <c r="F36" s="101"/>
      <c r="G36" s="101"/>
      <c r="H36" s="101"/>
      <c r="I36" s="101"/>
    </row>
    <row r="37" spans="1:9">
      <c r="B37" s="101"/>
      <c r="C37" s="101"/>
      <c r="D37" s="101"/>
      <c r="E37" s="101"/>
      <c r="F37" s="101"/>
      <c r="G37" s="101"/>
      <c r="H37" s="101"/>
      <c r="I37" s="101"/>
    </row>
    <row r="38" spans="1:9">
      <c r="B38" s="101"/>
      <c r="C38" s="101"/>
      <c r="D38" s="101"/>
      <c r="E38" s="101"/>
      <c r="F38" s="101"/>
      <c r="G38" s="101"/>
      <c r="H38" s="101"/>
      <c r="I38" s="101"/>
    </row>
    <row r="39" spans="1:9">
      <c r="B39" s="101"/>
      <c r="C39" s="101"/>
      <c r="D39" s="101"/>
      <c r="E39" s="101"/>
      <c r="F39" s="101"/>
      <c r="G39" s="101"/>
      <c r="H39" s="101"/>
      <c r="I39" s="101"/>
    </row>
    <row r="40" spans="1:9">
      <c r="B40" s="101"/>
      <c r="C40" s="101"/>
      <c r="D40" s="101"/>
      <c r="E40" s="101"/>
      <c r="F40" s="101"/>
      <c r="G40" s="101"/>
      <c r="H40" s="101"/>
      <c r="I40" s="101"/>
    </row>
    <row r="41" spans="1:9">
      <c r="B41" s="101"/>
      <c r="C41" s="101"/>
      <c r="D41" s="101"/>
      <c r="E41" s="101"/>
      <c r="F41" s="101"/>
      <c r="G41" s="101"/>
      <c r="H41" s="101"/>
      <c r="I41" s="101"/>
    </row>
    <row r="42" spans="1:9">
      <c r="B42" s="101"/>
      <c r="C42" s="101"/>
      <c r="D42" s="101"/>
      <c r="E42" s="101"/>
      <c r="F42" s="101"/>
      <c r="G42" s="101"/>
      <c r="H42" s="101"/>
      <c r="I42" s="101"/>
    </row>
    <row r="43" spans="1:9">
      <c r="B43" s="101"/>
      <c r="C43" s="101"/>
      <c r="D43" s="101"/>
      <c r="E43" s="101"/>
      <c r="F43" s="101"/>
      <c r="G43" s="101"/>
      <c r="H43" s="101"/>
      <c r="I43" s="101"/>
    </row>
    <row r="44" spans="1:9">
      <c r="B44" s="101"/>
      <c r="C44" s="101"/>
      <c r="D44" s="101"/>
      <c r="E44" s="101"/>
      <c r="F44" s="101"/>
      <c r="G44" s="101"/>
      <c r="H44" s="101"/>
      <c r="I44" s="101"/>
    </row>
    <row r="45" spans="1:9">
      <c r="B45" s="101"/>
      <c r="C45" s="101"/>
      <c r="D45" s="101"/>
      <c r="E45" s="101"/>
      <c r="F45" s="101"/>
      <c r="G45" s="101"/>
      <c r="H45" s="101"/>
      <c r="I45" s="101"/>
    </row>
    <row r="46" spans="1:9">
      <c r="B46" s="101"/>
      <c r="C46" s="101"/>
      <c r="D46" s="101"/>
      <c r="E46" s="101"/>
      <c r="F46" s="101"/>
      <c r="G46" s="101"/>
      <c r="H46" s="101"/>
      <c r="I46" s="101"/>
    </row>
    <row r="47" spans="1:9">
      <c r="B47" s="101"/>
      <c r="C47" s="101"/>
      <c r="D47" s="101"/>
      <c r="E47" s="101"/>
      <c r="F47" s="101"/>
      <c r="G47" s="101"/>
      <c r="H47" s="101"/>
      <c r="I47" s="101"/>
    </row>
    <row r="48" spans="1:9">
      <c r="B48" s="101"/>
      <c r="C48" s="101"/>
      <c r="D48" s="101"/>
      <c r="E48" s="101"/>
      <c r="F48" s="101"/>
      <c r="G48" s="101"/>
      <c r="H48" s="101"/>
      <c r="I48" s="101"/>
    </row>
    <row r="49" spans="2:9">
      <c r="B49" s="101"/>
      <c r="C49" s="101"/>
      <c r="D49" s="101"/>
      <c r="E49" s="101"/>
      <c r="F49" s="101"/>
      <c r="G49" s="101"/>
      <c r="H49" s="101"/>
      <c r="I49" s="101"/>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E3C85E04-6659-441B-AF3E-875F0CD190B1}"/>
  </hyperlinks>
  <pageMargins left="0.7" right="0.7" top="0.75" bottom="0.75" header="0.3" footer="0.3"/>
  <pageSetup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4205B-7298-4A23-ABF7-3FAA9BDCB464}">
  <dimension ref="A1:X52"/>
  <sheetViews>
    <sheetView showGridLines="0" workbookViewId="0"/>
  </sheetViews>
  <sheetFormatPr baseColWidth="10" defaultRowHeight="13.2"/>
  <cols>
    <col min="1" max="1" width="38.44140625" style="188" customWidth="1"/>
    <col min="2" max="8" width="15.44140625" style="188" customWidth="1"/>
    <col min="9" max="9" width="9.44140625" style="188" bestFit="1" customWidth="1"/>
    <col min="10" max="10" width="10.44140625" style="188" bestFit="1" customWidth="1"/>
    <col min="11" max="14" width="9.44140625" style="188" bestFit="1" customWidth="1"/>
    <col min="15" max="15" width="10.44140625" style="188" bestFit="1" customWidth="1"/>
    <col min="16" max="19" width="9.44140625" style="188" bestFit="1" customWidth="1"/>
    <col min="20" max="16384" width="11.5546875" style="188"/>
  </cols>
  <sheetData>
    <row r="1" spans="1:9" s="321" customFormat="1" ht="18" customHeight="1">
      <c r="A1" s="1270" t="s">
        <v>1197</v>
      </c>
      <c r="B1" s="250"/>
      <c r="C1" s="250"/>
      <c r="D1" s="250"/>
      <c r="E1" s="250"/>
      <c r="F1" s="250"/>
      <c r="G1" s="250"/>
      <c r="H1" s="250"/>
    </row>
    <row r="2" spans="1:9" s="322" customFormat="1" ht="24" customHeight="1">
      <c r="A2" s="1558" t="s">
        <v>470</v>
      </c>
      <c r="B2" s="1558"/>
      <c r="C2" s="1558"/>
      <c r="D2" s="1558"/>
      <c r="E2" s="1558"/>
      <c r="F2" s="1558"/>
      <c r="G2" s="1558"/>
      <c r="H2" s="1558"/>
    </row>
    <row r="3" spans="1:9" s="254" customFormat="1" ht="26.4" customHeight="1">
      <c r="A3" s="1559">
        <v>46022</v>
      </c>
      <c r="B3" s="1559"/>
      <c r="C3" s="1559"/>
      <c r="D3" s="1559"/>
      <c r="E3" s="1559"/>
      <c r="F3" s="1559"/>
      <c r="G3" s="1559"/>
      <c r="H3" s="1559"/>
    </row>
    <row r="4" spans="1:9" s="155" customFormat="1" ht="13.65" customHeight="1" thickBot="1">
      <c r="A4" s="323"/>
      <c r="B4" s="323"/>
      <c r="C4" s="323"/>
      <c r="D4" s="323"/>
      <c r="E4" s="323"/>
      <c r="F4" s="323"/>
      <c r="G4" s="323"/>
      <c r="H4" s="323"/>
    </row>
    <row r="5" spans="1:9" s="325" customFormat="1" ht="43.5" customHeight="1">
      <c r="A5" s="324" t="s">
        <v>1</v>
      </c>
      <c r="B5" s="324" t="s">
        <v>471</v>
      </c>
      <c r="C5" s="324" t="s">
        <v>472</v>
      </c>
      <c r="D5" s="324" t="s">
        <v>162</v>
      </c>
      <c r="E5" s="324" t="s">
        <v>473</v>
      </c>
      <c r="F5" s="324" t="s">
        <v>167</v>
      </c>
      <c r="G5" s="324" t="s">
        <v>474</v>
      </c>
      <c r="H5" s="324" t="s">
        <v>475</v>
      </c>
    </row>
    <row r="6" spans="1:9" s="325" customFormat="1" ht="9" customHeight="1">
      <c r="A6" s="326"/>
      <c r="B6" s="327"/>
      <c r="C6" s="327"/>
      <c r="D6" s="327"/>
      <c r="E6" s="327"/>
      <c r="F6" s="327"/>
      <c r="G6" s="327"/>
      <c r="H6" s="328"/>
    </row>
    <row r="7" spans="1:9" s="167" customFormat="1" ht="20.100000000000001" customHeight="1">
      <c r="A7" s="266" t="s">
        <v>29</v>
      </c>
      <c r="B7" s="329">
        <v>1072410</v>
      </c>
      <c r="C7" s="329">
        <v>240</v>
      </c>
      <c r="D7" s="329">
        <v>801</v>
      </c>
      <c r="E7" s="329">
        <v>2234</v>
      </c>
      <c r="F7" s="329">
        <v>9482</v>
      </c>
      <c r="G7" s="329">
        <v>2579</v>
      </c>
      <c r="H7" s="330">
        <v>1087746</v>
      </c>
    </row>
    <row r="8" spans="1:9" s="167" customFormat="1" ht="20.100000000000001" customHeight="1">
      <c r="A8" s="266" t="s">
        <v>30</v>
      </c>
      <c r="B8" s="329">
        <v>907</v>
      </c>
      <c r="C8" s="329">
        <v>0</v>
      </c>
      <c r="D8" s="329">
        <v>0</v>
      </c>
      <c r="E8" s="329">
        <v>0</v>
      </c>
      <c r="F8" s="329">
        <v>0</v>
      </c>
      <c r="G8" s="329">
        <v>0</v>
      </c>
      <c r="H8" s="330">
        <v>907</v>
      </c>
    </row>
    <row r="9" spans="1:9" s="167" customFormat="1" ht="20.100000000000001" customHeight="1">
      <c r="A9" s="266" t="s">
        <v>31</v>
      </c>
      <c r="B9" s="329">
        <v>1487999</v>
      </c>
      <c r="C9" s="329">
        <v>2177</v>
      </c>
      <c r="D9" s="329">
        <v>3940</v>
      </c>
      <c r="E9" s="329">
        <v>2634</v>
      </c>
      <c r="F9" s="329">
        <v>4196</v>
      </c>
      <c r="G9" s="329">
        <v>2215</v>
      </c>
      <c r="H9" s="330">
        <v>1503161</v>
      </c>
    </row>
    <row r="10" spans="1:9" s="167" customFormat="1" ht="20.100000000000001" customHeight="1">
      <c r="A10" s="266" t="s">
        <v>32</v>
      </c>
      <c r="B10" s="329">
        <v>214710</v>
      </c>
      <c r="C10" s="329">
        <v>7</v>
      </c>
      <c r="D10" s="329">
        <v>51</v>
      </c>
      <c r="E10" s="329">
        <v>81</v>
      </c>
      <c r="F10" s="329">
        <v>34</v>
      </c>
      <c r="G10" s="329">
        <v>33</v>
      </c>
      <c r="H10" s="330">
        <v>214916</v>
      </c>
    </row>
    <row r="11" spans="1:9" s="167" customFormat="1" ht="20.100000000000001" customHeight="1">
      <c r="A11" s="266" t="s">
        <v>33</v>
      </c>
      <c r="B11" s="329">
        <v>48810</v>
      </c>
      <c r="C11" s="329">
        <v>51</v>
      </c>
      <c r="D11" s="329">
        <v>108</v>
      </c>
      <c r="E11" s="329">
        <v>104</v>
      </c>
      <c r="F11" s="329">
        <v>12547</v>
      </c>
      <c r="G11" s="329">
        <v>120</v>
      </c>
      <c r="H11" s="330">
        <v>61740</v>
      </c>
    </row>
    <row r="12" spans="1:9" s="167" customFormat="1" ht="20.100000000000001" customHeight="1">
      <c r="A12" s="266" t="s">
        <v>117</v>
      </c>
      <c r="B12" s="329">
        <v>313069</v>
      </c>
      <c r="C12" s="329">
        <v>315</v>
      </c>
      <c r="D12" s="329">
        <v>460</v>
      </c>
      <c r="E12" s="329">
        <v>199</v>
      </c>
      <c r="F12" s="329">
        <v>271</v>
      </c>
      <c r="G12" s="329">
        <v>115</v>
      </c>
      <c r="H12" s="330">
        <v>314429</v>
      </c>
    </row>
    <row r="13" spans="1:9" s="167" customFormat="1" ht="20.100000000000001" customHeight="1">
      <c r="A13" s="266" t="s">
        <v>35</v>
      </c>
      <c r="B13" s="329">
        <v>0</v>
      </c>
      <c r="C13" s="329">
        <v>1074</v>
      </c>
      <c r="D13" s="329">
        <v>2114</v>
      </c>
      <c r="E13" s="329">
        <v>279</v>
      </c>
      <c r="F13" s="329">
        <v>144</v>
      </c>
      <c r="G13" s="329">
        <v>27</v>
      </c>
      <c r="H13" s="330">
        <v>3638</v>
      </c>
    </row>
    <row r="14" spans="1:9" s="167" customFormat="1" ht="20.100000000000001" customHeight="1">
      <c r="A14" s="266" t="s">
        <v>36</v>
      </c>
      <c r="B14" s="329">
        <v>1136370</v>
      </c>
      <c r="C14" s="329">
        <v>0</v>
      </c>
      <c r="D14" s="329">
        <v>0</v>
      </c>
      <c r="E14" s="329">
        <v>0</v>
      </c>
      <c r="F14" s="329">
        <v>0</v>
      </c>
      <c r="G14" s="329">
        <v>0</v>
      </c>
      <c r="H14" s="330">
        <v>1136370</v>
      </c>
      <c r="I14" s="331"/>
    </row>
    <row r="15" spans="1:9" s="167" customFormat="1" ht="20.100000000000001" customHeight="1">
      <c r="A15" s="266" t="s">
        <v>37</v>
      </c>
      <c r="B15" s="329">
        <v>0</v>
      </c>
      <c r="C15" s="329">
        <v>0</v>
      </c>
      <c r="D15" s="329">
        <v>0</v>
      </c>
      <c r="E15" s="329">
        <v>0</v>
      </c>
      <c r="F15" s="329">
        <v>0</v>
      </c>
      <c r="G15" s="329">
        <v>0</v>
      </c>
      <c r="H15" s="330">
        <v>0</v>
      </c>
    </row>
    <row r="16" spans="1:9" s="167" customFormat="1" ht="20.100000000000001" customHeight="1">
      <c r="A16" s="266" t="s">
        <v>38</v>
      </c>
      <c r="B16" s="329">
        <v>3171</v>
      </c>
      <c r="C16" s="329">
        <v>0</v>
      </c>
      <c r="D16" s="329">
        <v>0</v>
      </c>
      <c r="E16" s="329">
        <v>0</v>
      </c>
      <c r="F16" s="329">
        <v>0</v>
      </c>
      <c r="G16" s="329">
        <v>0</v>
      </c>
      <c r="H16" s="330">
        <v>3171</v>
      </c>
    </row>
    <row r="17" spans="1:24" s="167" customFormat="1" ht="20.100000000000001" customHeight="1">
      <c r="A17" s="332" t="s">
        <v>99</v>
      </c>
      <c r="B17" s="329">
        <v>1391937</v>
      </c>
      <c r="C17" s="329">
        <v>0</v>
      </c>
      <c r="D17" s="329">
        <v>0</v>
      </c>
      <c r="E17" s="329">
        <v>0</v>
      </c>
      <c r="F17" s="329">
        <v>0</v>
      </c>
      <c r="G17" s="329">
        <v>0</v>
      </c>
      <c r="H17" s="330">
        <v>1391937</v>
      </c>
    </row>
    <row r="18" spans="1:24" s="167" customFormat="1" ht="20.100000000000001" customHeight="1">
      <c r="A18" s="332" t="s">
        <v>118</v>
      </c>
      <c r="B18" s="329">
        <v>0</v>
      </c>
      <c r="C18" s="329">
        <v>0</v>
      </c>
      <c r="D18" s="329">
        <v>0</v>
      </c>
      <c r="E18" s="329">
        <v>0</v>
      </c>
      <c r="F18" s="329">
        <v>0</v>
      </c>
      <c r="G18" s="329">
        <v>0</v>
      </c>
      <c r="H18" s="330">
        <v>0</v>
      </c>
    </row>
    <row r="19" spans="1:24" s="167" customFormat="1" ht="20.100000000000001" customHeight="1">
      <c r="A19" s="332" t="s">
        <v>41</v>
      </c>
      <c r="B19" s="329">
        <v>920391</v>
      </c>
      <c r="C19" s="329">
        <v>0</v>
      </c>
      <c r="D19" s="329">
        <v>0</v>
      </c>
      <c r="E19" s="329">
        <v>0</v>
      </c>
      <c r="F19" s="329">
        <v>0</v>
      </c>
      <c r="G19" s="329">
        <v>0</v>
      </c>
      <c r="H19" s="330">
        <v>920391</v>
      </c>
    </row>
    <row r="20" spans="1:24" s="167" customFormat="1" ht="20.25" customHeight="1">
      <c r="A20" s="25" t="s">
        <v>42</v>
      </c>
      <c r="B20" s="329">
        <v>0</v>
      </c>
      <c r="C20" s="329">
        <v>0</v>
      </c>
      <c r="D20" s="329">
        <v>0</v>
      </c>
      <c r="E20" s="329">
        <v>0</v>
      </c>
      <c r="F20" s="329">
        <v>0</v>
      </c>
      <c r="G20" s="329">
        <v>0</v>
      </c>
      <c r="H20" s="330">
        <v>0</v>
      </c>
    </row>
    <row r="21" spans="1:24" s="167" customFormat="1" ht="20.100000000000001" customHeight="1">
      <c r="A21" s="332" t="s">
        <v>43</v>
      </c>
      <c r="B21" s="329">
        <v>0</v>
      </c>
      <c r="C21" s="329">
        <v>0</v>
      </c>
      <c r="D21" s="329">
        <v>0</v>
      </c>
      <c r="E21" s="329">
        <v>0</v>
      </c>
      <c r="F21" s="329">
        <v>0</v>
      </c>
      <c r="G21" s="329">
        <v>0</v>
      </c>
      <c r="H21" s="330">
        <v>0</v>
      </c>
    </row>
    <row r="22" spans="1:24" s="167" customFormat="1" ht="20.100000000000001" customHeight="1">
      <c r="A22" s="332" t="s">
        <v>44</v>
      </c>
      <c r="B22" s="329">
        <v>0</v>
      </c>
      <c r="C22" s="329">
        <v>0</v>
      </c>
      <c r="D22" s="329">
        <v>0</v>
      </c>
      <c r="E22" s="329">
        <v>0</v>
      </c>
      <c r="F22" s="329">
        <v>0</v>
      </c>
      <c r="G22" s="329">
        <v>0</v>
      </c>
      <c r="H22" s="330">
        <v>0</v>
      </c>
    </row>
    <row r="23" spans="1:24" s="167" customFormat="1" ht="20.100000000000001" customHeight="1">
      <c r="A23" s="332" t="s">
        <v>45</v>
      </c>
      <c r="B23" s="329">
        <v>0</v>
      </c>
      <c r="C23" s="329">
        <v>0</v>
      </c>
      <c r="D23" s="329">
        <v>0</v>
      </c>
      <c r="E23" s="329">
        <v>0</v>
      </c>
      <c r="F23" s="329">
        <v>0</v>
      </c>
      <c r="G23" s="329">
        <v>0</v>
      </c>
      <c r="H23" s="330">
        <v>0</v>
      </c>
    </row>
    <row r="24" spans="1:24" s="167" customFormat="1" ht="20.100000000000001" customHeight="1">
      <c r="A24" s="332" t="s">
        <v>46</v>
      </c>
      <c r="B24" s="329">
        <v>0</v>
      </c>
      <c r="C24" s="329">
        <v>0</v>
      </c>
      <c r="D24" s="329">
        <v>0</v>
      </c>
      <c r="E24" s="329">
        <v>0</v>
      </c>
      <c r="F24" s="329">
        <v>0</v>
      </c>
      <c r="G24" s="329">
        <v>0</v>
      </c>
      <c r="H24" s="330">
        <v>0</v>
      </c>
    </row>
    <row r="25" spans="1:24" s="167" customFormat="1" ht="20.100000000000001" customHeight="1">
      <c r="A25" s="332" t="s">
        <v>47</v>
      </c>
      <c r="B25" s="329">
        <v>206084</v>
      </c>
      <c r="C25" s="329">
        <v>0</v>
      </c>
      <c r="D25" s="329">
        <v>0</v>
      </c>
      <c r="E25" s="329">
        <v>0</v>
      </c>
      <c r="F25" s="329">
        <v>0</v>
      </c>
      <c r="G25" s="329">
        <v>0</v>
      </c>
      <c r="H25" s="330">
        <v>206084</v>
      </c>
    </row>
    <row r="26" spans="1:24" s="335" customFormat="1" ht="27" customHeight="1" thickBot="1">
      <c r="A26" s="333" t="s">
        <v>476</v>
      </c>
      <c r="B26" s="334">
        <v>6795858</v>
      </c>
      <c r="C26" s="334">
        <v>3864</v>
      </c>
      <c r="D26" s="334">
        <v>7474</v>
      </c>
      <c r="E26" s="334">
        <v>5531</v>
      </c>
      <c r="F26" s="334">
        <v>26674</v>
      </c>
      <c r="G26" s="334">
        <v>5089</v>
      </c>
      <c r="H26" s="334">
        <v>6844490</v>
      </c>
    </row>
    <row r="27" spans="1:24" s="336" customFormat="1" ht="18" customHeight="1">
      <c r="A27" s="185" t="s">
        <v>477</v>
      </c>
      <c r="B27" s="335"/>
      <c r="C27" s="335"/>
      <c r="D27" s="335"/>
      <c r="E27" s="335"/>
      <c r="F27" s="335"/>
      <c r="G27" s="335"/>
      <c r="H27" s="335"/>
    </row>
    <row r="28" spans="1:24" s="336" customFormat="1" ht="15.75" customHeight="1">
      <c r="A28" s="28" t="s">
        <v>478</v>
      </c>
      <c r="B28" s="22"/>
      <c r="C28" s="22"/>
      <c r="D28" s="22"/>
      <c r="E28" s="22"/>
      <c r="F28" s="22"/>
      <c r="G28" s="22"/>
      <c r="H28" s="22"/>
    </row>
    <row r="29" spans="1:24" s="155" customFormat="1" ht="13.65" customHeight="1">
      <c r="A29" s="1521" t="s">
        <v>174</v>
      </c>
      <c r="B29" s="1521"/>
      <c r="C29" s="1521"/>
      <c r="D29" s="1521"/>
      <c r="E29" s="1521"/>
      <c r="F29" s="1521"/>
      <c r="G29" s="1521"/>
      <c r="H29" s="1521"/>
    </row>
    <row r="30" spans="1:24" s="155" customFormat="1" ht="18.75" customHeight="1">
      <c r="A30" s="1521"/>
      <c r="B30" s="1521"/>
      <c r="C30" s="1521"/>
      <c r="D30" s="1521"/>
      <c r="E30" s="1521"/>
      <c r="F30" s="1521"/>
      <c r="G30" s="1521"/>
      <c r="H30" s="1521"/>
      <c r="I30" s="249"/>
      <c r="J30" s="249"/>
      <c r="K30" s="249"/>
      <c r="L30" s="249"/>
      <c r="M30" s="249"/>
      <c r="N30" s="249"/>
      <c r="O30" s="249"/>
      <c r="P30" s="249"/>
      <c r="Q30" s="249"/>
      <c r="R30" s="249"/>
      <c r="S30" s="249"/>
      <c r="T30" s="278"/>
      <c r="U30" s="278"/>
      <c r="V30" s="278"/>
      <c r="W30" s="278"/>
      <c r="X30" s="278"/>
    </row>
    <row r="31" spans="1:24" s="155" customFormat="1" ht="16.5" customHeight="1">
      <c r="A31" s="1521"/>
      <c r="B31" s="1521"/>
      <c r="C31" s="1521"/>
      <c r="D31" s="1521"/>
      <c r="E31" s="1521"/>
      <c r="F31" s="1521"/>
      <c r="G31" s="1521"/>
      <c r="H31" s="1521"/>
      <c r="I31" s="249"/>
      <c r="J31" s="249"/>
      <c r="K31" s="249"/>
      <c r="L31" s="249"/>
      <c r="M31" s="249"/>
      <c r="N31" s="249"/>
      <c r="O31" s="249"/>
      <c r="P31" s="249"/>
      <c r="Q31" s="249"/>
      <c r="R31" s="249"/>
      <c r="S31" s="249"/>
      <c r="T31" s="284"/>
      <c r="U31" s="284"/>
      <c r="V31" s="284"/>
      <c r="W31" s="284"/>
      <c r="X31" s="284"/>
    </row>
    <row r="32" spans="1:24" s="155" customFormat="1">
      <c r="A32" s="249"/>
      <c r="B32" s="249"/>
      <c r="C32" s="249"/>
      <c r="D32" s="249"/>
      <c r="E32" s="249"/>
      <c r="F32" s="249"/>
      <c r="G32" s="249"/>
      <c r="H32" s="249"/>
      <c r="I32" s="249"/>
      <c r="J32" s="249"/>
      <c r="K32" s="249"/>
      <c r="L32" s="249"/>
      <c r="M32" s="249"/>
      <c r="N32" s="249"/>
      <c r="O32" s="249"/>
      <c r="P32" s="249"/>
      <c r="Q32" s="249"/>
      <c r="R32" s="249"/>
      <c r="S32" s="249"/>
    </row>
    <row r="33" s="155" customFormat="1"/>
    <row r="34" s="155" customFormat="1"/>
    <row r="35" s="155" customFormat="1"/>
    <row r="36" s="155" customFormat="1"/>
    <row r="37" s="155" customFormat="1"/>
    <row r="38" s="155" customFormat="1"/>
    <row r="39" s="155" customFormat="1"/>
    <row r="40" s="155" customFormat="1"/>
    <row r="41" s="155" customFormat="1"/>
    <row r="42" s="155" customFormat="1"/>
    <row r="43" s="155" customFormat="1"/>
    <row r="44" s="155" customFormat="1"/>
    <row r="45" s="155" customFormat="1"/>
    <row r="46" s="155" customFormat="1"/>
    <row r="47" s="155" customFormat="1"/>
    <row r="48" s="155" customFormat="1"/>
    <row r="49" s="155" customFormat="1"/>
    <row r="50" s="155" customFormat="1"/>
    <row r="51" s="155" customFormat="1"/>
    <row r="52" s="155" customFormat="1"/>
  </sheetData>
  <mergeCells count="3">
    <mergeCell ref="A2:H2"/>
    <mergeCell ref="A3:H3"/>
    <mergeCell ref="A29:H31"/>
  </mergeCells>
  <hyperlinks>
    <hyperlink ref="A1" location="Índice!A1" display="Volver al Índice" xr:uid="{D5B53505-B931-4731-A510-9A87801A14F9}"/>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92456-5E5C-4BD0-A797-50FC4AA8C1F0}">
  <dimension ref="A1:X29"/>
  <sheetViews>
    <sheetView showGridLines="0" zoomScaleNormal="100" workbookViewId="0"/>
  </sheetViews>
  <sheetFormatPr baseColWidth="10" defaultColWidth="11.44140625" defaultRowHeight="10.199999999999999"/>
  <cols>
    <col min="1" max="1" width="47" style="278" customWidth="1"/>
    <col min="2" max="2" width="20.44140625" style="278" customWidth="1"/>
    <col min="3" max="3" width="23.44140625" style="278" customWidth="1"/>
    <col min="4" max="4" width="24.44140625" style="278" customWidth="1"/>
    <col min="5" max="16384" width="11.44140625" style="278"/>
  </cols>
  <sheetData>
    <row r="1" spans="1:4" ht="20.25" customHeight="1">
      <c r="A1" s="1270" t="s">
        <v>1197</v>
      </c>
    </row>
    <row r="2" spans="1:4" ht="28.5" customHeight="1">
      <c r="A2" s="1558" t="s">
        <v>480</v>
      </c>
      <c r="B2" s="1558"/>
      <c r="C2" s="1558"/>
      <c r="D2" s="1558"/>
    </row>
    <row r="3" spans="1:4" ht="17.399999999999999">
      <c r="A3" s="1571">
        <v>46022</v>
      </c>
      <c r="B3" s="1571"/>
      <c r="C3" s="1571"/>
      <c r="D3" s="1571"/>
    </row>
    <row r="4" spans="1:4" ht="15.6">
      <c r="A4" s="340"/>
      <c r="B4" s="1572"/>
      <c r="C4" s="1572"/>
      <c r="D4" s="188"/>
    </row>
    <row r="5" spans="1:4" ht="16.2" thickBot="1">
      <c r="A5" s="340"/>
      <c r="B5" s="340"/>
      <c r="C5" s="340"/>
      <c r="D5" s="340"/>
    </row>
    <row r="6" spans="1:4" ht="62.4" customHeight="1">
      <c r="A6" s="341" t="s">
        <v>1</v>
      </c>
      <c r="B6" s="342" t="s">
        <v>481</v>
      </c>
      <c r="C6" s="342" t="s">
        <v>482</v>
      </c>
      <c r="D6" s="342" t="s">
        <v>483</v>
      </c>
    </row>
    <row r="7" spans="1:4" ht="18" customHeight="1">
      <c r="A7" s="266" t="s">
        <v>29</v>
      </c>
      <c r="B7" s="343">
        <v>860</v>
      </c>
      <c r="C7" s="343">
        <v>340793.72103999997</v>
      </c>
      <c r="D7" s="343">
        <v>4791.7541499999998</v>
      </c>
    </row>
    <row r="8" spans="1:4" ht="18" customHeight="1">
      <c r="A8" s="266" t="s">
        <v>30</v>
      </c>
      <c r="B8" s="343">
        <v>5</v>
      </c>
      <c r="C8" s="343">
        <v>762.9</v>
      </c>
      <c r="D8" s="343" t="s">
        <v>134</v>
      </c>
    </row>
    <row r="9" spans="1:4" ht="18" customHeight="1">
      <c r="A9" s="266" t="s">
        <v>31</v>
      </c>
      <c r="B9" s="343">
        <v>1149</v>
      </c>
      <c r="C9" s="343">
        <v>490151.92567999999</v>
      </c>
      <c r="D9" s="343">
        <v>9502.2212600000003</v>
      </c>
    </row>
    <row r="10" spans="1:4" ht="18" customHeight="1">
      <c r="A10" s="266" t="s">
        <v>32</v>
      </c>
      <c r="B10" s="343">
        <v>63</v>
      </c>
      <c r="C10" s="343">
        <v>14092.797629999999</v>
      </c>
      <c r="D10" s="343" t="s">
        <v>134</v>
      </c>
    </row>
    <row r="11" spans="1:4" ht="18" customHeight="1">
      <c r="A11" s="266" t="s">
        <v>33</v>
      </c>
      <c r="B11" s="343">
        <v>196</v>
      </c>
      <c r="C11" s="343">
        <v>52058.281329999998</v>
      </c>
      <c r="D11" s="343" t="s">
        <v>134</v>
      </c>
    </row>
    <row r="12" spans="1:4" ht="18" customHeight="1">
      <c r="A12" s="266" t="s">
        <v>117</v>
      </c>
      <c r="B12" s="343">
        <v>466</v>
      </c>
      <c r="C12" s="343">
        <v>169624.67387</v>
      </c>
      <c r="D12" s="343">
        <v>1678.8921399999999</v>
      </c>
    </row>
    <row r="13" spans="1:4" ht="18" customHeight="1">
      <c r="A13" s="266" t="s">
        <v>35</v>
      </c>
      <c r="B13" s="343" t="s">
        <v>134</v>
      </c>
      <c r="C13" s="343" t="s">
        <v>134</v>
      </c>
      <c r="D13" s="343" t="s">
        <v>134</v>
      </c>
    </row>
    <row r="14" spans="1:4" ht="18" customHeight="1">
      <c r="A14" s="266" t="s">
        <v>36</v>
      </c>
      <c r="B14" s="343">
        <v>704</v>
      </c>
      <c r="C14" s="343">
        <v>237686.91985999999</v>
      </c>
      <c r="D14" s="343">
        <v>2075.2136999999998</v>
      </c>
    </row>
    <row r="15" spans="1:4" ht="18" customHeight="1">
      <c r="A15" s="266" t="s">
        <v>37</v>
      </c>
      <c r="B15" s="343">
        <v>43</v>
      </c>
      <c r="C15" s="343">
        <v>8895.5314299999991</v>
      </c>
      <c r="D15" s="343" t="s">
        <v>134</v>
      </c>
    </row>
    <row r="16" spans="1:4" ht="18" customHeight="1">
      <c r="A16" s="266" t="s">
        <v>38</v>
      </c>
      <c r="B16" s="343">
        <v>20</v>
      </c>
      <c r="C16" s="343">
        <v>7898.5995499999999</v>
      </c>
      <c r="D16" s="343" t="s">
        <v>134</v>
      </c>
    </row>
    <row r="17" spans="1:24" ht="18" customHeight="1">
      <c r="A17" s="266" t="s">
        <v>99</v>
      </c>
      <c r="B17" s="343" t="s">
        <v>134</v>
      </c>
      <c r="C17" s="343" t="s">
        <v>134</v>
      </c>
      <c r="D17" s="343" t="s">
        <v>134</v>
      </c>
    </row>
    <row r="18" spans="1:24" ht="18" customHeight="1">
      <c r="A18" s="266" t="s">
        <v>118</v>
      </c>
      <c r="B18" s="343" t="s">
        <v>134</v>
      </c>
      <c r="C18" s="343" t="s">
        <v>134</v>
      </c>
      <c r="D18" s="343" t="s">
        <v>134</v>
      </c>
    </row>
    <row r="19" spans="1:24" ht="18" customHeight="1">
      <c r="A19" s="266" t="s">
        <v>41</v>
      </c>
      <c r="B19" s="343" t="s">
        <v>134</v>
      </c>
      <c r="C19" s="343" t="s">
        <v>134</v>
      </c>
      <c r="D19" s="343" t="s">
        <v>134</v>
      </c>
    </row>
    <row r="20" spans="1:24" ht="18" customHeight="1">
      <c r="A20" s="25" t="s">
        <v>42</v>
      </c>
      <c r="B20" s="343" t="s">
        <v>134</v>
      </c>
      <c r="C20" s="343" t="s">
        <v>134</v>
      </c>
      <c r="D20" s="343" t="s">
        <v>134</v>
      </c>
    </row>
    <row r="21" spans="1:24" ht="18" customHeight="1">
      <c r="A21" s="266" t="s">
        <v>43</v>
      </c>
      <c r="B21" s="343" t="s">
        <v>134</v>
      </c>
      <c r="C21" s="343" t="s">
        <v>134</v>
      </c>
      <c r="D21" s="343" t="s">
        <v>134</v>
      </c>
    </row>
    <row r="22" spans="1:24" ht="18" customHeight="1">
      <c r="A22" s="266" t="s">
        <v>44</v>
      </c>
      <c r="B22" s="343" t="s">
        <v>134</v>
      </c>
      <c r="C22" s="343" t="s">
        <v>134</v>
      </c>
      <c r="D22" s="343" t="s">
        <v>134</v>
      </c>
    </row>
    <row r="23" spans="1:24" ht="18" customHeight="1">
      <c r="A23" s="266" t="s">
        <v>45</v>
      </c>
      <c r="B23" s="343" t="s">
        <v>134</v>
      </c>
      <c r="C23" s="343" t="s">
        <v>134</v>
      </c>
      <c r="D23" s="343" t="s">
        <v>134</v>
      </c>
    </row>
    <row r="24" spans="1:24" ht="18" customHeight="1">
      <c r="A24" s="266" t="s">
        <v>46</v>
      </c>
      <c r="B24" s="343" t="s">
        <v>134</v>
      </c>
      <c r="C24" s="343" t="s">
        <v>134</v>
      </c>
      <c r="D24" s="343" t="s">
        <v>134</v>
      </c>
    </row>
    <row r="25" spans="1:24" ht="18" customHeight="1">
      <c r="A25" s="266" t="s">
        <v>47</v>
      </c>
      <c r="B25" s="343">
        <v>23</v>
      </c>
      <c r="C25" s="343">
        <v>3128.4504999999999</v>
      </c>
      <c r="D25" s="343" t="s">
        <v>134</v>
      </c>
    </row>
    <row r="26" spans="1:24" ht="20.25" customHeight="1" thickBot="1">
      <c r="A26" s="344" t="s">
        <v>48</v>
      </c>
      <c r="B26" s="345">
        <v>3529</v>
      </c>
      <c r="C26" s="345">
        <v>1325093.8008900001</v>
      </c>
      <c r="D26" s="345">
        <v>18048.081249999999</v>
      </c>
    </row>
    <row r="27" spans="1:24" ht="17.399999999999999" customHeight="1">
      <c r="A27" s="167" t="s">
        <v>484</v>
      </c>
      <c r="B27" s="346"/>
      <c r="C27" s="346"/>
      <c r="D27" s="346"/>
    </row>
    <row r="28" spans="1:24" ht="10.199999999999999" customHeight="1">
      <c r="A28" s="99"/>
      <c r="B28" s="99"/>
      <c r="C28" s="99"/>
      <c r="D28" s="99"/>
      <c r="E28" s="142"/>
      <c r="F28" s="142"/>
      <c r="G28" s="142"/>
      <c r="H28" s="142"/>
      <c r="I28" s="142"/>
      <c r="J28" s="142"/>
      <c r="K28" s="142"/>
      <c r="L28" s="142"/>
    </row>
    <row r="29" spans="1:24">
      <c r="A29" s="99"/>
      <c r="B29" s="99"/>
      <c r="C29" s="99"/>
      <c r="D29" s="99"/>
      <c r="E29" s="167"/>
      <c r="F29" s="284"/>
      <c r="G29" s="284"/>
      <c r="H29" s="284"/>
      <c r="I29" s="284"/>
      <c r="J29" s="284"/>
      <c r="K29" s="284"/>
      <c r="L29" s="284"/>
      <c r="M29" s="284"/>
      <c r="N29" s="284"/>
      <c r="O29" s="284"/>
      <c r="P29" s="284"/>
      <c r="Q29" s="284"/>
      <c r="R29" s="284"/>
      <c r="S29" s="284"/>
      <c r="T29" s="284"/>
      <c r="U29" s="284"/>
      <c r="V29" s="284"/>
      <c r="W29" s="284"/>
      <c r="X29" s="284"/>
    </row>
  </sheetData>
  <mergeCells count="3">
    <mergeCell ref="A2:D2"/>
    <mergeCell ref="A3:D3"/>
    <mergeCell ref="B4:C4"/>
  </mergeCells>
  <hyperlinks>
    <hyperlink ref="A1" location="Índice!A1" display="Volver al Índice" xr:uid="{2A65215D-619A-47C6-AE57-05560BE3CB45}"/>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1FD84-72F9-4187-89FC-A705C3D43EA3}">
  <dimension ref="A1:X204"/>
  <sheetViews>
    <sheetView showGridLines="0" zoomScale="78" zoomScaleNormal="115" workbookViewId="0"/>
  </sheetViews>
  <sheetFormatPr baseColWidth="10" defaultColWidth="11.44140625" defaultRowHeight="10.199999999999999"/>
  <cols>
    <col min="1" max="1" width="22.44140625" style="278" customWidth="1"/>
    <col min="2" max="2" width="12" style="278" customWidth="1"/>
    <col min="3" max="4" width="12.44140625" style="278" customWidth="1"/>
    <col min="5" max="5" width="1.44140625" style="278" customWidth="1"/>
    <col min="6" max="6" width="11.44140625" style="278" customWidth="1"/>
    <col min="7" max="8" width="12.44140625" style="278" customWidth="1"/>
    <col min="9" max="9" width="1.44140625" style="278" customWidth="1"/>
    <col min="10" max="10" width="11.44140625" style="278" customWidth="1"/>
    <col min="11" max="12" width="12.44140625" style="278" customWidth="1"/>
    <col min="13" max="13" width="1" style="278" customWidth="1"/>
    <col min="14" max="14" width="11.44140625" style="278" customWidth="1"/>
    <col min="15" max="16" width="12.44140625" style="278" customWidth="1"/>
    <col min="17" max="17" width="1.44140625" style="278" customWidth="1"/>
    <col min="18" max="18" width="11.44140625" style="278" customWidth="1"/>
    <col min="19" max="20" width="12.44140625" style="278" customWidth="1"/>
    <col min="21" max="16384" width="11.44140625" style="278"/>
  </cols>
  <sheetData>
    <row r="1" spans="1:20" ht="20.25" customHeight="1">
      <c r="A1" s="1270" t="s">
        <v>1197</v>
      </c>
    </row>
    <row r="2" spans="1:20" ht="28.5" customHeight="1">
      <c r="A2" s="1558" t="s">
        <v>496</v>
      </c>
      <c r="B2" s="1558"/>
      <c r="C2" s="1558"/>
      <c r="D2" s="1558"/>
      <c r="E2" s="1558"/>
      <c r="F2" s="1558"/>
      <c r="G2" s="1558"/>
      <c r="H2" s="1558"/>
      <c r="I2" s="1558"/>
      <c r="J2" s="1558"/>
      <c r="K2" s="1558"/>
      <c r="L2" s="1558"/>
      <c r="M2" s="1558"/>
      <c r="N2" s="1558"/>
      <c r="O2" s="1558"/>
      <c r="P2" s="1558"/>
      <c r="Q2" s="1558"/>
      <c r="R2" s="1558"/>
      <c r="S2" s="1558"/>
      <c r="T2" s="1558"/>
    </row>
    <row r="3" spans="1:20" ht="27.75" customHeight="1">
      <c r="A3" s="1571">
        <v>46022</v>
      </c>
      <c r="B3" s="1571"/>
      <c r="C3" s="1571"/>
      <c r="D3" s="1571"/>
      <c r="E3" s="1571"/>
      <c r="F3" s="1571"/>
      <c r="G3" s="1571"/>
      <c r="H3" s="1571"/>
      <c r="I3" s="1571"/>
      <c r="J3" s="1571"/>
      <c r="K3" s="1571"/>
      <c r="L3" s="1571"/>
      <c r="M3" s="1571"/>
      <c r="N3" s="1571"/>
      <c r="O3" s="1571"/>
      <c r="P3" s="1571"/>
      <c r="Q3" s="1571"/>
      <c r="R3" s="1571"/>
      <c r="S3" s="1571"/>
      <c r="T3" s="1571"/>
    </row>
    <row r="4" spans="1:20" ht="6" customHeight="1">
      <c r="A4" s="1573"/>
      <c r="B4" s="1573"/>
      <c r="C4" s="1573"/>
      <c r="D4" s="1573"/>
      <c r="E4" s="1573"/>
      <c r="F4" s="1573"/>
      <c r="G4" s="1573"/>
      <c r="H4" s="1573"/>
      <c r="I4" s="1573"/>
      <c r="J4" s="1573"/>
      <c r="K4" s="1573"/>
      <c r="L4" s="1573"/>
      <c r="M4" s="1573"/>
      <c r="N4" s="1573"/>
      <c r="O4" s="1573"/>
      <c r="P4" s="1573"/>
      <c r="Q4" s="1573"/>
      <c r="R4" s="1573"/>
      <c r="S4" s="1573"/>
      <c r="T4" s="1573"/>
    </row>
    <row r="5" spans="1:20" ht="15.75" customHeight="1" thickBot="1">
      <c r="A5" s="388"/>
      <c r="B5" s="340"/>
      <c r="C5" s="340"/>
      <c r="D5" s="340"/>
      <c r="E5" s="340"/>
      <c r="F5" s="188"/>
    </row>
    <row r="6" spans="1:20" ht="36.75" customHeight="1">
      <c r="A6" s="389"/>
      <c r="B6" s="1574" t="s">
        <v>497</v>
      </c>
      <c r="C6" s="1574"/>
      <c r="D6" s="1574"/>
      <c r="E6" s="390"/>
      <c r="F6" s="1574" t="s">
        <v>498</v>
      </c>
      <c r="G6" s="1574"/>
      <c r="H6" s="1574"/>
      <c r="I6" s="390"/>
      <c r="J6" s="1574" t="s">
        <v>499</v>
      </c>
      <c r="K6" s="1574"/>
      <c r="L6" s="1574"/>
      <c r="M6" s="390"/>
      <c r="N6" s="1574" t="s">
        <v>500</v>
      </c>
      <c r="O6" s="1574"/>
      <c r="P6" s="1574"/>
      <c r="Q6" s="390"/>
      <c r="R6" s="1574" t="s">
        <v>501</v>
      </c>
      <c r="S6" s="1574"/>
      <c r="T6" s="1574"/>
    </row>
    <row r="7" spans="1:20" ht="67.650000000000006" customHeight="1">
      <c r="A7" s="376" t="s">
        <v>1</v>
      </c>
      <c r="B7" s="354" t="s">
        <v>502</v>
      </c>
      <c r="C7" s="354" t="s">
        <v>503</v>
      </c>
      <c r="D7" s="354" t="s">
        <v>504</v>
      </c>
      <c r="E7" s="354"/>
      <c r="F7" s="354" t="s">
        <v>502</v>
      </c>
      <c r="G7" s="354" t="s">
        <v>503</v>
      </c>
      <c r="H7" s="354" t="s">
        <v>504</v>
      </c>
      <c r="I7" s="354"/>
      <c r="J7" s="354" t="s">
        <v>502</v>
      </c>
      <c r="K7" s="354" t="s">
        <v>503</v>
      </c>
      <c r="L7" s="354" t="s">
        <v>504</v>
      </c>
      <c r="M7" s="354"/>
      <c r="N7" s="354" t="s">
        <v>502</v>
      </c>
      <c r="O7" s="354" t="s">
        <v>503</v>
      </c>
      <c r="P7" s="354" t="s">
        <v>504</v>
      </c>
      <c r="Q7" s="354"/>
      <c r="R7" s="354" t="s">
        <v>502</v>
      </c>
      <c r="S7" s="354" t="s">
        <v>503</v>
      </c>
      <c r="T7" s="354" t="s">
        <v>504</v>
      </c>
    </row>
    <row r="8" spans="1:20" ht="20.100000000000001" customHeight="1">
      <c r="A8" s="266" t="s">
        <v>29</v>
      </c>
      <c r="B8" s="391">
        <v>215</v>
      </c>
      <c r="C8" s="391">
        <v>96924.510030000005</v>
      </c>
      <c r="D8" s="391">
        <v>174119.46893999999</v>
      </c>
      <c r="E8" s="391">
        <v>0</v>
      </c>
      <c r="F8" s="391">
        <v>82</v>
      </c>
      <c r="G8" s="391">
        <v>20395.216990000001</v>
      </c>
      <c r="H8" s="391">
        <v>148581.80335</v>
      </c>
      <c r="J8" s="391">
        <v>1581</v>
      </c>
      <c r="K8" s="391">
        <v>936746.95316000003</v>
      </c>
      <c r="L8" s="391">
        <v>360920.18533000001</v>
      </c>
      <c r="M8" s="278">
        <v>0</v>
      </c>
      <c r="N8" s="391">
        <v>545</v>
      </c>
      <c r="O8" s="391">
        <v>143299.60527</v>
      </c>
      <c r="P8" s="391">
        <v>8836.0016699999996</v>
      </c>
      <c r="R8" s="391">
        <v>5181</v>
      </c>
      <c r="S8" s="391">
        <v>1351363.8921699999</v>
      </c>
      <c r="T8" s="391">
        <v>340912.14682000002</v>
      </c>
    </row>
    <row r="9" spans="1:20" ht="20.100000000000001" customHeight="1">
      <c r="A9" s="266" t="s">
        <v>30</v>
      </c>
      <c r="B9" s="391">
        <v>4</v>
      </c>
      <c r="C9" s="391">
        <v>7300</v>
      </c>
      <c r="D9" s="391">
        <v>350</v>
      </c>
      <c r="E9" s="391">
        <v>0</v>
      </c>
      <c r="F9" s="391">
        <v>1</v>
      </c>
      <c r="G9" s="391">
        <v>0</v>
      </c>
      <c r="H9" s="391">
        <v>600</v>
      </c>
      <c r="J9" s="391">
        <v>21</v>
      </c>
      <c r="K9" s="391">
        <v>1961</v>
      </c>
      <c r="L9" s="391">
        <v>3921.3229299999998</v>
      </c>
      <c r="M9" s="278">
        <v>0</v>
      </c>
      <c r="N9" s="391">
        <v>1</v>
      </c>
      <c r="O9" s="391">
        <v>1.40448</v>
      </c>
      <c r="P9" s="391">
        <v>0</v>
      </c>
      <c r="R9" s="391">
        <v>51</v>
      </c>
      <c r="S9" s="391">
        <v>6696.2389300000004</v>
      </c>
      <c r="T9" s="391">
        <v>5875.3956900000003</v>
      </c>
    </row>
    <row r="10" spans="1:20" ht="20.100000000000001" customHeight="1">
      <c r="A10" s="266" t="s">
        <v>31</v>
      </c>
      <c r="B10" s="391">
        <v>2261</v>
      </c>
      <c r="C10" s="391">
        <v>485594.13156000001</v>
      </c>
      <c r="D10" s="391">
        <v>361579.17232999997</v>
      </c>
      <c r="E10" s="391">
        <v>0</v>
      </c>
      <c r="F10" s="391">
        <v>1050</v>
      </c>
      <c r="G10" s="391">
        <v>57857.979189999998</v>
      </c>
      <c r="H10" s="391">
        <v>850123.28072000004</v>
      </c>
      <c r="J10" s="391">
        <v>40742</v>
      </c>
      <c r="K10" s="391">
        <v>3055885.0566599998</v>
      </c>
      <c r="L10" s="391">
        <v>1557905.6698499999</v>
      </c>
      <c r="M10" s="278">
        <v>0</v>
      </c>
      <c r="N10" s="391">
        <v>5285</v>
      </c>
      <c r="O10" s="391">
        <v>194395.88475</v>
      </c>
      <c r="P10" s="391">
        <v>79404.04595</v>
      </c>
      <c r="R10" s="391">
        <v>82056</v>
      </c>
      <c r="S10" s="391">
        <v>1796623.1859200001</v>
      </c>
      <c r="T10" s="391">
        <v>889841.11656999995</v>
      </c>
    </row>
    <row r="11" spans="1:20" ht="20.100000000000001" customHeight="1">
      <c r="A11" s="266" t="s">
        <v>32</v>
      </c>
      <c r="B11" s="391">
        <v>26</v>
      </c>
      <c r="C11" s="391">
        <v>5000</v>
      </c>
      <c r="D11" s="391">
        <v>21710</v>
      </c>
      <c r="E11" s="391">
        <v>0</v>
      </c>
      <c r="F11" s="391">
        <v>3</v>
      </c>
      <c r="G11" s="391">
        <v>0</v>
      </c>
      <c r="H11" s="391">
        <v>2888.9301300000002</v>
      </c>
      <c r="J11" s="391">
        <v>61</v>
      </c>
      <c r="K11" s="391">
        <v>99373.523209999999</v>
      </c>
      <c r="L11" s="391">
        <v>17602.62588</v>
      </c>
      <c r="M11" s="278">
        <v>0</v>
      </c>
      <c r="N11" s="391">
        <v>5</v>
      </c>
      <c r="O11" s="391">
        <v>1126.5038199999999</v>
      </c>
      <c r="P11" s="391">
        <v>197.37666999999999</v>
      </c>
      <c r="R11" s="391">
        <v>112</v>
      </c>
      <c r="S11" s="391">
        <v>51841.66949</v>
      </c>
      <c r="T11" s="391">
        <v>26147.749510000001</v>
      </c>
    </row>
    <row r="12" spans="1:20" ht="20.100000000000001" customHeight="1">
      <c r="A12" s="266" t="s">
        <v>33</v>
      </c>
      <c r="B12" s="391">
        <v>79</v>
      </c>
      <c r="C12" s="391">
        <v>1567.74629</v>
      </c>
      <c r="D12" s="391">
        <v>34412.210500000001</v>
      </c>
      <c r="E12" s="391">
        <v>0</v>
      </c>
      <c r="F12" s="391">
        <v>24</v>
      </c>
      <c r="G12" s="391">
        <v>5163.8935700000002</v>
      </c>
      <c r="H12" s="391">
        <v>18544.717980000001</v>
      </c>
      <c r="J12" s="391">
        <v>480</v>
      </c>
      <c r="K12" s="391">
        <v>68093.520409999997</v>
      </c>
      <c r="L12" s="391">
        <v>134737.84938</v>
      </c>
      <c r="M12" s="278">
        <v>0</v>
      </c>
      <c r="N12" s="391">
        <v>82</v>
      </c>
      <c r="O12" s="391">
        <v>11513.5502</v>
      </c>
      <c r="P12" s="391">
        <v>8542.6019899999992</v>
      </c>
      <c r="R12" s="391">
        <v>517</v>
      </c>
      <c r="S12" s="391">
        <v>86483.459619999994</v>
      </c>
      <c r="T12" s="391">
        <v>52710.963159999999</v>
      </c>
    </row>
    <row r="13" spans="1:20" ht="20.100000000000001" customHeight="1">
      <c r="A13" s="266" t="s">
        <v>117</v>
      </c>
      <c r="B13" s="391">
        <v>85</v>
      </c>
      <c r="C13" s="391">
        <v>24536.23403</v>
      </c>
      <c r="D13" s="391">
        <v>127871.73286</v>
      </c>
      <c r="E13" s="391">
        <v>0</v>
      </c>
      <c r="F13" s="391">
        <v>29</v>
      </c>
      <c r="G13" s="391">
        <v>6308.0228800000004</v>
      </c>
      <c r="H13" s="391">
        <v>38972.549959999997</v>
      </c>
      <c r="J13" s="391">
        <v>608</v>
      </c>
      <c r="K13" s="391">
        <v>266570.70588000002</v>
      </c>
      <c r="L13" s="391">
        <v>238250.11936000001</v>
      </c>
      <c r="M13" s="278">
        <v>0</v>
      </c>
      <c r="N13" s="391">
        <v>51</v>
      </c>
      <c r="O13" s="391">
        <v>21126.037120000001</v>
      </c>
      <c r="P13" s="391">
        <v>2729.7132999999999</v>
      </c>
      <c r="R13" s="391">
        <v>1464</v>
      </c>
      <c r="S13" s="391">
        <v>492058.77730000002</v>
      </c>
      <c r="T13" s="391">
        <v>137909.41422999999</v>
      </c>
    </row>
    <row r="14" spans="1:20" ht="20.100000000000001" customHeight="1">
      <c r="A14" s="266" t="s">
        <v>35</v>
      </c>
      <c r="B14" s="391">
        <v>0</v>
      </c>
      <c r="C14" s="391">
        <v>0</v>
      </c>
      <c r="D14" s="391">
        <v>0</v>
      </c>
      <c r="E14" s="391">
        <v>0</v>
      </c>
      <c r="F14" s="391">
        <v>235</v>
      </c>
      <c r="G14" s="391">
        <v>37997.806279999997</v>
      </c>
      <c r="H14" s="391">
        <v>35799.22133</v>
      </c>
      <c r="J14" s="391">
        <v>3187</v>
      </c>
      <c r="K14" s="391">
        <v>79237.531000000003</v>
      </c>
      <c r="L14" s="391">
        <v>18751.87703</v>
      </c>
      <c r="M14" s="278">
        <v>0</v>
      </c>
      <c r="N14" s="391">
        <v>0</v>
      </c>
      <c r="O14" s="391">
        <v>0</v>
      </c>
      <c r="P14" s="391">
        <v>0</v>
      </c>
      <c r="R14" s="391">
        <v>1040</v>
      </c>
      <c r="S14" s="391">
        <v>237676.44857000001</v>
      </c>
      <c r="T14" s="391">
        <v>7382.8461500000003</v>
      </c>
    </row>
    <row r="15" spans="1:20" ht="20.100000000000001" customHeight="1">
      <c r="A15" s="266" t="s">
        <v>36</v>
      </c>
      <c r="B15" s="391">
        <v>169</v>
      </c>
      <c r="C15" s="391">
        <v>65847.778959999996</v>
      </c>
      <c r="D15" s="391">
        <v>102421.37106</v>
      </c>
      <c r="E15" s="391">
        <v>0</v>
      </c>
      <c r="F15" s="391">
        <v>50</v>
      </c>
      <c r="G15" s="391">
        <v>1062.56268</v>
      </c>
      <c r="H15" s="391">
        <v>26883.505389999998</v>
      </c>
      <c r="J15" s="391">
        <v>1029</v>
      </c>
      <c r="K15" s="391">
        <v>301151.76824</v>
      </c>
      <c r="L15" s="391">
        <v>228048.09521999999</v>
      </c>
      <c r="M15" s="278">
        <v>0</v>
      </c>
      <c r="N15" s="391">
        <v>145</v>
      </c>
      <c r="O15" s="391">
        <v>33211.390220000001</v>
      </c>
      <c r="P15" s="391">
        <v>7670.2948200000001</v>
      </c>
      <c r="R15" s="391">
        <v>1030</v>
      </c>
      <c r="S15" s="391">
        <v>446659.27370999998</v>
      </c>
      <c r="T15" s="391">
        <v>86498.324299999993</v>
      </c>
    </row>
    <row r="16" spans="1:20" ht="20.100000000000001" customHeight="1">
      <c r="A16" s="266" t="s">
        <v>37</v>
      </c>
      <c r="B16" s="391">
        <v>3627</v>
      </c>
      <c r="C16" s="391">
        <v>47487.331489999997</v>
      </c>
      <c r="D16" s="391">
        <v>0</v>
      </c>
      <c r="E16" s="391">
        <v>0</v>
      </c>
      <c r="F16" s="391">
        <v>19</v>
      </c>
      <c r="G16" s="391">
        <v>232.68494999999999</v>
      </c>
      <c r="H16" s="391">
        <v>0</v>
      </c>
      <c r="J16" s="391">
        <v>9858</v>
      </c>
      <c r="K16" s="391">
        <v>99201.655840000007</v>
      </c>
      <c r="L16" s="391">
        <v>0</v>
      </c>
      <c r="M16" s="278">
        <v>0</v>
      </c>
      <c r="N16" s="391">
        <v>7845</v>
      </c>
      <c r="O16" s="391">
        <v>58202.375119999997</v>
      </c>
      <c r="P16" s="391">
        <v>0</v>
      </c>
      <c r="R16" s="391">
        <v>65708</v>
      </c>
      <c r="S16" s="391">
        <v>712449.05301999999</v>
      </c>
      <c r="T16" s="391">
        <v>0</v>
      </c>
    </row>
    <row r="17" spans="1:24" ht="20.100000000000001" customHeight="1">
      <c r="A17" s="266" t="s">
        <v>38</v>
      </c>
      <c r="B17" s="391">
        <v>54</v>
      </c>
      <c r="C17" s="391">
        <v>2676.09276</v>
      </c>
      <c r="D17" s="391">
        <v>16550</v>
      </c>
      <c r="E17" s="391">
        <v>0</v>
      </c>
      <c r="F17" s="391">
        <v>1</v>
      </c>
      <c r="G17" s="391">
        <v>374</v>
      </c>
      <c r="H17" s="391">
        <v>0</v>
      </c>
      <c r="J17" s="391">
        <v>95</v>
      </c>
      <c r="K17" s="391">
        <v>21306.357400000001</v>
      </c>
      <c r="L17" s="391">
        <v>21011.938750000001</v>
      </c>
      <c r="M17" s="278">
        <v>0</v>
      </c>
      <c r="N17" s="391">
        <v>12</v>
      </c>
      <c r="O17" s="391">
        <v>2122.9167000000002</v>
      </c>
      <c r="P17" s="391">
        <v>242.69305</v>
      </c>
      <c r="R17" s="391">
        <v>184</v>
      </c>
      <c r="S17" s="391">
        <v>81698.942309999999</v>
      </c>
      <c r="T17" s="391">
        <v>12462.04694</v>
      </c>
    </row>
    <row r="18" spans="1:24" ht="20.100000000000001" customHeight="1">
      <c r="A18" s="266" t="s">
        <v>99</v>
      </c>
      <c r="B18" s="391">
        <v>0</v>
      </c>
      <c r="C18" s="391">
        <v>0</v>
      </c>
      <c r="D18" s="391">
        <v>0</v>
      </c>
      <c r="E18" s="391">
        <v>0</v>
      </c>
      <c r="F18" s="391">
        <v>0</v>
      </c>
      <c r="G18" s="391">
        <v>0</v>
      </c>
      <c r="H18" s="391">
        <v>0</v>
      </c>
      <c r="J18" s="391">
        <v>0</v>
      </c>
      <c r="K18" s="391">
        <v>0</v>
      </c>
      <c r="L18" s="391">
        <v>0</v>
      </c>
      <c r="M18" s="278">
        <v>0</v>
      </c>
      <c r="N18" s="391">
        <v>0</v>
      </c>
      <c r="O18" s="391">
        <v>0</v>
      </c>
      <c r="P18" s="391">
        <v>0</v>
      </c>
      <c r="R18" s="391">
        <v>0</v>
      </c>
      <c r="S18" s="391">
        <v>0</v>
      </c>
      <c r="T18" s="391">
        <v>0</v>
      </c>
    </row>
    <row r="19" spans="1:24" ht="20.100000000000001" customHeight="1">
      <c r="A19" s="266" t="s">
        <v>118</v>
      </c>
      <c r="B19" s="391">
        <v>1258</v>
      </c>
      <c r="C19" s="391">
        <v>11874.502710000001</v>
      </c>
      <c r="D19" s="391">
        <v>80072.071389999997</v>
      </c>
      <c r="E19" s="391">
        <v>0</v>
      </c>
      <c r="F19" s="391">
        <v>264</v>
      </c>
      <c r="G19" s="391">
        <v>17798.835129999999</v>
      </c>
      <c r="H19" s="391">
        <v>248067.80434</v>
      </c>
      <c r="J19" s="391">
        <v>4187</v>
      </c>
      <c r="K19" s="391">
        <v>73323.706619999997</v>
      </c>
      <c r="L19" s="391">
        <v>69579.531220000004</v>
      </c>
      <c r="M19" s="278">
        <v>0</v>
      </c>
      <c r="N19" s="391">
        <v>26</v>
      </c>
      <c r="O19" s="391">
        <v>1911.5816299999999</v>
      </c>
      <c r="P19" s="391">
        <v>0</v>
      </c>
      <c r="R19" s="391">
        <v>12049</v>
      </c>
      <c r="S19" s="391">
        <v>280110.74421999999</v>
      </c>
      <c r="T19" s="391">
        <v>327941.27977000002</v>
      </c>
    </row>
    <row r="20" spans="1:24" ht="20.100000000000001" customHeight="1">
      <c r="A20" s="266" t="s">
        <v>41</v>
      </c>
      <c r="B20" s="391">
        <v>0</v>
      </c>
      <c r="C20" s="391">
        <v>0</v>
      </c>
      <c r="D20" s="391">
        <v>0</v>
      </c>
      <c r="E20" s="391">
        <v>0</v>
      </c>
      <c r="F20" s="391">
        <v>0</v>
      </c>
      <c r="G20" s="391">
        <v>0</v>
      </c>
      <c r="H20" s="391">
        <v>0</v>
      </c>
      <c r="J20" s="391">
        <v>0</v>
      </c>
      <c r="K20" s="391">
        <v>0</v>
      </c>
      <c r="L20" s="391">
        <v>0</v>
      </c>
      <c r="M20" s="278">
        <v>0</v>
      </c>
      <c r="N20" s="391">
        <v>0</v>
      </c>
      <c r="O20" s="391">
        <v>0</v>
      </c>
      <c r="P20" s="391">
        <v>0</v>
      </c>
      <c r="R20" s="391">
        <v>0</v>
      </c>
      <c r="S20" s="391">
        <v>0</v>
      </c>
      <c r="T20" s="391">
        <v>0</v>
      </c>
    </row>
    <row r="21" spans="1:24" ht="20.100000000000001" customHeight="1">
      <c r="A21" s="25" t="s">
        <v>42</v>
      </c>
      <c r="B21" s="391">
        <v>0</v>
      </c>
      <c r="C21" s="391">
        <v>0</v>
      </c>
      <c r="D21" s="391">
        <v>0</v>
      </c>
      <c r="E21" s="391">
        <v>0</v>
      </c>
      <c r="F21" s="391">
        <v>0</v>
      </c>
      <c r="G21" s="391">
        <v>0</v>
      </c>
      <c r="H21" s="391">
        <v>0</v>
      </c>
      <c r="J21" s="391">
        <v>3</v>
      </c>
      <c r="K21" s="391">
        <v>7861.5</v>
      </c>
      <c r="L21" s="391">
        <v>0</v>
      </c>
      <c r="M21" s="278">
        <v>0</v>
      </c>
      <c r="N21" s="391">
        <v>0</v>
      </c>
      <c r="O21" s="391">
        <v>0</v>
      </c>
      <c r="P21" s="391">
        <v>0</v>
      </c>
      <c r="R21" s="391">
        <v>8</v>
      </c>
      <c r="S21" s="391">
        <v>2380</v>
      </c>
      <c r="T21" s="391">
        <v>0</v>
      </c>
    </row>
    <row r="22" spans="1:24" ht="20.100000000000001" customHeight="1">
      <c r="A22" s="266" t="s">
        <v>43</v>
      </c>
      <c r="B22" s="391">
        <v>0</v>
      </c>
      <c r="C22" s="391">
        <v>0</v>
      </c>
      <c r="D22" s="391">
        <v>0</v>
      </c>
      <c r="E22" s="391">
        <v>0</v>
      </c>
      <c r="F22" s="391">
        <v>7</v>
      </c>
      <c r="G22" s="391">
        <v>0</v>
      </c>
      <c r="H22" s="391">
        <v>4201.9754199999998</v>
      </c>
      <c r="J22" s="391">
        <v>0</v>
      </c>
      <c r="K22" s="391">
        <v>0</v>
      </c>
      <c r="L22" s="391">
        <v>0</v>
      </c>
      <c r="M22" s="278">
        <v>0</v>
      </c>
      <c r="N22" s="391">
        <v>0</v>
      </c>
      <c r="O22" s="391">
        <v>0</v>
      </c>
      <c r="P22" s="391">
        <v>0</v>
      </c>
      <c r="R22" s="391">
        <v>11</v>
      </c>
      <c r="S22" s="391">
        <v>33183.261570000002</v>
      </c>
      <c r="T22" s="391">
        <v>2000</v>
      </c>
    </row>
    <row r="23" spans="1:24" ht="20.100000000000001" customHeight="1">
      <c r="A23" s="266" t="s">
        <v>44</v>
      </c>
      <c r="B23" s="391">
        <v>0</v>
      </c>
      <c r="C23" s="391">
        <v>0</v>
      </c>
      <c r="D23" s="391">
        <v>0</v>
      </c>
      <c r="E23" s="391">
        <v>0</v>
      </c>
      <c r="F23" s="391">
        <v>1</v>
      </c>
      <c r="G23" s="391">
        <v>0</v>
      </c>
      <c r="H23" s="391">
        <v>2880</v>
      </c>
      <c r="J23" s="391">
        <v>0</v>
      </c>
      <c r="K23" s="391">
        <v>0</v>
      </c>
      <c r="L23" s="391">
        <v>0</v>
      </c>
      <c r="M23" s="278">
        <v>0</v>
      </c>
      <c r="N23" s="391">
        <v>0</v>
      </c>
      <c r="O23" s="391">
        <v>0</v>
      </c>
      <c r="P23" s="391">
        <v>0</v>
      </c>
      <c r="R23" s="391">
        <v>0</v>
      </c>
      <c r="S23" s="391">
        <v>0</v>
      </c>
      <c r="T23" s="391">
        <v>0</v>
      </c>
    </row>
    <row r="24" spans="1:24" ht="20.100000000000001" customHeight="1">
      <c r="A24" s="266" t="s">
        <v>45</v>
      </c>
      <c r="B24" s="391">
        <v>99</v>
      </c>
      <c r="C24" s="391">
        <v>45.882800000000003</v>
      </c>
      <c r="D24" s="391">
        <v>13416.024170000001</v>
      </c>
      <c r="E24" s="391">
        <v>0</v>
      </c>
      <c r="F24" s="391">
        <v>0</v>
      </c>
      <c r="G24" s="391">
        <v>0</v>
      </c>
      <c r="H24" s="391">
        <v>0</v>
      </c>
      <c r="J24" s="391">
        <v>50</v>
      </c>
      <c r="K24" s="391">
        <v>59915.83122</v>
      </c>
      <c r="L24" s="391">
        <v>9950</v>
      </c>
      <c r="M24" s="278">
        <v>0</v>
      </c>
      <c r="N24" s="391">
        <v>0</v>
      </c>
      <c r="O24" s="391">
        <v>0</v>
      </c>
      <c r="P24" s="391">
        <v>0</v>
      </c>
      <c r="R24" s="391">
        <v>14</v>
      </c>
      <c r="S24" s="391">
        <v>99406.75189</v>
      </c>
      <c r="T24" s="391">
        <v>6950</v>
      </c>
    </row>
    <row r="25" spans="1:24" ht="20.100000000000001" customHeight="1">
      <c r="A25" s="266" t="s">
        <v>46</v>
      </c>
      <c r="B25" s="391">
        <v>35601</v>
      </c>
      <c r="C25" s="391">
        <v>87371.394079999998</v>
      </c>
      <c r="D25" s="391">
        <v>0</v>
      </c>
      <c r="E25" s="391">
        <v>0</v>
      </c>
      <c r="F25" s="391">
        <v>560</v>
      </c>
      <c r="G25" s="391">
        <v>1704.3148000000001</v>
      </c>
      <c r="H25" s="391">
        <v>0</v>
      </c>
      <c r="J25" s="391">
        <v>23580</v>
      </c>
      <c r="K25" s="391">
        <v>83711.837639999998</v>
      </c>
      <c r="L25" s="391">
        <v>0</v>
      </c>
      <c r="M25" s="278">
        <v>0</v>
      </c>
      <c r="N25" s="391">
        <v>3123</v>
      </c>
      <c r="O25" s="391">
        <v>17832.8069</v>
      </c>
      <c r="P25" s="391">
        <v>0</v>
      </c>
      <c r="R25" s="391">
        <v>130052</v>
      </c>
      <c r="S25" s="391">
        <v>504258.14249</v>
      </c>
      <c r="T25" s="391">
        <v>0</v>
      </c>
    </row>
    <row r="26" spans="1:24" ht="20.100000000000001" customHeight="1">
      <c r="A26" s="266" t="s">
        <v>47</v>
      </c>
      <c r="B26" s="391">
        <v>0</v>
      </c>
      <c r="C26" s="391">
        <v>0</v>
      </c>
      <c r="D26" s="391">
        <v>0</v>
      </c>
      <c r="E26" s="391">
        <v>0</v>
      </c>
      <c r="F26" s="391">
        <v>0</v>
      </c>
      <c r="G26" s="391">
        <v>0</v>
      </c>
      <c r="H26" s="391">
        <v>0</v>
      </c>
      <c r="J26" s="391">
        <v>0</v>
      </c>
      <c r="K26" s="391">
        <v>0</v>
      </c>
      <c r="L26" s="391">
        <v>0</v>
      </c>
      <c r="M26" s="278">
        <v>0</v>
      </c>
      <c r="N26" s="391">
        <v>0</v>
      </c>
      <c r="O26" s="391">
        <v>0</v>
      </c>
      <c r="P26" s="391">
        <v>0</v>
      </c>
      <c r="R26" s="391">
        <v>0</v>
      </c>
      <c r="S26" s="391">
        <v>0</v>
      </c>
      <c r="T26" s="391">
        <v>0</v>
      </c>
    </row>
    <row r="27" spans="1:24" ht="20.25" customHeight="1" thickBot="1">
      <c r="A27" s="344" t="s">
        <v>48</v>
      </c>
      <c r="B27" s="392">
        <v>43478</v>
      </c>
      <c r="C27" s="392">
        <v>836225.60471000022</v>
      </c>
      <c r="D27" s="392">
        <v>932502.05125000014</v>
      </c>
      <c r="E27" s="392">
        <v>0</v>
      </c>
      <c r="F27" s="392">
        <v>2326</v>
      </c>
      <c r="G27" s="392">
        <v>148895.31646999999</v>
      </c>
      <c r="H27" s="392">
        <v>1377543.7886200002</v>
      </c>
      <c r="I27" s="392">
        <v>0</v>
      </c>
      <c r="J27" s="392">
        <v>85482</v>
      </c>
      <c r="K27" s="392">
        <v>5154340.94728</v>
      </c>
      <c r="L27" s="392">
        <v>2660679.2149499999</v>
      </c>
      <c r="M27" s="392">
        <v>0</v>
      </c>
      <c r="N27" s="392">
        <v>17120</v>
      </c>
      <c r="O27" s="392">
        <v>484744.05620999995</v>
      </c>
      <c r="P27" s="392">
        <v>107622.72744999999</v>
      </c>
      <c r="Q27" s="392"/>
      <c r="R27" s="392">
        <v>299477</v>
      </c>
      <c r="S27" s="392">
        <v>6182889.8412100002</v>
      </c>
      <c r="T27" s="392">
        <v>1896631.28314</v>
      </c>
    </row>
    <row r="28" spans="1:24" ht="17.399999999999999" customHeight="1">
      <c r="A28" s="167" t="s">
        <v>484</v>
      </c>
    </row>
    <row r="29" spans="1:24" ht="21.45" customHeight="1">
      <c r="A29" s="99"/>
      <c r="B29" s="393"/>
      <c r="C29" s="393"/>
      <c r="D29" s="393"/>
      <c r="E29" s="393"/>
      <c r="F29" s="393"/>
      <c r="G29" s="393"/>
      <c r="H29" s="393"/>
      <c r="I29" s="393"/>
      <c r="J29" s="393"/>
      <c r="K29" s="393"/>
      <c r="L29" s="393"/>
      <c r="M29" s="393"/>
      <c r="N29" s="393"/>
      <c r="O29" s="393"/>
      <c r="P29" s="393"/>
      <c r="Q29" s="393"/>
      <c r="R29" s="393"/>
      <c r="S29" s="393"/>
      <c r="T29" s="393"/>
    </row>
    <row r="30" spans="1:24">
      <c r="A30" s="16"/>
      <c r="B30" s="167"/>
      <c r="C30" s="167"/>
      <c r="D30" s="167"/>
      <c r="E30" s="167"/>
      <c r="F30" s="284"/>
      <c r="G30" s="284"/>
      <c r="H30" s="284"/>
      <c r="I30" s="284"/>
      <c r="J30" s="284"/>
      <c r="K30" s="284"/>
      <c r="L30" s="284"/>
      <c r="M30" s="284"/>
      <c r="N30" s="284"/>
      <c r="O30" s="284"/>
      <c r="P30" s="284"/>
      <c r="Q30" s="284"/>
      <c r="R30" s="284"/>
      <c r="S30" s="284"/>
      <c r="T30" s="284"/>
      <c r="U30" s="284"/>
      <c r="V30" s="284"/>
      <c r="W30" s="284"/>
      <c r="X30" s="284"/>
    </row>
    <row r="31" spans="1:24">
      <c r="B31" s="394"/>
      <c r="C31" s="394"/>
      <c r="D31" s="394"/>
      <c r="E31" s="394"/>
      <c r="F31" s="394"/>
      <c r="G31" s="394"/>
      <c r="H31" s="394"/>
      <c r="I31" s="394"/>
      <c r="J31" s="394"/>
      <c r="K31" s="394"/>
      <c r="L31" s="394"/>
      <c r="M31" s="394"/>
      <c r="N31" s="394"/>
      <c r="O31" s="394"/>
      <c r="P31" s="394"/>
      <c r="Q31" s="394"/>
      <c r="R31" s="394"/>
      <c r="S31" s="394"/>
      <c r="T31" s="394"/>
    </row>
    <row r="203" spans="3:3">
      <c r="C203" s="278" t="s">
        <v>159</v>
      </c>
    </row>
    <row r="204" spans="3:3">
      <c r="C204" s="278" t="s">
        <v>159</v>
      </c>
    </row>
  </sheetData>
  <mergeCells count="8">
    <mergeCell ref="A2:T2"/>
    <mergeCell ref="A3:T3"/>
    <mergeCell ref="A4:T4"/>
    <mergeCell ref="B6:D6"/>
    <mergeCell ref="F6:H6"/>
    <mergeCell ref="J6:L6"/>
    <mergeCell ref="N6:P6"/>
    <mergeCell ref="R6:T6"/>
  </mergeCells>
  <hyperlinks>
    <hyperlink ref="A1" location="Índice!A1" display="Volver al Índice" xr:uid="{F5361517-E2AB-477A-99B1-2C202E037781}"/>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B8ADF-B783-472D-BB30-CC94D4E4622E}">
  <dimension ref="A1:FM33"/>
  <sheetViews>
    <sheetView showGridLines="0" zoomScaleNormal="100" workbookViewId="0"/>
  </sheetViews>
  <sheetFormatPr baseColWidth="10" defaultRowHeight="13.2"/>
  <cols>
    <col min="1" max="1" width="35.44140625" style="397" customWidth="1"/>
    <col min="2" max="2" width="10.44140625" style="397" customWidth="1"/>
    <col min="3" max="3" width="13.44140625" style="397" customWidth="1"/>
    <col min="4" max="4" width="11.88671875" style="397" customWidth="1"/>
    <col min="5" max="5" width="12.44140625" style="397" customWidth="1"/>
    <col min="6" max="6" width="14.44140625" style="397" customWidth="1"/>
    <col min="7" max="7" width="15" style="397" customWidth="1"/>
    <col min="8" max="8" width="14.88671875" style="397" bestFit="1" customWidth="1"/>
    <col min="9" max="16384" width="11.5546875" style="397"/>
  </cols>
  <sheetData>
    <row r="1" spans="1:8" ht="18">
      <c r="A1" s="1270" t="s">
        <v>1197</v>
      </c>
      <c r="B1" s="561"/>
      <c r="C1" s="561"/>
      <c r="D1" s="561"/>
      <c r="E1" s="561"/>
      <c r="F1" s="561"/>
      <c r="G1" s="561"/>
      <c r="H1" s="561"/>
    </row>
    <row r="2" spans="1:8" s="400" customFormat="1" ht="28.2">
      <c r="A2" s="1250" t="s">
        <v>1181</v>
      </c>
      <c r="B2" s="617"/>
      <c r="C2" s="617"/>
      <c r="D2" s="617"/>
      <c r="E2" s="617"/>
      <c r="F2" s="617"/>
      <c r="G2" s="617"/>
      <c r="H2" s="655"/>
    </row>
    <row r="3" spans="1:8" s="479" customFormat="1" ht="18">
      <c r="A3" s="620">
        <v>46022</v>
      </c>
      <c r="B3" s="620"/>
      <c r="C3" s="620"/>
      <c r="D3" s="620"/>
      <c r="E3" s="620"/>
      <c r="F3" s="620"/>
      <c r="G3" s="620"/>
      <c r="H3" s="1164"/>
    </row>
    <row r="4" spans="1:8" ht="16.8">
      <c r="A4" s="567" t="s">
        <v>125</v>
      </c>
      <c r="B4" s="567"/>
      <c r="C4" s="567"/>
      <c r="D4" s="567"/>
      <c r="E4" s="567"/>
      <c r="F4" s="567"/>
      <c r="G4" s="567"/>
      <c r="H4" s="706"/>
    </row>
    <row r="5" spans="1:8" ht="13.8" thickBot="1">
      <c r="A5" s="624"/>
    </row>
    <row r="6" spans="1:8" ht="20.25" customHeight="1">
      <c r="A6" s="1491" t="s">
        <v>1</v>
      </c>
      <c r="B6" s="1487" t="s">
        <v>1182</v>
      </c>
      <c r="C6" s="1487" t="s">
        <v>1183</v>
      </c>
      <c r="D6" s="1487" t="s">
        <v>1184</v>
      </c>
      <c r="E6" s="1487" t="s">
        <v>1185</v>
      </c>
      <c r="F6" s="1485" t="s">
        <v>1186</v>
      </c>
      <c r="G6" s="1575" t="s">
        <v>1187</v>
      </c>
      <c r="H6" s="437"/>
    </row>
    <row r="7" spans="1:8" ht="36" customHeight="1">
      <c r="A7" s="1492"/>
      <c r="B7" s="1493"/>
      <c r="C7" s="1488"/>
      <c r="D7" s="1488"/>
      <c r="E7" s="1488"/>
      <c r="F7" s="1486"/>
      <c r="G7" s="1576"/>
      <c r="H7" s="437"/>
    </row>
    <row r="8" spans="1:8" ht="9.75" customHeight="1">
      <c r="A8" s="625"/>
      <c r="B8" s="1251">
        <v>7</v>
      </c>
      <c r="C8" s="1252">
        <v>9</v>
      </c>
      <c r="D8" s="1252">
        <v>5</v>
      </c>
      <c r="E8" s="1252">
        <v>11</v>
      </c>
      <c r="F8" s="1252">
        <v>13</v>
      </c>
      <c r="G8" s="1252">
        <v>15</v>
      </c>
    </row>
    <row r="9" spans="1:8" ht="18" customHeight="1">
      <c r="A9" s="577" t="s">
        <v>29</v>
      </c>
      <c r="B9" s="329">
        <v>83271.820000000007</v>
      </c>
      <c r="C9" s="329">
        <v>1223078.3799999999</v>
      </c>
      <c r="D9" s="329">
        <v>17250775.010000002</v>
      </c>
      <c r="E9" s="1253">
        <v>0.48271350099765747</v>
      </c>
      <c r="F9" s="1253">
        <v>7.0899909093417577</v>
      </c>
      <c r="G9" s="330" t="s">
        <v>134</v>
      </c>
      <c r="H9" s="1246"/>
    </row>
    <row r="10" spans="1:8" ht="18" customHeight="1">
      <c r="A10" s="577" t="s">
        <v>30</v>
      </c>
      <c r="B10" s="329">
        <v>10787.77</v>
      </c>
      <c r="C10" s="329">
        <v>28838.420000000002</v>
      </c>
      <c r="D10" s="329">
        <v>426372.95</v>
      </c>
      <c r="E10" s="1253">
        <v>2.5301253280725247</v>
      </c>
      <c r="F10" s="1253">
        <v>6.7636607810134297</v>
      </c>
      <c r="G10" s="330" t="s">
        <v>134</v>
      </c>
      <c r="H10" s="1246"/>
    </row>
    <row r="11" spans="1:8" ht="18" customHeight="1">
      <c r="A11" s="577" t="s">
        <v>31</v>
      </c>
      <c r="B11" s="329">
        <v>846187.35</v>
      </c>
      <c r="C11" s="329">
        <v>1654766.94</v>
      </c>
      <c r="D11" s="329">
        <v>32305081.350000001</v>
      </c>
      <c r="E11" s="1253">
        <v>2.6193630061854027</v>
      </c>
      <c r="F11" s="1253">
        <v>5.1223116328725791</v>
      </c>
      <c r="G11" s="330" t="s">
        <v>134</v>
      </c>
      <c r="H11" s="1246"/>
    </row>
    <row r="12" spans="1:8" ht="18" customHeight="1">
      <c r="A12" s="577" t="s">
        <v>32</v>
      </c>
      <c r="B12" s="329">
        <v>30553.29</v>
      </c>
      <c r="C12" s="329">
        <v>124944.57</v>
      </c>
      <c r="D12" s="329">
        <v>1360015.62</v>
      </c>
      <c r="E12" s="1253">
        <v>2.2465396390079695</v>
      </c>
      <c r="F12" s="1253">
        <v>9.1869952199519584</v>
      </c>
      <c r="G12" s="330" t="s">
        <v>134</v>
      </c>
      <c r="H12" s="1246"/>
    </row>
    <row r="13" spans="1:8" ht="18" customHeight="1">
      <c r="A13" s="577" t="s">
        <v>33</v>
      </c>
      <c r="B13" s="329">
        <v>32282.799999999999</v>
      </c>
      <c r="C13" s="329">
        <v>322305.11</v>
      </c>
      <c r="D13" s="329">
        <v>2925158.71</v>
      </c>
      <c r="E13" s="1253">
        <v>1.1036255875497436</v>
      </c>
      <c r="F13" s="1253">
        <v>11.018380264228467</v>
      </c>
      <c r="G13" s="330" t="s">
        <v>134</v>
      </c>
      <c r="H13" s="1246"/>
    </row>
    <row r="14" spans="1:8" ht="18" customHeight="1">
      <c r="A14" s="577" t="s">
        <v>117</v>
      </c>
      <c r="B14" s="329">
        <v>95514.23</v>
      </c>
      <c r="C14" s="329">
        <v>932738.57000000007</v>
      </c>
      <c r="D14" s="329">
        <v>12684838.15</v>
      </c>
      <c r="E14" s="1253">
        <v>0.7529794930808793</v>
      </c>
      <c r="F14" s="1253">
        <v>7.3531767529883707</v>
      </c>
      <c r="G14" s="330" t="s">
        <v>134</v>
      </c>
      <c r="H14" s="1246"/>
    </row>
    <row r="15" spans="1:8" ht="18" customHeight="1">
      <c r="A15" s="577" t="s">
        <v>35</v>
      </c>
      <c r="B15" s="329">
        <v>21043.58</v>
      </c>
      <c r="C15" s="329">
        <v>59400.74</v>
      </c>
      <c r="D15" s="329">
        <v>1138174.82</v>
      </c>
      <c r="E15" s="1253">
        <v>1.8488882050650179</v>
      </c>
      <c r="F15" s="1253">
        <v>5.2189469452504662</v>
      </c>
      <c r="G15" s="330" t="s">
        <v>134</v>
      </c>
      <c r="H15" s="1246"/>
    </row>
    <row r="16" spans="1:8" ht="18" customHeight="1">
      <c r="A16" s="577" t="s">
        <v>36</v>
      </c>
      <c r="B16" s="329">
        <v>288592.51</v>
      </c>
      <c r="C16" s="329">
        <v>948868.96</v>
      </c>
      <c r="D16" s="329">
        <v>11040051.050000001</v>
      </c>
      <c r="E16" s="1253">
        <v>2.6140505029639329</v>
      </c>
      <c r="F16" s="1253">
        <v>8.5947877931234729</v>
      </c>
      <c r="G16" s="330" t="s">
        <v>134</v>
      </c>
      <c r="H16" s="1246"/>
    </row>
    <row r="17" spans="1:169" ht="18" customHeight="1">
      <c r="A17" s="577" t="s">
        <v>37</v>
      </c>
      <c r="B17" s="329">
        <v>12501.5</v>
      </c>
      <c r="C17" s="329">
        <v>92429.680000000008</v>
      </c>
      <c r="D17" s="329">
        <v>3004394.88</v>
      </c>
      <c r="E17" s="1253">
        <v>0.41610708642933114</v>
      </c>
      <c r="F17" s="1253">
        <v>3.0764824096624745</v>
      </c>
      <c r="G17" s="330" t="s">
        <v>134</v>
      </c>
      <c r="H17" s="1246"/>
    </row>
    <row r="18" spans="1:169" ht="18" customHeight="1">
      <c r="A18" s="577" t="s">
        <v>38</v>
      </c>
      <c r="B18" s="329">
        <v>3672.7200000000003</v>
      </c>
      <c r="C18" s="329">
        <v>36573.4</v>
      </c>
      <c r="D18" s="329">
        <v>834703.26</v>
      </c>
      <c r="E18" s="1253">
        <v>0.44000307366716168</v>
      </c>
      <c r="F18" s="1253">
        <v>4.3816050269169908</v>
      </c>
      <c r="G18" s="330" t="s">
        <v>134</v>
      </c>
      <c r="H18" s="1246"/>
    </row>
    <row r="19" spans="1:169" ht="18" customHeight="1">
      <c r="A19" s="577" t="s">
        <v>39</v>
      </c>
      <c r="B19" s="329">
        <v>19855.25</v>
      </c>
      <c r="C19" s="329">
        <v>4800.95</v>
      </c>
      <c r="D19" s="329">
        <v>1176115.3</v>
      </c>
      <c r="E19" s="1253">
        <v>1.6882060797950675</v>
      </c>
      <c r="F19" s="1253">
        <v>0.40820402557470342</v>
      </c>
      <c r="G19" s="330" t="s">
        <v>134</v>
      </c>
      <c r="H19" s="1246"/>
    </row>
    <row r="20" spans="1:169" ht="18" customHeight="1">
      <c r="A20" s="577" t="s">
        <v>118</v>
      </c>
      <c r="B20" s="329">
        <v>11587.03</v>
      </c>
      <c r="C20" s="329">
        <v>94972.3</v>
      </c>
      <c r="D20" s="329">
        <v>1745902.79</v>
      </c>
      <c r="E20" s="1253">
        <v>0.66366982551187748</v>
      </c>
      <c r="F20" s="1253">
        <v>5.4397243961102788</v>
      </c>
      <c r="G20" s="330" t="s">
        <v>134</v>
      </c>
      <c r="H20" s="1246"/>
      <c r="I20" s="559"/>
    </row>
    <row r="21" spans="1:169" ht="18" customHeight="1">
      <c r="A21" s="577" t="s">
        <v>154</v>
      </c>
      <c r="B21" s="329">
        <v>3689.87</v>
      </c>
      <c r="C21" s="329">
        <v>10702.5</v>
      </c>
      <c r="D21" s="329">
        <v>369537.93</v>
      </c>
      <c r="E21" s="1253">
        <v>0.99850913815531739</v>
      </c>
      <c r="F21" s="1253">
        <v>2.8961844322719457</v>
      </c>
      <c r="G21" s="330" t="s">
        <v>134</v>
      </c>
      <c r="H21" s="1246"/>
    </row>
    <row r="22" spans="1:169" ht="18" customHeight="1">
      <c r="A22" s="577" t="s">
        <v>42</v>
      </c>
      <c r="B22" s="329">
        <v>2251.1799999999998</v>
      </c>
      <c r="C22" s="329">
        <v>5270.95</v>
      </c>
      <c r="D22" s="329">
        <v>210165.25</v>
      </c>
      <c r="E22" s="1253">
        <v>1.0711475850550936</v>
      </c>
      <c r="F22" s="1253">
        <v>2.5080026312627801</v>
      </c>
      <c r="G22" s="330" t="s">
        <v>134</v>
      </c>
      <c r="H22" s="1246"/>
    </row>
    <row r="23" spans="1:169" ht="18" customHeight="1">
      <c r="A23" s="577" t="s">
        <v>43</v>
      </c>
      <c r="B23" s="329">
        <v>12945.93</v>
      </c>
      <c r="C23" s="329">
        <v>20009.28</v>
      </c>
      <c r="D23" s="329">
        <v>642974.4</v>
      </c>
      <c r="E23" s="1253">
        <v>2.0134440811329348</v>
      </c>
      <c r="F23" s="1253">
        <v>3.1119870402305283</v>
      </c>
      <c r="G23" s="330" t="s">
        <v>134</v>
      </c>
      <c r="H23" s="1246"/>
    </row>
    <row r="24" spans="1:169" ht="18" customHeight="1">
      <c r="A24" s="577" t="s">
        <v>44</v>
      </c>
      <c r="B24" s="329">
        <v>4917.9000000000005</v>
      </c>
      <c r="C24" s="329">
        <v>8348.5</v>
      </c>
      <c r="D24" s="329">
        <v>333461.65000000002</v>
      </c>
      <c r="E24" s="1253">
        <v>1.4748022748642911</v>
      </c>
      <c r="F24" s="1253">
        <v>2.5035862444751888</v>
      </c>
      <c r="G24" s="330" t="s">
        <v>134</v>
      </c>
      <c r="H24" s="1246"/>
    </row>
    <row r="25" spans="1:169" ht="18" customHeight="1">
      <c r="A25" s="577" t="s">
        <v>45</v>
      </c>
      <c r="B25" s="329">
        <v>28971.940000000002</v>
      </c>
      <c r="C25" s="329">
        <v>41276.54</v>
      </c>
      <c r="D25" s="329">
        <v>887054.81</v>
      </c>
      <c r="E25" s="1253">
        <v>3.2660822841375494</v>
      </c>
      <c r="F25" s="1253">
        <v>4.653211902430245</v>
      </c>
      <c r="G25" s="330" t="s">
        <v>134</v>
      </c>
      <c r="H25" s="1246"/>
    </row>
    <row r="26" spans="1:169" ht="18" customHeight="1">
      <c r="A26" s="577" t="s">
        <v>46</v>
      </c>
      <c r="B26" s="329">
        <v>40935.86</v>
      </c>
      <c r="C26" s="329">
        <v>14196.04</v>
      </c>
      <c r="D26" s="329">
        <v>1171627.3700000001</v>
      </c>
      <c r="E26" s="1253">
        <v>3.4939316926336392</v>
      </c>
      <c r="F26" s="1253">
        <v>1.2116514485317971</v>
      </c>
      <c r="G26" s="330" t="s">
        <v>134</v>
      </c>
      <c r="H26" s="1246"/>
    </row>
    <row r="27" spans="1:169" ht="18" customHeight="1">
      <c r="A27" s="577" t="s">
        <v>47</v>
      </c>
      <c r="B27" s="329">
        <v>1816.55</v>
      </c>
      <c r="C27" s="329">
        <v>32555.59</v>
      </c>
      <c r="D27" s="329">
        <v>813438.18</v>
      </c>
      <c r="E27" s="1253">
        <v>0.22331752365004551</v>
      </c>
      <c r="F27" s="1253">
        <v>4.0022205498148615</v>
      </c>
      <c r="G27" s="330" t="s">
        <v>134</v>
      </c>
      <c r="H27" s="1246"/>
    </row>
    <row r="28" spans="1:169" ht="18" customHeight="1" thickBot="1">
      <c r="A28" s="583" t="s">
        <v>48</v>
      </c>
      <c r="B28" s="334">
        <v>1551379.08</v>
      </c>
      <c r="C28" s="334">
        <v>5656077.4199999999</v>
      </c>
      <c r="D28" s="334">
        <v>90319843.480000034</v>
      </c>
      <c r="E28" s="1254">
        <v>1.7176503193825059</v>
      </c>
      <c r="F28" s="1254">
        <v>6.2622754890540229</v>
      </c>
      <c r="G28" s="334" t="s">
        <v>134</v>
      </c>
      <c r="H28" s="1246"/>
    </row>
    <row r="29" spans="1:169" ht="5.25" customHeight="1">
      <c r="B29" s="639"/>
      <c r="C29" s="640"/>
      <c r="D29" s="640"/>
      <c r="E29" s="640"/>
      <c r="F29" s="640"/>
      <c r="G29" s="640"/>
      <c r="H29" s="640"/>
      <c r="I29" s="641"/>
      <c r="J29" s="641"/>
      <c r="K29" s="641"/>
      <c r="L29" s="641"/>
      <c r="M29" s="641"/>
      <c r="N29" s="641"/>
      <c r="O29" s="641"/>
      <c r="P29" s="641"/>
      <c r="Q29" s="641"/>
      <c r="R29" s="641"/>
      <c r="S29" s="642"/>
      <c r="T29" s="642"/>
      <c r="U29" s="642"/>
      <c r="V29" s="642"/>
      <c r="W29" s="642"/>
      <c r="X29" s="642"/>
      <c r="Y29" s="642"/>
      <c r="Z29" s="642"/>
      <c r="AA29" s="642"/>
      <c r="AB29" s="641"/>
      <c r="AC29" s="641"/>
      <c r="AD29" s="641"/>
      <c r="AE29" s="641"/>
      <c r="AF29" s="641"/>
      <c r="AG29" s="641"/>
      <c r="AH29" s="641"/>
      <c r="AI29" s="641"/>
      <c r="AJ29" s="641"/>
      <c r="AK29" s="641"/>
      <c r="AL29" s="641"/>
      <c r="AM29" s="641"/>
      <c r="AN29" s="641"/>
      <c r="AO29" s="641"/>
      <c r="AP29" s="641"/>
      <c r="AQ29" s="641"/>
      <c r="AR29" s="641"/>
      <c r="AS29" s="641"/>
      <c r="AT29" s="641"/>
      <c r="AU29" s="641"/>
      <c r="AV29" s="641"/>
      <c r="AW29" s="641"/>
      <c r="AX29" s="641"/>
      <c r="AY29" s="641"/>
      <c r="AZ29" s="641"/>
      <c r="BA29" s="641"/>
      <c r="BB29" s="641"/>
      <c r="BC29" s="641"/>
      <c r="BD29" s="641"/>
      <c r="BE29" s="641"/>
      <c r="BF29" s="641"/>
      <c r="BG29" s="641"/>
      <c r="BH29" s="641"/>
      <c r="BI29" s="641"/>
      <c r="BJ29" s="641"/>
      <c r="BK29" s="641"/>
      <c r="BL29" s="641"/>
      <c r="BM29" s="641"/>
      <c r="BN29" s="641"/>
      <c r="BO29" s="641"/>
      <c r="BP29" s="641"/>
      <c r="BQ29" s="641"/>
      <c r="BR29" s="641"/>
      <c r="BS29" s="641"/>
      <c r="BT29" s="641"/>
      <c r="BU29" s="641"/>
      <c r="BV29" s="641"/>
      <c r="BW29" s="641"/>
      <c r="BX29" s="641"/>
      <c r="BY29" s="641"/>
      <c r="BZ29" s="641"/>
      <c r="CA29" s="641"/>
      <c r="CB29" s="641"/>
      <c r="CC29" s="641"/>
      <c r="CD29" s="641"/>
      <c r="CE29" s="641"/>
      <c r="CF29" s="641"/>
      <c r="CG29" s="641"/>
      <c r="CH29" s="641"/>
      <c r="CI29" s="641"/>
      <c r="CJ29" s="641"/>
      <c r="CK29" s="641"/>
      <c r="CL29" s="641"/>
      <c r="CM29" s="641"/>
      <c r="CN29" s="641"/>
      <c r="CO29" s="641"/>
      <c r="CP29" s="641"/>
      <c r="CQ29" s="641"/>
      <c r="CR29" s="641"/>
      <c r="CS29" s="641"/>
      <c r="CT29" s="641"/>
      <c r="CU29" s="641"/>
      <c r="CV29" s="641"/>
      <c r="CW29" s="641"/>
      <c r="CX29" s="641"/>
      <c r="CY29" s="641"/>
      <c r="CZ29" s="641"/>
      <c r="DA29" s="641"/>
      <c r="DB29" s="641"/>
      <c r="DC29" s="641"/>
      <c r="DD29" s="641"/>
      <c r="DE29" s="641"/>
      <c r="DF29" s="641"/>
      <c r="DG29" s="641"/>
      <c r="DH29" s="641"/>
      <c r="DI29" s="641"/>
      <c r="DJ29" s="641"/>
      <c r="DK29" s="641"/>
      <c r="DL29" s="641"/>
      <c r="DM29" s="641"/>
      <c r="DN29" s="641"/>
      <c r="DO29" s="641"/>
      <c r="DP29" s="641"/>
      <c r="DQ29" s="641"/>
      <c r="DR29" s="641"/>
      <c r="DS29" s="641"/>
      <c r="DT29" s="641"/>
      <c r="DU29" s="641"/>
      <c r="DV29" s="641"/>
      <c r="DW29" s="641"/>
      <c r="DX29" s="641"/>
      <c r="DY29" s="641"/>
      <c r="DZ29" s="641"/>
      <c r="EA29" s="641"/>
      <c r="EB29" s="641"/>
      <c r="EC29" s="641"/>
      <c r="ED29" s="641"/>
      <c r="EE29" s="641"/>
      <c r="EF29" s="641"/>
      <c r="EG29" s="641"/>
      <c r="EH29" s="641"/>
      <c r="EI29" s="641"/>
      <c r="EJ29" s="641"/>
      <c r="EK29" s="641"/>
      <c r="EL29" s="641"/>
      <c r="EM29" s="641"/>
      <c r="EN29" s="641"/>
      <c r="EO29" s="641"/>
      <c r="EP29" s="641"/>
      <c r="EQ29" s="641"/>
      <c r="ER29" s="641"/>
      <c r="ES29" s="641"/>
      <c r="ET29" s="641"/>
      <c r="EU29" s="641"/>
      <c r="EV29" s="641"/>
      <c r="EW29" s="641"/>
      <c r="EX29" s="641"/>
      <c r="EY29" s="641"/>
      <c r="EZ29" s="641"/>
      <c r="FA29" s="641"/>
      <c r="FB29" s="641"/>
      <c r="FC29" s="641"/>
      <c r="FD29" s="641"/>
      <c r="FE29" s="641"/>
      <c r="FF29" s="641"/>
      <c r="FG29" s="641"/>
      <c r="FH29" s="641"/>
      <c r="FI29" s="641"/>
      <c r="FJ29" s="641"/>
      <c r="FK29" s="641"/>
      <c r="FL29" s="641"/>
      <c r="FM29" s="641"/>
    </row>
    <row r="30" spans="1:169" s="648" customFormat="1" ht="12.15" customHeight="1">
      <c r="A30" s="436" t="s">
        <v>1188</v>
      </c>
      <c r="B30" s="436"/>
      <c r="C30" s="643"/>
      <c r="D30" s="643"/>
      <c r="E30" s="643"/>
      <c r="F30" s="643"/>
      <c r="G30" s="643"/>
      <c r="H30" s="643"/>
      <c r="I30" s="646"/>
      <c r="J30" s="646"/>
      <c r="K30" s="646"/>
      <c r="L30" s="646"/>
      <c r="M30" s="646"/>
      <c r="N30" s="646"/>
      <c r="O30" s="646"/>
      <c r="P30" s="646"/>
      <c r="Q30" s="646"/>
      <c r="R30" s="646"/>
      <c r="S30" s="647"/>
      <c r="T30" s="647"/>
      <c r="U30" s="647"/>
      <c r="V30" s="647"/>
      <c r="W30" s="647"/>
      <c r="X30" s="647"/>
      <c r="Y30" s="647"/>
      <c r="Z30" s="647"/>
      <c r="AA30" s="647"/>
      <c r="AB30" s="646"/>
      <c r="AC30" s="646"/>
      <c r="AD30" s="646"/>
      <c r="AE30" s="646"/>
      <c r="AF30" s="646"/>
      <c r="AG30" s="646"/>
      <c r="AH30" s="646"/>
      <c r="AI30" s="646"/>
      <c r="AJ30" s="646"/>
      <c r="AK30" s="646"/>
      <c r="AL30" s="646"/>
      <c r="AM30" s="646"/>
      <c r="AN30" s="646"/>
      <c r="AO30" s="646"/>
      <c r="AP30" s="646"/>
      <c r="AQ30" s="646"/>
      <c r="AR30" s="646"/>
      <c r="AS30" s="646"/>
      <c r="AT30" s="646"/>
      <c r="AU30" s="646"/>
      <c r="AV30" s="646"/>
      <c r="AW30" s="646"/>
      <c r="AX30" s="646"/>
      <c r="AY30" s="646"/>
      <c r="AZ30" s="646"/>
      <c r="BA30" s="646"/>
      <c r="BB30" s="646"/>
      <c r="BC30" s="646"/>
      <c r="BD30" s="646"/>
      <c r="BE30" s="646"/>
      <c r="BF30" s="646"/>
      <c r="BG30" s="646"/>
      <c r="BH30" s="646"/>
      <c r="BI30" s="646"/>
      <c r="BJ30" s="646"/>
      <c r="BK30" s="646"/>
      <c r="BL30" s="646"/>
      <c r="BM30" s="646"/>
      <c r="BN30" s="646"/>
      <c r="BO30" s="646"/>
      <c r="BP30" s="646"/>
      <c r="BQ30" s="646"/>
      <c r="BR30" s="646"/>
      <c r="BS30" s="646"/>
      <c r="BT30" s="646"/>
      <c r="BU30" s="646"/>
      <c r="BV30" s="646"/>
      <c r="BW30" s="646"/>
      <c r="BX30" s="646"/>
      <c r="BY30" s="646"/>
      <c r="BZ30" s="646"/>
      <c r="CA30" s="646"/>
      <c r="CB30" s="646"/>
      <c r="CC30" s="646"/>
      <c r="CD30" s="646"/>
      <c r="CE30" s="646"/>
      <c r="CF30" s="646"/>
      <c r="CG30" s="646"/>
      <c r="CH30" s="646"/>
      <c r="CI30" s="646"/>
      <c r="CJ30" s="646"/>
      <c r="CK30" s="646"/>
      <c r="CL30" s="646"/>
      <c r="CM30" s="646"/>
      <c r="CN30" s="646"/>
      <c r="CO30" s="646"/>
      <c r="CP30" s="646"/>
      <c r="CQ30" s="646"/>
      <c r="CR30" s="646"/>
      <c r="CS30" s="646"/>
      <c r="CT30" s="646"/>
      <c r="CU30" s="646"/>
      <c r="CV30" s="646"/>
      <c r="CW30" s="646"/>
      <c r="CX30" s="646"/>
      <c r="CY30" s="646"/>
      <c r="CZ30" s="646"/>
      <c r="DA30" s="646"/>
      <c r="DB30" s="646"/>
      <c r="DC30" s="646"/>
      <c r="DD30" s="646"/>
      <c r="DE30" s="646"/>
      <c r="DF30" s="646"/>
      <c r="DG30" s="646"/>
      <c r="DH30" s="646"/>
      <c r="DI30" s="646"/>
      <c r="DJ30" s="646"/>
      <c r="DK30" s="646"/>
      <c r="DL30" s="646"/>
      <c r="DM30" s="646"/>
      <c r="DN30" s="646"/>
      <c r="DO30" s="646"/>
      <c r="DP30" s="646"/>
      <c r="DQ30" s="646"/>
      <c r="DR30" s="646"/>
      <c r="DS30" s="646"/>
      <c r="DT30" s="646"/>
      <c r="DU30" s="646"/>
      <c r="DV30" s="646"/>
      <c r="DW30" s="646"/>
      <c r="DX30" s="646"/>
      <c r="DY30" s="646"/>
      <c r="DZ30" s="646"/>
      <c r="EA30" s="646"/>
      <c r="EB30" s="646"/>
      <c r="EC30" s="646"/>
      <c r="ED30" s="646"/>
      <c r="EE30" s="646"/>
      <c r="EF30" s="646"/>
      <c r="EG30" s="646"/>
      <c r="EH30" s="646"/>
      <c r="EI30" s="646"/>
      <c r="EJ30" s="646"/>
      <c r="EK30" s="646"/>
      <c r="EL30" s="646"/>
      <c r="EM30" s="646"/>
      <c r="EN30" s="646"/>
      <c r="EO30" s="646"/>
      <c r="EP30" s="646"/>
      <c r="EQ30" s="646"/>
      <c r="ER30" s="646"/>
      <c r="ES30" s="646"/>
      <c r="ET30" s="646"/>
      <c r="EU30" s="646"/>
      <c r="EV30" s="646"/>
      <c r="EW30" s="646"/>
      <c r="EX30" s="646"/>
      <c r="EY30" s="646"/>
      <c r="EZ30" s="646"/>
      <c r="FA30" s="646"/>
      <c r="FB30" s="646"/>
      <c r="FC30" s="646"/>
      <c r="FD30" s="646"/>
      <c r="FE30" s="646"/>
      <c r="FF30" s="646"/>
      <c r="FG30" s="646"/>
      <c r="FH30" s="646"/>
      <c r="FI30" s="646"/>
      <c r="FJ30" s="646"/>
      <c r="FK30" s="646"/>
      <c r="FL30" s="646"/>
      <c r="FM30" s="646"/>
    </row>
    <row r="31" spans="1:169" s="651" customFormat="1" ht="12.75" customHeight="1">
      <c r="A31" s="16" t="s">
        <v>1189</v>
      </c>
      <c r="B31" s="16"/>
      <c r="C31" s="430"/>
      <c r="D31" s="430"/>
      <c r="E31" s="430"/>
      <c r="F31" s="430"/>
      <c r="G31" s="430"/>
      <c r="H31" s="430"/>
      <c r="I31" s="649"/>
      <c r="J31" s="649"/>
      <c r="K31" s="649"/>
      <c r="L31" s="649"/>
      <c r="M31" s="649"/>
      <c r="N31" s="649"/>
      <c r="O31" s="649"/>
      <c r="P31" s="649"/>
      <c r="Q31" s="649"/>
      <c r="R31" s="649"/>
      <c r="S31" s="650"/>
      <c r="T31" s="650"/>
      <c r="U31" s="650"/>
      <c r="V31" s="650"/>
      <c r="W31" s="650"/>
      <c r="X31" s="650"/>
      <c r="Y31" s="650"/>
      <c r="Z31" s="650"/>
      <c r="AA31" s="650"/>
      <c r="AB31" s="649"/>
      <c r="AC31" s="649"/>
      <c r="AD31" s="649"/>
      <c r="AE31" s="649"/>
      <c r="AF31" s="649"/>
      <c r="AG31" s="649"/>
      <c r="AH31" s="649"/>
      <c r="AI31" s="649"/>
      <c r="AJ31" s="649"/>
      <c r="AK31" s="649"/>
      <c r="AL31" s="649"/>
      <c r="AM31" s="649"/>
      <c r="AN31" s="649"/>
      <c r="AO31" s="649"/>
      <c r="AP31" s="649"/>
      <c r="AQ31" s="649"/>
      <c r="AR31" s="649"/>
      <c r="AS31" s="649"/>
      <c r="AT31" s="649"/>
      <c r="AU31" s="649"/>
      <c r="AV31" s="649"/>
      <c r="AW31" s="649"/>
      <c r="AX31" s="649"/>
      <c r="AY31" s="649"/>
      <c r="AZ31" s="649"/>
      <c r="BA31" s="649"/>
      <c r="BB31" s="649"/>
      <c r="BC31" s="649"/>
      <c r="BD31" s="649"/>
      <c r="BE31" s="649"/>
      <c r="BF31" s="649"/>
      <c r="BG31" s="649"/>
      <c r="BH31" s="649"/>
      <c r="BI31" s="649"/>
      <c r="BJ31" s="649"/>
      <c r="BK31" s="649"/>
      <c r="BL31" s="649"/>
      <c r="BM31" s="649"/>
      <c r="BN31" s="649"/>
      <c r="BO31" s="649"/>
      <c r="BP31" s="649"/>
      <c r="BQ31" s="649"/>
      <c r="BR31" s="649"/>
      <c r="BS31" s="649"/>
      <c r="BT31" s="649"/>
      <c r="BU31" s="649"/>
      <c r="BV31" s="649"/>
      <c r="BW31" s="649"/>
      <c r="BX31" s="649"/>
      <c r="BY31" s="649"/>
      <c r="BZ31" s="649"/>
      <c r="CA31" s="649"/>
      <c r="CB31" s="649"/>
      <c r="CC31" s="649"/>
      <c r="CD31" s="649"/>
      <c r="CE31" s="649"/>
      <c r="CF31" s="649"/>
      <c r="CG31" s="649"/>
      <c r="CH31" s="649"/>
      <c r="CI31" s="649"/>
      <c r="CJ31" s="649"/>
      <c r="CK31" s="649"/>
      <c r="CL31" s="649"/>
      <c r="CM31" s="649"/>
      <c r="CN31" s="649"/>
      <c r="CO31" s="649"/>
      <c r="CP31" s="649"/>
      <c r="CQ31" s="649"/>
      <c r="CR31" s="649"/>
      <c r="CS31" s="649"/>
      <c r="CT31" s="649"/>
      <c r="CU31" s="649"/>
      <c r="CV31" s="649"/>
      <c r="CW31" s="649"/>
      <c r="CX31" s="649"/>
      <c r="CY31" s="649"/>
      <c r="CZ31" s="649"/>
      <c r="DA31" s="649"/>
      <c r="DB31" s="649"/>
      <c r="DC31" s="649"/>
      <c r="DD31" s="649"/>
      <c r="DE31" s="649"/>
      <c r="DF31" s="649"/>
      <c r="DG31" s="649"/>
      <c r="DH31" s="649"/>
      <c r="DI31" s="649"/>
      <c r="DJ31" s="649"/>
      <c r="DK31" s="649"/>
      <c r="DL31" s="649"/>
      <c r="DM31" s="649"/>
      <c r="DN31" s="649"/>
      <c r="DO31" s="649"/>
      <c r="DP31" s="649"/>
      <c r="DQ31" s="649"/>
      <c r="DR31" s="649"/>
      <c r="DS31" s="649"/>
      <c r="DT31" s="649"/>
      <c r="DU31" s="649"/>
      <c r="DV31" s="649"/>
      <c r="DW31" s="649"/>
      <c r="DX31" s="649"/>
      <c r="DY31" s="649"/>
      <c r="DZ31" s="649"/>
      <c r="EA31" s="649"/>
      <c r="EB31" s="649"/>
      <c r="EC31" s="649"/>
      <c r="ED31" s="649"/>
      <c r="EE31" s="649"/>
      <c r="EF31" s="649"/>
      <c r="EG31" s="649"/>
      <c r="EH31" s="649"/>
      <c r="EI31" s="649"/>
      <c r="EJ31" s="649"/>
      <c r="EK31" s="649"/>
      <c r="EL31" s="649"/>
      <c r="EM31" s="649"/>
      <c r="EN31" s="649"/>
      <c r="EO31" s="649"/>
      <c r="EP31" s="649"/>
      <c r="EQ31" s="649"/>
      <c r="ER31" s="649"/>
      <c r="ES31" s="649"/>
      <c r="ET31" s="649"/>
      <c r="EU31" s="649"/>
      <c r="EV31" s="649"/>
      <c r="EW31" s="649"/>
      <c r="EX31" s="649"/>
      <c r="EY31" s="649"/>
      <c r="EZ31" s="649"/>
      <c r="FA31" s="649"/>
      <c r="FB31" s="649"/>
      <c r="FC31" s="649"/>
      <c r="FD31" s="649"/>
      <c r="FE31" s="649"/>
      <c r="FF31" s="649"/>
      <c r="FG31" s="649"/>
      <c r="FH31" s="649"/>
      <c r="FI31" s="649"/>
      <c r="FJ31" s="649"/>
      <c r="FK31" s="649"/>
      <c r="FL31" s="649"/>
      <c r="FM31" s="649"/>
    </row>
    <row r="32" spans="1:169">
      <c r="A32" s="430"/>
      <c r="B32" s="430"/>
      <c r="C32" s="430"/>
      <c r="D32" s="430"/>
      <c r="E32" s="430"/>
      <c r="F32" s="430"/>
      <c r="G32" s="430"/>
    </row>
    <row r="33" spans="1:7">
      <c r="A33" s="16"/>
      <c r="B33" s="430"/>
      <c r="C33" s="430"/>
      <c r="D33" s="430"/>
      <c r="E33" s="430"/>
      <c r="F33" s="430"/>
      <c r="G33" s="430"/>
    </row>
  </sheetData>
  <mergeCells count="7">
    <mergeCell ref="G6:G7"/>
    <mergeCell ref="A6:A7"/>
    <mergeCell ref="B6:B7"/>
    <mergeCell ref="C6:C7"/>
    <mergeCell ref="D6:D7"/>
    <mergeCell ref="E6:E7"/>
    <mergeCell ref="F6:F7"/>
  </mergeCells>
  <hyperlinks>
    <hyperlink ref="A1" location="Índice!A1" display="Volver al Índice" xr:uid="{09069595-855A-413D-9215-785E1030F0D6}"/>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61</vt:i4>
      </vt:variant>
      <vt:variant>
        <vt:lpstr>Rangos con nombre</vt:lpstr>
      </vt:variant>
      <vt:variant>
        <vt:i4>10</vt:i4>
      </vt:variant>
    </vt:vector>
  </HeadingPairs>
  <TitlesOfParts>
    <vt:vector size="71" baseType="lpstr">
      <vt:lpstr>Carátula_BM</vt:lpstr>
      <vt:lpstr>Índice</vt:lpstr>
      <vt:lpstr>Agregación_EEFF</vt:lpstr>
      <vt:lpstr>1</vt:lpstr>
      <vt:lpstr>2</vt:lpstr>
      <vt:lpstr>3</vt:lpstr>
      <vt:lpstr>4</vt:lpstr>
      <vt:lpstr>5</vt:lpstr>
      <vt:lpstr>6</vt:lpstr>
      <vt:lpstr>8</vt:lpstr>
      <vt:lpstr>9</vt:lpstr>
      <vt:lpstr>10</vt:lpstr>
      <vt:lpstr>11</vt:lpstr>
      <vt:lpstr>12</vt:lpstr>
      <vt:lpstr>13</vt:lpstr>
      <vt:lpstr>14</vt:lpstr>
      <vt:lpstr>15</vt:lpstr>
      <vt:lpstr>16</vt:lpstr>
      <vt:lpstr>17</vt:lpstr>
      <vt:lpstr>18</vt:lpstr>
      <vt:lpstr>19</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'10'!Área_de_impresión</vt:lpstr>
      <vt:lpstr>'27'!Área_de_impresión</vt:lpstr>
      <vt:lpstr>'9'!Área_de_impresión</vt:lpstr>
      <vt:lpstr>Carátula_BM!Área_de_impresión</vt:lpstr>
      <vt:lpstr>Índice!Área_de_impresión</vt:lpstr>
      <vt:lpstr>'1'!Print_Area</vt:lpstr>
      <vt:lpstr>'2'!Print_Area</vt:lpstr>
      <vt:lpstr>'3'!Print_Area</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2026-04-29T21:41:06Z</dcterms:created>
  <dcterms:modified xsi:type="dcterms:W3CDTF">2026-04-29T22:10:46Z</dcterms:modified>
</cp:coreProperties>
</file>